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24226"/>
  <xr:revisionPtr revIDLastSave="0" documentId="13_ncr:1_{EDE4081F-4FD2-4C08-92F1-549BC298FB83}" xr6:coauthVersionLast="47" xr6:coauthVersionMax="47" xr10:uidLastSave="{00000000-0000-0000-0000-000000000000}"/>
  <bookViews>
    <workbookView xWindow="0" yWindow="0" windowWidth="11520" windowHeight="12360" xr2:uid="{00000000-000D-0000-FFFF-FFFF00000000}"/>
  </bookViews>
  <sheets>
    <sheet name="1301,1302" sheetId="1" r:id="rId1"/>
    <sheet name="1303,1304" sheetId="8" r:id="rId2"/>
    <sheet name="1305" sheetId="7" r:id="rId3"/>
    <sheet name="1306" sheetId="6" r:id="rId4"/>
    <sheet name="1307" sheetId="5" r:id="rId5"/>
    <sheet name="1308" sheetId="9" r:id="rId6"/>
    <sheet name="1309" sheetId="3" r:id="rId7"/>
    <sheet name="1310" sheetId="10" r:id="rId8"/>
  </sheets>
  <definedNames>
    <definedName name="_xlnm.Print_Area" localSheetId="0">'1301,1302'!$A$1:$G$56</definedName>
    <definedName name="_xlnm.Print_Area" localSheetId="1">'1303,1304'!$A$1:$L$55</definedName>
    <definedName name="_xlnm.Print_Area" localSheetId="2">'1305'!$A$1:$N$57</definedName>
    <definedName name="_xlnm.Print_Area" localSheetId="3">'1306'!$A$1:$P$56</definedName>
    <definedName name="_xlnm.Print_Area" localSheetId="4">'1307'!$A$1:$I$56</definedName>
    <definedName name="_xlnm.Print_Area" localSheetId="6">'1309'!$A$1:$P$40</definedName>
    <definedName name="介護">#REF!</definedName>
    <definedName name="開始人員数">#REF!</definedName>
    <definedName name="開始世帯数">#REF!</definedName>
    <definedName name="却下件数">#REF!</definedName>
    <definedName name="郡部計">#REF!</definedName>
    <definedName name="県計">#REF!</definedName>
    <definedName name="市部計">#REF!</definedName>
    <definedName name="取下件数">#REF!</definedName>
    <definedName name="申請件数">#REF!</definedName>
    <definedName name="世帯">#REF!</definedName>
    <definedName name="廃止人員数">#REF!</definedName>
    <definedName name="廃止世帯数">#REF!</definedName>
    <definedName name="労働郡部">#REF!</definedName>
    <definedName name="労働市部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9" l="1"/>
  <c r="C9" i="5"/>
  <c r="D10" i="5" l="1"/>
  <c r="D9" i="5"/>
  <c r="D17" i="9" l="1"/>
  <c r="C44" i="5" l="1"/>
  <c r="C36" i="5"/>
  <c r="C37" i="5"/>
  <c r="C36" i="1"/>
  <c r="C37" i="1"/>
  <c r="C38" i="1"/>
  <c r="C39" i="1"/>
  <c r="C40" i="1"/>
  <c r="C41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34" i="1"/>
  <c r="C7" i="1"/>
  <c r="C8" i="1"/>
  <c r="C9" i="1"/>
  <c r="C10" i="1"/>
  <c r="C11" i="1"/>
  <c r="C12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5" i="1"/>
  <c r="C17" i="9" l="1"/>
  <c r="D18" i="9"/>
  <c r="C18" i="9" s="1"/>
  <c r="D19" i="9"/>
  <c r="C19" i="9" s="1"/>
  <c r="D20" i="9"/>
  <c r="C20" i="9" s="1"/>
  <c r="D21" i="9"/>
  <c r="C21" i="9" s="1"/>
  <c r="D22" i="9"/>
  <c r="C22" i="9" s="1"/>
  <c r="D23" i="9"/>
  <c r="C23" i="9" s="1"/>
  <c r="D24" i="9"/>
  <c r="C24" i="9" s="1"/>
  <c r="D25" i="9"/>
  <c r="C25" i="9" s="1"/>
  <c r="D26" i="9"/>
  <c r="C26" i="9" s="1"/>
  <c r="D27" i="9"/>
  <c r="C27" i="9" s="1"/>
  <c r="D28" i="9"/>
  <c r="C28" i="9" s="1"/>
  <c r="D10" i="9"/>
  <c r="C10" i="9" s="1"/>
  <c r="D11" i="9"/>
  <c r="C11" i="9" s="1"/>
  <c r="D12" i="9"/>
  <c r="C12" i="9" s="1"/>
  <c r="D13" i="9"/>
  <c r="C13" i="9" s="1"/>
  <c r="J16" i="9"/>
  <c r="I16" i="9"/>
  <c r="F16" i="9"/>
  <c r="G16" i="9"/>
  <c r="H16" i="9"/>
  <c r="I9" i="9"/>
  <c r="J9" i="9"/>
  <c r="F9" i="9"/>
  <c r="G9" i="9"/>
  <c r="H9" i="9"/>
  <c r="C45" i="5"/>
  <c r="C46" i="5"/>
  <c r="C47" i="5"/>
  <c r="C48" i="5"/>
  <c r="C49" i="5"/>
  <c r="C50" i="5"/>
  <c r="C51" i="5"/>
  <c r="C52" i="5"/>
  <c r="C53" i="5"/>
  <c r="C54" i="5"/>
  <c r="C55" i="5"/>
  <c r="C43" i="5"/>
  <c r="C38" i="5"/>
  <c r="C39" i="5"/>
  <c r="C40" i="5"/>
  <c r="C41" i="5"/>
  <c r="C34" i="5"/>
  <c r="D17" i="5"/>
  <c r="C17" i="5" s="1"/>
  <c r="D18" i="5"/>
  <c r="D19" i="5"/>
  <c r="D20" i="5"/>
  <c r="D21" i="5"/>
  <c r="D22" i="5"/>
  <c r="D23" i="5"/>
  <c r="D24" i="5"/>
  <c r="D25" i="5"/>
  <c r="D26" i="5"/>
  <c r="D27" i="5"/>
  <c r="D28" i="5"/>
  <c r="D16" i="5"/>
  <c r="D12" i="5"/>
  <c r="D13" i="5"/>
  <c r="C13" i="5" s="1"/>
  <c r="D14" i="5"/>
  <c r="C14" i="5" s="1"/>
  <c r="D11" i="5"/>
  <c r="C10" i="5"/>
  <c r="D7" i="5"/>
  <c r="C7" i="5" s="1"/>
  <c r="C26" i="5" l="1"/>
  <c r="C25" i="5"/>
  <c r="I7" i="9"/>
  <c r="D16" i="9"/>
  <c r="C16" i="9" s="1"/>
  <c r="J7" i="9"/>
  <c r="H7" i="9"/>
  <c r="C16" i="5"/>
  <c r="C21" i="5"/>
  <c r="C28" i="5"/>
  <c r="C20" i="5"/>
  <c r="C18" i="5"/>
  <c r="C12" i="5"/>
  <c r="C11" i="5"/>
  <c r="C24" i="5"/>
  <c r="C23" i="5"/>
  <c r="C22" i="5"/>
  <c r="C27" i="5"/>
  <c r="C19" i="5"/>
  <c r="G7" i="9"/>
  <c r="F7" i="9"/>
  <c r="E9" i="9" l="1"/>
  <c r="E7" i="9" s="1"/>
  <c r="D14" i="9"/>
  <c r="C14" i="9" s="1"/>
  <c r="D9" i="9" l="1"/>
  <c r="C9" i="9" l="1"/>
  <c r="D7" i="9"/>
  <c r="C7" i="9" s="1"/>
</calcChain>
</file>

<file path=xl/sharedStrings.xml><?xml version="1.0" encoding="utf-8"?>
<sst xmlns="http://schemas.openxmlformats.org/spreadsheetml/2006/main" count="560" uniqueCount="151">
  <si>
    <t>13－第１表　被保護世帯数，保健福祉事務所・市福祉事務所別</t>
    <rPh sb="3" eb="4">
      <t>ダイ</t>
    </rPh>
    <rPh sb="5" eb="6">
      <t>ヒョウ</t>
    </rPh>
    <rPh sb="7" eb="8">
      <t>ヒ</t>
    </rPh>
    <rPh sb="8" eb="10">
      <t>ホゴ</t>
    </rPh>
    <rPh sb="10" eb="12">
      <t>セタイ</t>
    </rPh>
    <rPh sb="12" eb="13">
      <t>スウ</t>
    </rPh>
    <rPh sb="14" eb="16">
      <t>ホケン</t>
    </rPh>
    <rPh sb="16" eb="18">
      <t>フクシ</t>
    </rPh>
    <rPh sb="18" eb="20">
      <t>ジム</t>
    </rPh>
    <rPh sb="20" eb="21">
      <t>ショ</t>
    </rPh>
    <rPh sb="22" eb="23">
      <t>シ</t>
    </rPh>
    <rPh sb="23" eb="25">
      <t>フクシ</t>
    </rPh>
    <rPh sb="25" eb="28">
      <t>ジムショ</t>
    </rPh>
    <rPh sb="28" eb="29">
      <t>ベツ</t>
    </rPh>
    <phoneticPr fontId="2"/>
  </si>
  <si>
    <t>令和５年度  月平均（単位：世帯）</t>
    <rPh sb="0" eb="2">
      <t>レイワ</t>
    </rPh>
    <rPh sb="3" eb="5">
      <t>ネンド</t>
    </rPh>
    <rPh sb="11" eb="13">
      <t>タンイ</t>
    </rPh>
    <rPh sb="14" eb="16">
      <t>セタイ</t>
    </rPh>
    <phoneticPr fontId="2"/>
  </si>
  <si>
    <t>総数</t>
    <rPh sb="0" eb="2">
      <t>ソウスウ</t>
    </rPh>
    <phoneticPr fontId="2"/>
  </si>
  <si>
    <t>現に保護を</t>
    <rPh sb="0" eb="1">
      <t>ゲン</t>
    </rPh>
    <rPh sb="2" eb="4">
      <t>ホゴ</t>
    </rPh>
    <phoneticPr fontId="2"/>
  </si>
  <si>
    <t>保護停止中の</t>
    <rPh sb="0" eb="2">
      <t>ホゴ</t>
    </rPh>
    <rPh sb="2" eb="5">
      <t>テイシチュウ</t>
    </rPh>
    <phoneticPr fontId="2"/>
  </si>
  <si>
    <t>外国人世帯</t>
    <rPh sb="0" eb="3">
      <t>ガイコクジン</t>
    </rPh>
    <rPh sb="3" eb="5">
      <t>セタイ</t>
    </rPh>
    <phoneticPr fontId="2"/>
  </si>
  <si>
    <t>(1)=(2)+(3)</t>
    <phoneticPr fontId="2"/>
  </si>
  <si>
    <t>受けた者　(2)</t>
    <rPh sb="0" eb="1">
      <t>ウ</t>
    </rPh>
    <rPh sb="3" eb="4">
      <t>モノ</t>
    </rPh>
    <phoneticPr fontId="2"/>
  </si>
  <si>
    <t>世帯　(3)</t>
    <rPh sb="0" eb="2">
      <t>セタイ</t>
    </rPh>
    <phoneticPr fontId="2"/>
  </si>
  <si>
    <t>［(1)の再掲］</t>
    <rPh sb="5" eb="7">
      <t>サイケイ</t>
    </rPh>
    <phoneticPr fontId="2"/>
  </si>
  <si>
    <t>県計</t>
    <rPh sb="0" eb="1">
      <t>ケン</t>
    </rPh>
    <rPh sb="1" eb="2">
      <t>ケイ</t>
    </rPh>
    <phoneticPr fontId="2"/>
  </si>
  <si>
    <t>保健福祉事務所計</t>
    <rPh sb="0" eb="2">
      <t>ホケン</t>
    </rPh>
    <rPh sb="2" eb="4">
      <t>フクシ</t>
    </rPh>
    <rPh sb="4" eb="7">
      <t>ジムショ</t>
    </rPh>
    <rPh sb="7" eb="8">
      <t>ケイ</t>
    </rPh>
    <phoneticPr fontId="2"/>
  </si>
  <si>
    <t>伊勢崎</t>
    <rPh sb="0" eb="3">
      <t>イセサキ</t>
    </rPh>
    <phoneticPr fontId="2"/>
  </si>
  <si>
    <t>富岡</t>
    <rPh sb="0" eb="2">
      <t>トミオカ</t>
    </rPh>
    <phoneticPr fontId="2"/>
  </si>
  <si>
    <t>吾妻</t>
    <rPh sb="0" eb="2">
      <t>アガツマ</t>
    </rPh>
    <phoneticPr fontId="2"/>
  </si>
  <si>
    <t>利根沼田</t>
    <rPh sb="0" eb="2">
      <t>トネ</t>
    </rPh>
    <phoneticPr fontId="2"/>
  </si>
  <si>
    <t>館林</t>
    <rPh sb="0" eb="2">
      <t>タテバヤシ</t>
    </rPh>
    <phoneticPr fontId="2"/>
  </si>
  <si>
    <t>市福祉事務所計</t>
    <rPh sb="0" eb="1">
      <t>シ</t>
    </rPh>
    <rPh sb="1" eb="3">
      <t>フクシ</t>
    </rPh>
    <rPh sb="3" eb="6">
      <t>ジムショ</t>
    </rPh>
    <rPh sb="6" eb="7">
      <t>ケイ</t>
    </rPh>
    <phoneticPr fontId="2"/>
  </si>
  <si>
    <t>前橋市</t>
  </si>
  <si>
    <t>高崎市</t>
  </si>
  <si>
    <t>桐生市</t>
  </si>
  <si>
    <t>伊勢崎市</t>
  </si>
  <si>
    <t>太田市</t>
  </si>
  <si>
    <t>沼田市</t>
  </si>
  <si>
    <t>館林市</t>
  </si>
  <si>
    <t>渋川市</t>
  </si>
  <si>
    <t>藤岡市</t>
  </si>
  <si>
    <t>富岡市</t>
  </si>
  <si>
    <t>安中市</t>
  </si>
  <si>
    <t>みどり市</t>
  </si>
  <si>
    <t>出典：群馬県生活保護統計速報</t>
    <rPh sb="0" eb="2">
      <t>シュッテン</t>
    </rPh>
    <rPh sb="3" eb="6">
      <t>グンマケン</t>
    </rPh>
    <rPh sb="6" eb="8">
      <t>セイカツ</t>
    </rPh>
    <rPh sb="8" eb="10">
      <t>ホゴ</t>
    </rPh>
    <rPh sb="10" eb="12">
      <t>トウケイ</t>
    </rPh>
    <rPh sb="12" eb="14">
      <t>ソクホウ</t>
    </rPh>
    <phoneticPr fontId="2"/>
  </si>
  <si>
    <t>13－第２表　被保護人員・保護率，保健福祉事務所・市福祉事務所別</t>
    <rPh sb="3" eb="4">
      <t>ダイ</t>
    </rPh>
    <rPh sb="5" eb="6">
      <t>ヒョウ</t>
    </rPh>
    <rPh sb="7" eb="8">
      <t>ヒ</t>
    </rPh>
    <rPh sb="8" eb="10">
      <t>ホゴ</t>
    </rPh>
    <rPh sb="10" eb="12">
      <t>ジンイン</t>
    </rPh>
    <rPh sb="13" eb="16">
      <t>ホゴリツ</t>
    </rPh>
    <rPh sb="17" eb="19">
      <t>ホケン</t>
    </rPh>
    <rPh sb="19" eb="21">
      <t>フクシ</t>
    </rPh>
    <rPh sb="21" eb="24">
      <t>ジムショ</t>
    </rPh>
    <rPh sb="25" eb="26">
      <t>シ</t>
    </rPh>
    <rPh sb="26" eb="28">
      <t>フクシ</t>
    </rPh>
    <rPh sb="28" eb="31">
      <t>ジムショ</t>
    </rPh>
    <rPh sb="31" eb="32">
      <t>ベツ</t>
    </rPh>
    <phoneticPr fontId="2"/>
  </si>
  <si>
    <t>令和５年度  月平均（単位：人）</t>
    <rPh sb="0" eb="2">
      <t>レイワ</t>
    </rPh>
    <rPh sb="3" eb="5">
      <t>ネンド</t>
    </rPh>
    <rPh sb="11" eb="13">
      <t>タンイ</t>
    </rPh>
    <rPh sb="14" eb="15">
      <t>ニン</t>
    </rPh>
    <phoneticPr fontId="2"/>
  </si>
  <si>
    <t>外国人</t>
    <rPh sb="0" eb="3">
      <t>ガイコクジン</t>
    </rPh>
    <phoneticPr fontId="2"/>
  </si>
  <si>
    <t>保護率(％)</t>
    <rPh sb="0" eb="3">
      <t>ホゴリツ</t>
    </rPh>
    <phoneticPr fontId="2"/>
  </si>
  <si>
    <t>者　(3)</t>
    <rPh sb="0" eb="1">
      <t>モノ</t>
    </rPh>
    <phoneticPr fontId="2"/>
  </si>
  <si>
    <t>［(1)の人口百対］</t>
    <rPh sb="5" eb="7">
      <t>ジンコウ</t>
    </rPh>
    <rPh sb="7" eb="8">
      <t>ヒャク</t>
    </rPh>
    <rPh sb="8" eb="9">
      <t>タイ</t>
    </rPh>
    <phoneticPr fontId="2"/>
  </si>
  <si>
    <t>13－第３表　扶助の種類別被保護世帯数，保健福祉事務所・市福祉事務所別</t>
    <rPh sb="3" eb="4">
      <t>ダイ</t>
    </rPh>
    <rPh sb="5" eb="6">
      <t>ヒョウ</t>
    </rPh>
    <rPh sb="7" eb="9">
      <t>フジョ</t>
    </rPh>
    <rPh sb="10" eb="13">
      <t>シュルイベツ</t>
    </rPh>
    <rPh sb="13" eb="14">
      <t>ヒ</t>
    </rPh>
    <rPh sb="14" eb="16">
      <t>ホゴ</t>
    </rPh>
    <rPh sb="16" eb="18">
      <t>セタイ</t>
    </rPh>
    <rPh sb="18" eb="19">
      <t>スウ</t>
    </rPh>
    <rPh sb="20" eb="22">
      <t>ホケン</t>
    </rPh>
    <rPh sb="22" eb="24">
      <t>フクシ</t>
    </rPh>
    <rPh sb="24" eb="26">
      <t>ジム</t>
    </rPh>
    <rPh sb="26" eb="27">
      <t>ショ</t>
    </rPh>
    <rPh sb="28" eb="29">
      <t>シ</t>
    </rPh>
    <rPh sb="29" eb="31">
      <t>フクシ</t>
    </rPh>
    <rPh sb="31" eb="34">
      <t>ジムショ</t>
    </rPh>
    <rPh sb="34" eb="35">
      <t>ベツ</t>
    </rPh>
    <phoneticPr fontId="2"/>
  </si>
  <si>
    <t>生活扶助</t>
    <rPh sb="0" eb="2">
      <t>セイカツ</t>
    </rPh>
    <rPh sb="2" eb="4">
      <t>フジョ</t>
    </rPh>
    <phoneticPr fontId="2"/>
  </si>
  <si>
    <t>住宅扶助</t>
    <rPh sb="0" eb="2">
      <t>ジュウタク</t>
    </rPh>
    <rPh sb="2" eb="4">
      <t>フジョ</t>
    </rPh>
    <phoneticPr fontId="2"/>
  </si>
  <si>
    <t>教育扶助</t>
    <rPh sb="0" eb="2">
      <t>キョウイク</t>
    </rPh>
    <rPh sb="2" eb="4">
      <t>フジョ</t>
    </rPh>
    <phoneticPr fontId="2"/>
  </si>
  <si>
    <t>介護扶助</t>
    <rPh sb="0" eb="2">
      <t>カイゴ</t>
    </rPh>
    <rPh sb="2" eb="4">
      <t>フジョ</t>
    </rPh>
    <phoneticPr fontId="2"/>
  </si>
  <si>
    <t>医療扶助</t>
    <rPh sb="0" eb="2">
      <t>イリョウ</t>
    </rPh>
    <rPh sb="2" eb="4">
      <t>フジョ</t>
    </rPh>
    <phoneticPr fontId="2"/>
  </si>
  <si>
    <t>出産扶助</t>
    <rPh sb="0" eb="2">
      <t>シュッサン</t>
    </rPh>
    <rPh sb="2" eb="4">
      <t>フジョ</t>
    </rPh>
    <phoneticPr fontId="2"/>
  </si>
  <si>
    <t>生業扶助</t>
    <rPh sb="0" eb="2">
      <t>セイギョウ</t>
    </rPh>
    <rPh sb="2" eb="4">
      <t>フジョ</t>
    </rPh>
    <phoneticPr fontId="2"/>
  </si>
  <si>
    <t>葬祭扶助</t>
    <rPh sb="0" eb="2">
      <t>ソウサイ</t>
    </rPh>
    <rPh sb="2" eb="4">
      <t>フジョ</t>
    </rPh>
    <phoneticPr fontId="2"/>
  </si>
  <si>
    <t>13－第４表　扶助の種類別被保護人員，保健福祉事務所・市福祉事務所別</t>
    <rPh sb="3" eb="4">
      <t>ダイ</t>
    </rPh>
    <rPh sb="5" eb="6">
      <t>ヒョウ</t>
    </rPh>
    <rPh sb="7" eb="9">
      <t>フジョ</t>
    </rPh>
    <rPh sb="10" eb="13">
      <t>シュルイベツ</t>
    </rPh>
    <rPh sb="13" eb="14">
      <t>ヒ</t>
    </rPh>
    <rPh sb="14" eb="16">
      <t>ホゴ</t>
    </rPh>
    <rPh sb="16" eb="18">
      <t>ジンイン</t>
    </rPh>
    <rPh sb="19" eb="21">
      <t>ホケン</t>
    </rPh>
    <rPh sb="21" eb="23">
      <t>フクシ</t>
    </rPh>
    <rPh sb="23" eb="25">
      <t>ジム</t>
    </rPh>
    <rPh sb="25" eb="26">
      <t>ショ</t>
    </rPh>
    <rPh sb="27" eb="28">
      <t>シ</t>
    </rPh>
    <rPh sb="28" eb="30">
      <t>フクシ</t>
    </rPh>
    <rPh sb="30" eb="33">
      <t>ジムショ</t>
    </rPh>
    <rPh sb="33" eb="34">
      <t>ベツ</t>
    </rPh>
    <phoneticPr fontId="2"/>
  </si>
  <si>
    <t>令和５年度  月平均（単位：人）　　</t>
    <rPh sb="0" eb="2">
      <t>レイワ</t>
    </rPh>
    <rPh sb="3" eb="5">
      <t>ネンド</t>
    </rPh>
    <rPh sb="11" eb="13">
      <t>タンイ</t>
    </rPh>
    <rPh sb="14" eb="15">
      <t>ニン</t>
    </rPh>
    <phoneticPr fontId="2"/>
  </si>
  <si>
    <t>入院</t>
    <rPh sb="0" eb="2">
      <t>ニュウイン</t>
    </rPh>
    <phoneticPr fontId="2"/>
  </si>
  <si>
    <t>入院外</t>
    <rPh sb="0" eb="2">
      <t>ニュウイン</t>
    </rPh>
    <rPh sb="2" eb="3">
      <t>ガイ</t>
    </rPh>
    <phoneticPr fontId="2"/>
  </si>
  <si>
    <t>13－第５表　病類別医療扶助人員，保健福祉事務所・市福祉事務所別</t>
    <rPh sb="3" eb="4">
      <t>ダイ</t>
    </rPh>
    <rPh sb="5" eb="6">
      <t>ヒョウ</t>
    </rPh>
    <rPh sb="7" eb="8">
      <t>ビョウ</t>
    </rPh>
    <rPh sb="8" eb="10">
      <t>ルイベツ</t>
    </rPh>
    <rPh sb="10" eb="12">
      <t>イリョウ</t>
    </rPh>
    <rPh sb="12" eb="14">
      <t>フジョ</t>
    </rPh>
    <rPh sb="14" eb="16">
      <t>ジンイン</t>
    </rPh>
    <rPh sb="17" eb="19">
      <t>ホケン</t>
    </rPh>
    <rPh sb="19" eb="21">
      <t>フクシ</t>
    </rPh>
    <rPh sb="21" eb="23">
      <t>ジム</t>
    </rPh>
    <rPh sb="23" eb="24">
      <t>ショ</t>
    </rPh>
    <rPh sb="25" eb="26">
      <t>シ</t>
    </rPh>
    <rPh sb="26" eb="28">
      <t>フクシ</t>
    </rPh>
    <rPh sb="28" eb="31">
      <t>ジムショ</t>
    </rPh>
    <rPh sb="31" eb="32">
      <t>ベツ</t>
    </rPh>
    <phoneticPr fontId="2"/>
  </si>
  <si>
    <t>【入　　　院】</t>
    <rPh sb="1" eb="6">
      <t>ニュウイン</t>
    </rPh>
    <phoneticPr fontId="2"/>
  </si>
  <si>
    <t>令和５年度　(単位：人)</t>
    <rPh sb="0" eb="2">
      <t>レイワ</t>
    </rPh>
    <rPh sb="3" eb="5">
      <t>ネンド</t>
    </rPh>
    <rPh sb="7" eb="9">
      <t>タンイ</t>
    </rPh>
    <rPh sb="10" eb="11">
      <t>ニン</t>
    </rPh>
    <phoneticPr fontId="2"/>
  </si>
  <si>
    <t>精　　　神　　　疾　　　　患</t>
    <rPh sb="0" eb="1">
      <t>セイ</t>
    </rPh>
    <rPh sb="4" eb="5">
      <t>カミ</t>
    </rPh>
    <rPh sb="8" eb="9">
      <t>シツ</t>
    </rPh>
    <rPh sb="13" eb="14">
      <t>カン</t>
    </rPh>
    <phoneticPr fontId="2"/>
  </si>
  <si>
    <t>そ　　　　　の　　　　　他</t>
    <rPh sb="0" eb="13">
      <t>ソノタ</t>
    </rPh>
    <phoneticPr fontId="2"/>
  </si>
  <si>
    <t>その他</t>
    <rPh sb="0" eb="3">
      <t>ソノタ</t>
    </rPh>
    <phoneticPr fontId="2"/>
  </si>
  <si>
    <t>計</t>
    <rPh sb="0" eb="1">
      <t>ケイ</t>
    </rPh>
    <phoneticPr fontId="2"/>
  </si>
  <si>
    <t>月平均</t>
    <rPh sb="0" eb="1">
      <t>ツキ</t>
    </rPh>
    <rPh sb="1" eb="3">
      <t>ヘイキン</t>
    </rPh>
    <phoneticPr fontId="2"/>
  </si>
  <si>
    <t>合計</t>
    <rPh sb="0" eb="2">
      <t>ゴウケイ</t>
    </rPh>
    <phoneticPr fontId="2"/>
  </si>
  <si>
    <t>月平均</t>
    <rPh sb="0" eb="3">
      <t>ツキヘイキン</t>
    </rPh>
    <phoneticPr fontId="2"/>
  </si>
  <si>
    <t>単給</t>
    <rPh sb="0" eb="1">
      <t>タン</t>
    </rPh>
    <rPh sb="1" eb="2">
      <t>キュウ</t>
    </rPh>
    <phoneticPr fontId="2"/>
  </si>
  <si>
    <t>単給</t>
    <rPh sb="0" eb="2">
      <t>タンキュウ</t>
    </rPh>
    <phoneticPr fontId="2"/>
  </si>
  <si>
    <t>併給</t>
    <rPh sb="0" eb="2">
      <t>ヘイキュウ</t>
    </rPh>
    <phoneticPr fontId="2"/>
  </si>
  <si>
    <t>【入　院　外】</t>
    <rPh sb="1" eb="4">
      <t>ニュウイン</t>
    </rPh>
    <rPh sb="5" eb="6">
      <t>ソト</t>
    </rPh>
    <phoneticPr fontId="2"/>
  </si>
  <si>
    <t>(単位：人)</t>
    <rPh sb="1" eb="3">
      <t>タンイ</t>
    </rPh>
    <rPh sb="4" eb="5">
      <t>ニン</t>
    </rPh>
    <phoneticPr fontId="2"/>
  </si>
  <si>
    <t>13－第６表　介護サービス別介護扶助人員，保健福祉事務所・市福祉事務所別</t>
    <rPh sb="3" eb="4">
      <t>ダイ</t>
    </rPh>
    <rPh sb="5" eb="6">
      <t>ヒョウ</t>
    </rPh>
    <rPh sb="7" eb="9">
      <t>カイゴ</t>
    </rPh>
    <rPh sb="13" eb="14">
      <t>ベツ</t>
    </rPh>
    <rPh sb="14" eb="16">
      <t>カイゴ</t>
    </rPh>
    <rPh sb="16" eb="18">
      <t>フジョ</t>
    </rPh>
    <rPh sb="18" eb="20">
      <t>ジンイン</t>
    </rPh>
    <rPh sb="21" eb="23">
      <t>ホケン</t>
    </rPh>
    <rPh sb="23" eb="25">
      <t>フクシ</t>
    </rPh>
    <rPh sb="25" eb="28">
      <t>ジムショ</t>
    </rPh>
    <rPh sb="29" eb="30">
      <t>シ</t>
    </rPh>
    <rPh sb="30" eb="32">
      <t>フクシ</t>
    </rPh>
    <rPh sb="32" eb="35">
      <t>ジムショ</t>
    </rPh>
    <rPh sb="35" eb="36">
      <t>ベツ</t>
    </rPh>
    <phoneticPr fontId="2"/>
  </si>
  <si>
    <t>施　　　設　　　介　　　護</t>
    <rPh sb="0" eb="5">
      <t>シセツ</t>
    </rPh>
    <rPh sb="8" eb="13">
      <t>カイゴ</t>
    </rPh>
    <phoneticPr fontId="2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</si>
  <si>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2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</si>
  <si>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2"/>
  </si>
  <si>
    <t>介護療養型医療施設</t>
    <rPh sb="0" eb="2">
      <t>カイゴ</t>
    </rPh>
    <rPh sb="2" eb="4">
      <t>リョウヨウ</t>
    </rPh>
    <rPh sb="4" eb="5">
      <t>ガタ</t>
    </rPh>
    <rPh sb="5" eb="7">
      <t>イリョウ</t>
    </rPh>
    <rPh sb="7" eb="9">
      <t>シセツ</t>
    </rPh>
    <phoneticPr fontId="2"/>
  </si>
  <si>
    <t>介護医療院</t>
    <rPh sb="0" eb="2">
      <t>カイゴ</t>
    </rPh>
    <rPh sb="2" eb="4">
      <t>イリョウ</t>
    </rPh>
    <rPh sb="4" eb="5">
      <t>イン</t>
    </rPh>
    <phoneticPr fontId="2"/>
  </si>
  <si>
    <t>地域密着型介護老人福祉施設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phoneticPr fontId="2"/>
  </si>
  <si>
    <t>介護単給</t>
    <rPh sb="0" eb="2">
      <t>カイゴ</t>
    </rPh>
    <rPh sb="2" eb="3">
      <t>タン</t>
    </rPh>
    <rPh sb="3" eb="4">
      <t>キュウ</t>
    </rPh>
    <phoneticPr fontId="2"/>
  </si>
  <si>
    <t>介護併給</t>
    <rPh sb="0" eb="2">
      <t>カイゴ</t>
    </rPh>
    <rPh sb="2" eb="3">
      <t>ヘイヨウ</t>
    </rPh>
    <rPh sb="3" eb="4">
      <t>キュウ</t>
    </rPh>
    <phoneticPr fontId="2"/>
  </si>
  <si>
    <t>介護単給</t>
    <rPh sb="0" eb="2">
      <t>カイゴ</t>
    </rPh>
    <rPh sb="2" eb="3">
      <t>タンキュウ</t>
    </rPh>
    <rPh sb="3" eb="4">
      <t>キュウフ</t>
    </rPh>
    <phoneticPr fontId="2"/>
  </si>
  <si>
    <t>介護併給</t>
    <rPh sb="0" eb="2">
      <t>カイゴ</t>
    </rPh>
    <rPh sb="2" eb="3">
      <t>ヘイヨウ</t>
    </rPh>
    <rPh sb="3" eb="4">
      <t>キュウフ</t>
    </rPh>
    <phoneticPr fontId="2"/>
  </si>
  <si>
    <t>居　　　宅　　　介　　　護</t>
    <rPh sb="0" eb="5">
      <t>キョタク</t>
    </rPh>
    <rPh sb="8" eb="13">
      <t>カイゴ</t>
    </rPh>
    <phoneticPr fontId="2"/>
  </si>
  <si>
    <t>介　　護　　予　　防</t>
    <rPh sb="0" eb="1">
      <t>スケ</t>
    </rPh>
    <rPh sb="3" eb="4">
      <t>マモル</t>
    </rPh>
    <rPh sb="6" eb="7">
      <t>ヨ</t>
    </rPh>
    <rPh sb="9" eb="10">
      <t>ボウ</t>
    </rPh>
    <phoneticPr fontId="2"/>
  </si>
  <si>
    <t>13－第７表　世帯類型別被保護世帯数，保健福祉事務所・市福祉事務所別</t>
    <rPh sb="3" eb="4">
      <t>ダイ</t>
    </rPh>
    <rPh sb="5" eb="6">
      <t>ヒョウ</t>
    </rPh>
    <rPh sb="7" eb="9">
      <t>セタイ</t>
    </rPh>
    <rPh sb="9" eb="12">
      <t>ルイケイベツ</t>
    </rPh>
    <rPh sb="12" eb="13">
      <t>ヒ</t>
    </rPh>
    <rPh sb="13" eb="15">
      <t>ホゴ</t>
    </rPh>
    <rPh sb="15" eb="18">
      <t>セタイスウ</t>
    </rPh>
    <rPh sb="19" eb="21">
      <t>ホケン</t>
    </rPh>
    <rPh sb="21" eb="23">
      <t>フクシ</t>
    </rPh>
    <rPh sb="23" eb="25">
      <t>ジム</t>
    </rPh>
    <rPh sb="25" eb="26">
      <t>ショ</t>
    </rPh>
    <rPh sb="27" eb="28">
      <t>シ</t>
    </rPh>
    <rPh sb="28" eb="30">
      <t>フクシ</t>
    </rPh>
    <rPh sb="30" eb="33">
      <t>ジムショ</t>
    </rPh>
    <rPh sb="33" eb="34">
      <t>ベツ</t>
    </rPh>
    <phoneticPr fontId="2"/>
  </si>
  <si>
    <t>　</t>
    <phoneticPr fontId="2"/>
  </si>
  <si>
    <t>令和５年度　年間延べ数　(単位：世帯)</t>
    <rPh sb="0" eb="2">
      <t>レイワ</t>
    </rPh>
    <rPh sb="3" eb="5">
      <t>ネンド</t>
    </rPh>
    <rPh sb="13" eb="15">
      <t>タンイ</t>
    </rPh>
    <rPh sb="16" eb="18">
      <t>セタイ</t>
    </rPh>
    <phoneticPr fontId="2"/>
  </si>
  <si>
    <t>総数</t>
    <rPh sb="0" eb="1">
      <t>ソウケイ</t>
    </rPh>
    <rPh sb="1" eb="2">
      <t>スウ</t>
    </rPh>
    <phoneticPr fontId="2"/>
  </si>
  <si>
    <t>単　　　身　　　者　　　世　　　帯</t>
    <rPh sb="0" eb="9">
      <t>タンシンシャ</t>
    </rPh>
    <rPh sb="12" eb="17">
      <t>セタイ</t>
    </rPh>
    <phoneticPr fontId="2"/>
  </si>
  <si>
    <t>高齢者世帯</t>
    <rPh sb="0" eb="3">
      <t>コウレイシャ</t>
    </rPh>
    <rPh sb="3" eb="5">
      <t>セタイ</t>
    </rPh>
    <phoneticPr fontId="2"/>
  </si>
  <si>
    <t>障害者世帯</t>
    <rPh sb="0" eb="3">
      <t>ショウガイシャ</t>
    </rPh>
    <rPh sb="3" eb="5">
      <t>セタイ</t>
    </rPh>
    <phoneticPr fontId="2"/>
  </si>
  <si>
    <t>傷病者世帯</t>
    <rPh sb="0" eb="3">
      <t>ショウビョウシャ</t>
    </rPh>
    <rPh sb="3" eb="5">
      <t>セタイ</t>
    </rPh>
    <phoneticPr fontId="2"/>
  </si>
  <si>
    <t>その他の世帯</t>
    <rPh sb="0" eb="3">
      <t>ソノタ</t>
    </rPh>
    <rPh sb="4" eb="6">
      <t>セタイ</t>
    </rPh>
    <phoneticPr fontId="2"/>
  </si>
  <si>
    <t>医療扶助単給</t>
    <rPh sb="0" eb="2">
      <t>イリョウ</t>
    </rPh>
    <rPh sb="2" eb="4">
      <t>フジョ</t>
    </rPh>
    <rPh sb="4" eb="6">
      <t>タンキュウ</t>
    </rPh>
    <phoneticPr fontId="2"/>
  </si>
  <si>
    <t>（１）＋（６）</t>
    <phoneticPr fontId="2"/>
  </si>
  <si>
    <t>(1)=(2)+(3)+(4)+(5)</t>
    <phoneticPr fontId="2"/>
  </si>
  <si>
    <t>（２）</t>
    <phoneticPr fontId="2"/>
  </si>
  <si>
    <t>（３）</t>
    <phoneticPr fontId="2"/>
  </si>
  <si>
    <t>（４）</t>
    <phoneticPr fontId="2"/>
  </si>
  <si>
    <t>（５）</t>
    <phoneticPr fontId="2"/>
  </si>
  <si>
    <t>［(１)の再掲］</t>
    <rPh sb="5" eb="7">
      <t>サイケイ</t>
    </rPh>
    <phoneticPr fontId="2"/>
  </si>
  <si>
    <t>２　　　人　　　以　　　上　　　の　　　世　　　帯</t>
    <rPh sb="4" eb="13">
      <t>ニンイジョウ</t>
    </rPh>
    <rPh sb="20" eb="25">
      <t>セタイ</t>
    </rPh>
    <phoneticPr fontId="2"/>
  </si>
  <si>
    <t>母子世帯</t>
    <rPh sb="0" eb="2">
      <t>ボシ</t>
    </rPh>
    <rPh sb="2" eb="4">
      <t>セタイ</t>
    </rPh>
    <phoneticPr fontId="2"/>
  </si>
  <si>
    <t>(6)=(7)+(8)+(9)+(10)+(11)</t>
    <phoneticPr fontId="2"/>
  </si>
  <si>
    <t>（７）</t>
    <phoneticPr fontId="2"/>
  </si>
  <si>
    <t>（８）</t>
    <phoneticPr fontId="2"/>
  </si>
  <si>
    <t>（９）</t>
    <phoneticPr fontId="2"/>
  </si>
  <si>
    <t>（１０）</t>
    <phoneticPr fontId="2"/>
  </si>
  <si>
    <t>（１１）</t>
    <phoneticPr fontId="2"/>
  </si>
  <si>
    <t>［(６)の再掲］</t>
    <rPh sb="5" eb="7">
      <t>サイケイ</t>
    </rPh>
    <phoneticPr fontId="2"/>
  </si>
  <si>
    <t>13－第８表　労働力類型別被保護世帯数，保健福祉事務所・市福祉事務所別</t>
    <rPh sb="3" eb="4">
      <t>ダイ</t>
    </rPh>
    <rPh sb="5" eb="6">
      <t>ヒョウ</t>
    </rPh>
    <rPh sb="7" eb="10">
      <t>ロウドウリョク</t>
    </rPh>
    <rPh sb="10" eb="13">
      <t>ルイケイベツ</t>
    </rPh>
    <rPh sb="13" eb="14">
      <t>ヒ</t>
    </rPh>
    <rPh sb="14" eb="16">
      <t>ホゴ</t>
    </rPh>
    <rPh sb="16" eb="19">
      <t>セタイスウ</t>
    </rPh>
    <rPh sb="20" eb="22">
      <t>ホケン</t>
    </rPh>
    <rPh sb="22" eb="24">
      <t>フクシ</t>
    </rPh>
    <rPh sb="24" eb="26">
      <t>ジム</t>
    </rPh>
    <rPh sb="26" eb="27">
      <t>ショ</t>
    </rPh>
    <rPh sb="28" eb="29">
      <t>シ</t>
    </rPh>
    <rPh sb="29" eb="31">
      <t>フクシ</t>
    </rPh>
    <rPh sb="31" eb="34">
      <t>ジムショ</t>
    </rPh>
    <rPh sb="34" eb="35">
      <t>ベツ</t>
    </rPh>
    <phoneticPr fontId="2"/>
  </si>
  <si>
    <t>令和５年度　年間延べ数　(単位：世帯)</t>
    <rPh sb="0" eb="2">
      <t>レイワ</t>
    </rPh>
    <rPh sb="3" eb="4">
      <t>ネン</t>
    </rPh>
    <rPh sb="13" eb="15">
      <t>タンイ</t>
    </rPh>
    <rPh sb="16" eb="18">
      <t>セタイ</t>
    </rPh>
    <phoneticPr fontId="2"/>
  </si>
  <si>
    <t>総計</t>
    <rPh sb="0" eb="2">
      <t>ソウケイ</t>
    </rPh>
    <phoneticPr fontId="2"/>
  </si>
  <si>
    <t>世 帯 主 が 働 い て い る 世 帯</t>
    <rPh sb="0" eb="5">
      <t>セタイヌシ</t>
    </rPh>
    <rPh sb="8" eb="9">
      <t>ハタラ</t>
    </rPh>
    <rPh sb="18" eb="21">
      <t>セタイ</t>
    </rPh>
    <phoneticPr fontId="2"/>
  </si>
  <si>
    <t>世帯主が働いていな</t>
    <rPh sb="0" eb="3">
      <t>セタイヌシ</t>
    </rPh>
    <rPh sb="4" eb="5">
      <t>ハタラ</t>
    </rPh>
    <phoneticPr fontId="2"/>
  </si>
  <si>
    <t>働いている</t>
    <rPh sb="0" eb="1">
      <t>ハタラ</t>
    </rPh>
    <phoneticPr fontId="2"/>
  </si>
  <si>
    <t>常用勤労者</t>
    <rPh sb="0" eb="2">
      <t>ジョウヨウ</t>
    </rPh>
    <rPh sb="2" eb="5">
      <t>キンロウシャ</t>
    </rPh>
    <phoneticPr fontId="2"/>
  </si>
  <si>
    <t>日雇労働者</t>
    <rPh sb="0" eb="2">
      <t>ヒヤト</t>
    </rPh>
    <rPh sb="2" eb="5">
      <t>ロウドウシャ</t>
    </rPh>
    <phoneticPr fontId="2"/>
  </si>
  <si>
    <t>内職者</t>
    <rPh sb="0" eb="2">
      <t>ナイショク</t>
    </rPh>
    <rPh sb="2" eb="3">
      <t>シャ</t>
    </rPh>
    <phoneticPr fontId="2"/>
  </si>
  <si>
    <t>その他の就業者</t>
    <rPh sb="0" eb="3">
      <t>ソノタ</t>
    </rPh>
    <rPh sb="4" eb="7">
      <t>シュウギョウシャ</t>
    </rPh>
    <phoneticPr fontId="2"/>
  </si>
  <si>
    <t>いが世帯員が働いて</t>
    <rPh sb="2" eb="5">
      <t>セタイイン</t>
    </rPh>
    <rPh sb="6" eb="7">
      <t>ハタラ</t>
    </rPh>
    <phoneticPr fontId="2"/>
  </si>
  <si>
    <t>者がいない</t>
    <rPh sb="0" eb="1">
      <t>モノ</t>
    </rPh>
    <phoneticPr fontId="2"/>
  </si>
  <si>
    <t>(1)+(6)+(7)</t>
    <phoneticPr fontId="2"/>
  </si>
  <si>
    <t>いる世帯　（６）</t>
    <rPh sb="2" eb="4">
      <t>セタイ</t>
    </rPh>
    <phoneticPr fontId="2"/>
  </si>
  <si>
    <t>世 帯（７）</t>
    <rPh sb="0" eb="3">
      <t>セタイ</t>
    </rPh>
    <phoneticPr fontId="2"/>
  </si>
  <si>
    <t>13－第９表　世帯類型及び労働力類型別被保護世帯数</t>
    <rPh sb="3" eb="4">
      <t>ダイ</t>
    </rPh>
    <rPh sb="5" eb="6">
      <t>ヒョウ</t>
    </rPh>
    <rPh sb="7" eb="9">
      <t>セタイ</t>
    </rPh>
    <rPh sb="9" eb="11">
      <t>ルイケイ</t>
    </rPh>
    <rPh sb="11" eb="12">
      <t>オヨ</t>
    </rPh>
    <rPh sb="13" eb="16">
      <t>ロウドウリョク</t>
    </rPh>
    <rPh sb="16" eb="18">
      <t>ルイケイ</t>
    </rPh>
    <rPh sb="18" eb="19">
      <t>ベツ</t>
    </rPh>
    <rPh sb="19" eb="20">
      <t>ヒ</t>
    </rPh>
    <rPh sb="20" eb="22">
      <t>ホゴ</t>
    </rPh>
    <rPh sb="22" eb="25">
      <t>セタイスウ</t>
    </rPh>
    <phoneticPr fontId="2"/>
  </si>
  <si>
    <t>令和５年度　年間延べ数　(単位：世帯)　　</t>
    <rPh sb="0" eb="2">
      <t>レイワ</t>
    </rPh>
    <rPh sb="13" eb="15">
      <t>タンイ</t>
    </rPh>
    <rPh sb="16" eb="18">
      <t>セタイ</t>
    </rPh>
    <phoneticPr fontId="2"/>
  </si>
  <si>
    <t>現　に　保　護　を　受　け　た　世　帯　数　　（月　中）</t>
    <rPh sb="0" eb="1">
      <t>ゲン</t>
    </rPh>
    <rPh sb="4" eb="7">
      <t>ホゴ</t>
    </rPh>
    <rPh sb="10" eb="11">
      <t>ウ</t>
    </rPh>
    <rPh sb="16" eb="21">
      <t>セタイスウ</t>
    </rPh>
    <rPh sb="24" eb="25">
      <t>ツキ</t>
    </rPh>
    <rPh sb="26" eb="27">
      <t>ナカ</t>
    </rPh>
    <phoneticPr fontId="2"/>
  </si>
  <si>
    <t>【県　　　　　計】</t>
    <rPh sb="1" eb="2">
      <t>ケン</t>
    </rPh>
    <rPh sb="7" eb="8">
      <t>ケイ</t>
    </rPh>
    <phoneticPr fontId="2"/>
  </si>
  <si>
    <t>単　身　者　世　帯</t>
    <rPh sb="0" eb="3">
      <t>タンシン</t>
    </rPh>
    <rPh sb="4" eb="5">
      <t>タンシンシャ</t>
    </rPh>
    <rPh sb="6" eb="9">
      <t>セタイ</t>
    </rPh>
    <phoneticPr fontId="2"/>
  </si>
  <si>
    <t>２　人　以　上　の　世　帯</t>
    <rPh sb="2" eb="7">
      <t>ニンイジョウ</t>
    </rPh>
    <rPh sb="10" eb="13">
      <t>セタイ</t>
    </rPh>
    <phoneticPr fontId="2"/>
  </si>
  <si>
    <t>（１）</t>
    <phoneticPr fontId="2"/>
  </si>
  <si>
    <t>（再　掲）</t>
    <rPh sb="1" eb="4">
      <t>サイケイ</t>
    </rPh>
    <phoneticPr fontId="2"/>
  </si>
  <si>
    <t>（６）</t>
    <phoneticPr fontId="2"/>
  </si>
  <si>
    <t>（１）～（９）</t>
    <phoneticPr fontId="2"/>
  </si>
  <si>
    <t>世帯主</t>
    <rPh sb="0" eb="3">
      <t>セタイヌシ</t>
    </rPh>
    <phoneticPr fontId="2"/>
  </si>
  <si>
    <t>常　用　勤　労　者(８)</t>
    <rPh sb="0" eb="3">
      <t>ジョウヨウ</t>
    </rPh>
    <rPh sb="4" eb="9">
      <t>キンロウシャ</t>
    </rPh>
    <phoneticPr fontId="2"/>
  </si>
  <si>
    <t>が働い</t>
    <rPh sb="1" eb="2">
      <t>ハタラ</t>
    </rPh>
    <phoneticPr fontId="2"/>
  </si>
  <si>
    <t>日　雇　労　働　者(９)</t>
    <rPh sb="0" eb="3">
      <t>ヒヤト</t>
    </rPh>
    <rPh sb="4" eb="9">
      <t>ロウドウシャ</t>
    </rPh>
    <phoneticPr fontId="2"/>
  </si>
  <si>
    <t>ている</t>
    <phoneticPr fontId="2"/>
  </si>
  <si>
    <t>内　　　職　　　者(10)</t>
    <rPh sb="0" eb="9">
      <t>ナイショクシャ</t>
    </rPh>
    <phoneticPr fontId="2"/>
  </si>
  <si>
    <t>世帯</t>
    <rPh sb="0" eb="2">
      <t>セタイヌシ</t>
    </rPh>
    <phoneticPr fontId="2"/>
  </si>
  <si>
    <t>そ の 他 の 就 業 者(11)</t>
    <rPh sb="0" eb="5">
      <t>ソノタ</t>
    </rPh>
    <rPh sb="8" eb="13">
      <t>シュウギョウシャ</t>
    </rPh>
    <phoneticPr fontId="2"/>
  </si>
  <si>
    <t>世帯主は働いていないが
世帯員が働いている世帯(12)</t>
    <rPh sb="12" eb="15">
      <t>セタイイン</t>
    </rPh>
    <rPh sb="16" eb="17">
      <t>ハタラ</t>
    </rPh>
    <rPh sb="21" eb="23">
      <t>セタイ</t>
    </rPh>
    <phoneticPr fontId="2"/>
  </si>
  <si>
    <t>働いている者がいない世帯(13)</t>
    <rPh sb="0" eb="1">
      <t>ハタラ</t>
    </rPh>
    <rPh sb="5" eb="6">
      <t>モノ</t>
    </rPh>
    <rPh sb="10" eb="12">
      <t>セタイ</t>
    </rPh>
    <phoneticPr fontId="2"/>
  </si>
  <si>
    <t>合　　　　　　計
（８）　～　（13）</t>
    <phoneticPr fontId="2"/>
  </si>
  <si>
    <t>【郡部福祉事務所　計】</t>
    <rPh sb="1" eb="3">
      <t>グンブ</t>
    </rPh>
    <rPh sb="3" eb="5">
      <t>フクシ</t>
    </rPh>
    <rPh sb="5" eb="8">
      <t>ジムショ</t>
    </rPh>
    <rPh sb="9" eb="10">
      <t>ケイ</t>
    </rPh>
    <phoneticPr fontId="2"/>
  </si>
  <si>
    <t>【市福祉事務所　計】</t>
    <rPh sb="1" eb="2">
      <t>シ</t>
    </rPh>
    <rPh sb="2" eb="4">
      <t>フクシ</t>
    </rPh>
    <rPh sb="4" eb="7">
      <t>ジムショ</t>
    </rPh>
    <rPh sb="8" eb="9">
      <t>ケイ</t>
    </rPh>
    <phoneticPr fontId="2"/>
  </si>
  <si>
    <t>13－第１０表　保護の申請・開始・廃止数，保健福祉事務所・市福祉事務所別</t>
    <rPh sb="3" eb="4">
      <t>ダイ</t>
    </rPh>
    <rPh sb="6" eb="7">
      <t>ヒョウ</t>
    </rPh>
    <rPh sb="8" eb="10">
      <t>ホゴ</t>
    </rPh>
    <rPh sb="11" eb="13">
      <t>シンセイ</t>
    </rPh>
    <rPh sb="14" eb="16">
      <t>カイシ</t>
    </rPh>
    <rPh sb="17" eb="19">
      <t>ハイシ</t>
    </rPh>
    <rPh sb="19" eb="20">
      <t>スウ</t>
    </rPh>
    <rPh sb="21" eb="23">
      <t>ホケン</t>
    </rPh>
    <rPh sb="23" eb="25">
      <t>フクシ</t>
    </rPh>
    <rPh sb="25" eb="27">
      <t>ジム</t>
    </rPh>
    <rPh sb="27" eb="28">
      <t>ショ</t>
    </rPh>
    <rPh sb="29" eb="30">
      <t>シ</t>
    </rPh>
    <rPh sb="30" eb="32">
      <t>フクシ</t>
    </rPh>
    <rPh sb="32" eb="35">
      <t>ジムショ</t>
    </rPh>
    <rPh sb="35" eb="36">
      <t>ベツ</t>
    </rPh>
    <phoneticPr fontId="2"/>
  </si>
  <si>
    <t>令和５年度  月平均　（単位：件・世帯・人）</t>
    <rPh sb="0" eb="2">
      <t>レイワ</t>
    </rPh>
    <rPh sb="3" eb="5">
      <t>ネンド</t>
    </rPh>
    <rPh sb="12" eb="14">
      <t>タンイ</t>
    </rPh>
    <rPh sb="15" eb="16">
      <t>ケン</t>
    </rPh>
    <rPh sb="17" eb="19">
      <t>セタイ</t>
    </rPh>
    <rPh sb="20" eb="21">
      <t>ニン</t>
    </rPh>
    <phoneticPr fontId="2"/>
  </si>
  <si>
    <t>申請件数</t>
    <rPh sb="0" eb="2">
      <t>シンセイ</t>
    </rPh>
    <rPh sb="2" eb="4">
      <t>ケンスウ</t>
    </rPh>
    <phoneticPr fontId="2"/>
  </si>
  <si>
    <t>申請
取り下げ数</t>
    <rPh sb="0" eb="2">
      <t>シンセイ</t>
    </rPh>
    <rPh sb="3" eb="6">
      <t>トリサ</t>
    </rPh>
    <rPh sb="7" eb="8">
      <t>ケンスウ</t>
    </rPh>
    <phoneticPr fontId="2"/>
  </si>
  <si>
    <t>却下
件数</t>
    <rPh sb="0" eb="2">
      <t>キャッカ</t>
    </rPh>
    <rPh sb="3" eb="5">
      <t>ケンスウ</t>
    </rPh>
    <phoneticPr fontId="2"/>
  </si>
  <si>
    <t>保護開始</t>
    <rPh sb="0" eb="2">
      <t>ホゴ</t>
    </rPh>
    <rPh sb="2" eb="4">
      <t>カイシ</t>
    </rPh>
    <phoneticPr fontId="2"/>
  </si>
  <si>
    <t>保護廃止</t>
    <rPh sb="0" eb="2">
      <t>ホゴ</t>
    </rPh>
    <rPh sb="2" eb="4">
      <t>ハイシ</t>
    </rPh>
    <phoneticPr fontId="2"/>
  </si>
  <si>
    <t>世帯数</t>
    <rPh sb="0" eb="2">
      <t>セタイイン</t>
    </rPh>
    <rPh sb="2" eb="3">
      <t>カズ</t>
    </rPh>
    <phoneticPr fontId="2"/>
  </si>
  <si>
    <t>人員</t>
    <rPh sb="0" eb="2">
      <t>ジンイン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</si>
</sst>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1" formatCode="_ * #,##0_ ;_ * \-#,##0_ ;_ * &quot;-&quot;_ ;_ @_ "/>
    <numFmt numFmtId="176" formatCode="0\ ;;&quot;- &quot;"/>
    <numFmt numFmtId="177" formatCode="0.00\ ;;&quot;- &quot;"/>
    <numFmt numFmtId="178" formatCode="#,##0\ ;;&quot;- &quot;"/>
    <numFmt numFmtId="179" formatCode="#,##0.00\ ;;&quot;- &quot;"/>
    <numFmt numFmtId="180" formatCode="0.000000%"/>
    <numFmt numFmtId="181" formatCode="#,##0_ "/>
    <numFmt numFmtId="182" formatCode="0.0\ ;;&quot;- &quot;"/>
    <numFmt numFmtId="183" formatCode="0.0"/>
    <numFmt numFmtId="184" formatCode="_ * #,##0_ ;_ * \-#,##0_ ;_ * &quot;-&quot;??_ ;_ @_ "/>
    <numFmt numFmtId="185" formatCode="#,##0\ ;;&quot;-&quot;\ "/>
    <numFmt numFmtId="186" formatCode="#,##0.0\ ;;&quot;-&quot;\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8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</cellStyleXfs>
  <cellXfs count="224">
    <xf numFmtId="0" fontId="0" fillId="0" borderId="0" xfId="0"/>
    <xf numFmtId="176" fontId="3" fillId="0" borderId="0" xfId="0" applyNumberFormat="1" applyFont="1" applyAlignment="1">
      <alignment vertical="center"/>
    </xf>
    <xf numFmtId="176" fontId="4" fillId="0" borderId="0" xfId="0" applyNumberFormat="1" applyFont="1" applyAlignment="1">
      <alignment vertical="center"/>
    </xf>
    <xf numFmtId="177" fontId="4" fillId="0" borderId="0" xfId="0" applyNumberFormat="1" applyFont="1" applyAlignment="1">
      <alignment vertical="center"/>
    </xf>
    <xf numFmtId="176" fontId="4" fillId="0" borderId="0" xfId="0" applyNumberFormat="1" applyFont="1" applyAlignment="1">
      <alignment horizontal="right" vertical="center"/>
    </xf>
    <xf numFmtId="176" fontId="4" fillId="0" borderId="1" xfId="0" applyNumberFormat="1" applyFont="1" applyBorder="1" applyAlignment="1">
      <alignment horizontal="distributed" vertical="center"/>
    </xf>
    <xf numFmtId="176" fontId="4" fillId="0" borderId="2" xfId="0" applyNumberFormat="1" applyFont="1" applyBorder="1" applyAlignment="1">
      <alignment horizontal="distributed" vertical="center"/>
    </xf>
    <xf numFmtId="176" fontId="4" fillId="0" borderId="3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vertical="center"/>
    </xf>
    <xf numFmtId="176" fontId="4" fillId="0" borderId="4" xfId="0" applyNumberFormat="1" applyFont="1" applyBorder="1" applyAlignment="1">
      <alignment horizontal="center" vertical="center" shrinkToFit="1"/>
    </xf>
    <xf numFmtId="41" fontId="4" fillId="0" borderId="6" xfId="1" applyNumberFormat="1" applyFont="1" applyFill="1" applyBorder="1" applyAlignment="1">
      <alignment vertical="center"/>
    </xf>
    <xf numFmtId="41" fontId="4" fillId="0" borderId="0" xfId="1" applyNumberFormat="1" applyFont="1" applyFill="1" applyAlignment="1">
      <alignment vertical="center"/>
    </xf>
    <xf numFmtId="176" fontId="4" fillId="0" borderId="0" xfId="0" applyNumberFormat="1" applyFont="1" applyAlignment="1">
      <alignment horizontal="distributed" vertical="center"/>
    </xf>
    <xf numFmtId="41" fontId="4" fillId="0" borderId="7" xfId="1" applyNumberFormat="1" applyFont="1" applyFill="1" applyBorder="1" applyAlignment="1">
      <alignment vertical="center"/>
    </xf>
    <xf numFmtId="41" fontId="4" fillId="0" borderId="0" xfId="0" applyNumberFormat="1" applyFont="1" applyAlignment="1">
      <alignment vertical="center"/>
    </xf>
    <xf numFmtId="180" fontId="4" fillId="0" borderId="0" xfId="0" applyNumberFormat="1" applyFont="1" applyAlignment="1">
      <alignment vertical="center"/>
    </xf>
    <xf numFmtId="0" fontId="5" fillId="0" borderId="0" xfId="0" applyFont="1" applyAlignment="1">
      <alignment horizontal="distributed" vertical="center"/>
    </xf>
    <xf numFmtId="176" fontId="5" fillId="0" borderId="0" xfId="0" applyNumberFormat="1" applyFont="1" applyAlignment="1">
      <alignment horizontal="distributed" vertical="center"/>
    </xf>
    <xf numFmtId="41" fontId="4" fillId="0" borderId="0" xfId="1" applyNumberFormat="1" applyFont="1" applyFill="1" applyBorder="1" applyAlignment="1">
      <alignment vertical="center"/>
    </xf>
    <xf numFmtId="176" fontId="4" fillId="0" borderId="5" xfId="0" applyNumberFormat="1" applyFont="1" applyBorder="1" applyAlignment="1">
      <alignment horizontal="distributed" vertical="center"/>
    </xf>
    <xf numFmtId="176" fontId="5" fillId="0" borderId="5" xfId="0" applyNumberFormat="1" applyFont="1" applyBorder="1" applyAlignment="1">
      <alignment horizontal="distributed" vertical="center"/>
    </xf>
    <xf numFmtId="41" fontId="4" fillId="0" borderId="4" xfId="1" applyNumberFormat="1" applyFont="1" applyFill="1" applyBorder="1" applyAlignment="1">
      <alignment vertical="center"/>
    </xf>
    <xf numFmtId="41" fontId="4" fillId="0" borderId="5" xfId="1" applyNumberFormat="1" applyFont="1" applyFill="1" applyBorder="1" applyAlignment="1">
      <alignment vertical="center"/>
    </xf>
    <xf numFmtId="176" fontId="4" fillId="0" borderId="3" xfId="0" applyNumberFormat="1" applyFont="1" applyBorder="1" applyAlignment="1">
      <alignment horizontal="center" vertical="center" shrinkToFit="1"/>
    </xf>
    <xf numFmtId="178" fontId="4" fillId="0" borderId="6" xfId="0" applyNumberFormat="1" applyFont="1" applyBorder="1" applyAlignment="1">
      <alignment vertical="center"/>
    </xf>
    <xf numFmtId="178" fontId="4" fillId="0" borderId="0" xfId="0" applyNumberFormat="1" applyFont="1" applyAlignment="1">
      <alignment vertical="center"/>
    </xf>
    <xf numFmtId="179" fontId="4" fillId="0" borderId="0" xfId="0" applyNumberFormat="1" applyFont="1" applyAlignment="1">
      <alignment vertical="center"/>
    </xf>
    <xf numFmtId="178" fontId="4" fillId="0" borderId="7" xfId="0" applyNumberFormat="1" applyFont="1" applyBorder="1" applyAlignment="1">
      <alignment vertical="center"/>
    </xf>
    <xf numFmtId="178" fontId="4" fillId="0" borderId="4" xfId="0" applyNumberFormat="1" applyFont="1" applyBorder="1" applyAlignment="1">
      <alignment vertical="center"/>
    </xf>
    <xf numFmtId="178" fontId="4" fillId="0" borderId="5" xfId="0" applyNumberFormat="1" applyFont="1" applyBorder="1" applyAlignment="1">
      <alignment vertical="center"/>
    </xf>
    <xf numFmtId="179" fontId="4" fillId="0" borderId="5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24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85" fontId="4" fillId="0" borderId="7" xfId="0" applyNumberFormat="1" applyFont="1" applyBorder="1" applyAlignment="1">
      <alignment vertical="center" shrinkToFit="1"/>
    </xf>
    <xf numFmtId="185" fontId="4" fillId="0" borderId="0" xfId="0" applyNumberFormat="1" applyFont="1" applyAlignment="1">
      <alignment vertical="center" shrinkToFit="1"/>
    </xf>
    <xf numFmtId="186" fontId="4" fillId="0" borderId="0" xfId="0" applyNumberFormat="1" applyFont="1" applyAlignment="1">
      <alignment vertical="center" shrinkToFit="1"/>
    </xf>
    <xf numFmtId="0" fontId="4" fillId="0" borderId="0" xfId="0" applyFont="1" applyAlignment="1">
      <alignment horizontal="distributed" vertical="center"/>
    </xf>
    <xf numFmtId="185" fontId="4" fillId="0" borderId="4" xfId="0" applyNumberFormat="1" applyFont="1" applyBorder="1" applyAlignment="1">
      <alignment vertical="center" shrinkToFit="1"/>
    </xf>
    <xf numFmtId="185" fontId="4" fillId="0" borderId="5" xfId="0" applyNumberFormat="1" applyFont="1" applyBorder="1" applyAlignment="1">
      <alignment vertical="center" shrinkToFit="1"/>
    </xf>
    <xf numFmtId="186" fontId="4" fillId="0" borderId="5" xfId="0" applyNumberFormat="1" applyFont="1" applyBorder="1" applyAlignment="1">
      <alignment vertical="center" shrinkToFit="1"/>
    </xf>
    <xf numFmtId="0" fontId="4" fillId="0" borderId="12" xfId="0" applyFont="1" applyBorder="1" applyAlignment="1">
      <alignment horizontal="distributed" vertical="center"/>
    </xf>
    <xf numFmtId="0" fontId="4" fillId="0" borderId="13" xfId="0" applyFont="1" applyBorder="1" applyAlignment="1">
      <alignment horizontal="distributed" vertical="center"/>
    </xf>
    <xf numFmtId="0" fontId="4" fillId="0" borderId="11" xfId="0" applyFont="1" applyBorder="1" applyAlignment="1">
      <alignment horizontal="distributed" vertical="center"/>
    </xf>
    <xf numFmtId="0" fontId="4" fillId="0" borderId="10" xfId="0" applyFont="1" applyBorder="1" applyAlignment="1">
      <alignment horizontal="distributed" vertical="center"/>
    </xf>
    <xf numFmtId="185" fontId="4" fillId="0" borderId="9" xfId="0" applyNumberFormat="1" applyFont="1" applyBorder="1" applyAlignment="1">
      <alignment vertical="center" shrinkToFit="1"/>
    </xf>
    <xf numFmtId="186" fontId="4" fillId="0" borderId="9" xfId="0" applyNumberFormat="1" applyFont="1" applyBorder="1" applyAlignment="1">
      <alignment vertical="center" shrinkToFit="1"/>
    </xf>
    <xf numFmtId="0" fontId="4" fillId="0" borderId="15" xfId="0" applyFont="1" applyBorder="1" applyAlignment="1">
      <alignment horizontal="distributed" vertical="center"/>
    </xf>
    <xf numFmtId="0" fontId="5" fillId="0" borderId="15" xfId="0" applyFont="1" applyBorder="1" applyAlignment="1">
      <alignment horizontal="distributed" vertical="center"/>
    </xf>
    <xf numFmtId="176" fontId="4" fillId="0" borderId="15" xfId="0" applyNumberFormat="1" applyFont="1" applyBorder="1" applyAlignment="1">
      <alignment horizontal="distributed" vertical="center"/>
    </xf>
    <xf numFmtId="176" fontId="5" fillId="0" borderId="15" xfId="0" applyNumberFormat="1" applyFont="1" applyBorder="1" applyAlignment="1">
      <alignment horizontal="distributed" vertical="center"/>
    </xf>
    <xf numFmtId="176" fontId="5" fillId="0" borderId="17" xfId="0" applyNumberFormat="1" applyFont="1" applyBorder="1" applyAlignment="1">
      <alignment horizontal="distributed" vertical="center"/>
    </xf>
    <xf numFmtId="0" fontId="4" fillId="0" borderId="0" xfId="0" applyFont="1" applyAlignment="1">
      <alignment horizontal="right" vertical="center"/>
    </xf>
    <xf numFmtId="0" fontId="4" fillId="0" borderId="12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20" xfId="0" applyFont="1" applyBorder="1" applyAlignment="1">
      <alignment horizontal="distributed" vertical="center"/>
    </xf>
    <xf numFmtId="0" fontId="4" fillId="0" borderId="7" xfId="0" applyFont="1" applyBorder="1" applyAlignment="1">
      <alignment horizontal="distributed" vertical="center"/>
    </xf>
    <xf numFmtId="0" fontId="4" fillId="0" borderId="5" xfId="0" applyFont="1" applyBorder="1" applyAlignment="1">
      <alignment horizontal="distributed" vertical="center"/>
    </xf>
    <xf numFmtId="0" fontId="4" fillId="0" borderId="3" xfId="0" applyFont="1" applyBorder="1" applyAlignment="1">
      <alignment horizontal="distributed" vertical="center"/>
    </xf>
    <xf numFmtId="0" fontId="4" fillId="0" borderId="4" xfId="0" applyFont="1" applyBorder="1" applyAlignment="1">
      <alignment horizontal="distributed" vertical="center"/>
    </xf>
    <xf numFmtId="184" fontId="4" fillId="0" borderId="0" xfId="0" applyNumberFormat="1" applyFont="1" applyAlignment="1">
      <alignment vertical="center"/>
    </xf>
    <xf numFmtId="41" fontId="4" fillId="0" borderId="7" xfId="0" applyNumberFormat="1" applyFont="1" applyBorder="1" applyAlignment="1">
      <alignment vertical="center"/>
    </xf>
    <xf numFmtId="184" fontId="4" fillId="0" borderId="15" xfId="0" applyNumberFormat="1" applyFont="1" applyBorder="1" applyAlignment="1">
      <alignment vertical="center"/>
    </xf>
    <xf numFmtId="41" fontId="4" fillId="0" borderId="15" xfId="0" applyNumberFormat="1" applyFont="1" applyBorder="1" applyAlignment="1">
      <alignment vertical="center"/>
    </xf>
    <xf numFmtId="41" fontId="4" fillId="0" borderId="0" xfId="0" applyNumberFormat="1" applyFont="1" applyAlignment="1">
      <alignment horizontal="right" vertical="center"/>
    </xf>
    <xf numFmtId="41" fontId="4" fillId="0" borderId="5" xfId="0" applyNumberFormat="1" applyFont="1" applyBorder="1" applyAlignment="1">
      <alignment vertical="center"/>
    </xf>
    <xf numFmtId="41" fontId="4" fillId="0" borderId="4" xfId="0" applyNumberFormat="1" applyFont="1" applyBorder="1" applyAlignment="1">
      <alignment vertical="center"/>
    </xf>
    <xf numFmtId="41" fontId="4" fillId="0" borderId="17" xfId="0" applyNumberFormat="1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4" fillId="0" borderId="21" xfId="0" applyFont="1" applyBorder="1" applyAlignment="1">
      <alignment horizontal="right" vertical="center"/>
    </xf>
    <xf numFmtId="0" fontId="4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1" fontId="4" fillId="0" borderId="9" xfId="0" applyNumberFormat="1" applyFont="1" applyBorder="1" applyAlignment="1">
      <alignment vertical="center"/>
    </xf>
    <xf numFmtId="41" fontId="4" fillId="0" borderId="6" xfId="0" applyNumberFormat="1" applyFont="1" applyBorder="1" applyAlignment="1">
      <alignment vertical="center"/>
    </xf>
    <xf numFmtId="41" fontId="4" fillId="0" borderId="16" xfId="0" applyNumberFormat="1" applyFont="1" applyBorder="1" applyAlignment="1">
      <alignment vertical="center"/>
    </xf>
    <xf numFmtId="0" fontId="4" fillId="0" borderId="1" xfId="0" applyFont="1" applyBorder="1" applyAlignment="1">
      <alignment horizontal="distributed" vertical="center"/>
    </xf>
    <xf numFmtId="0" fontId="4" fillId="0" borderId="20" xfId="0" applyFont="1" applyBorder="1" applyAlignment="1">
      <alignment vertical="center"/>
    </xf>
    <xf numFmtId="0" fontId="5" fillId="0" borderId="20" xfId="0" applyFont="1" applyBorder="1" applyAlignment="1">
      <alignment horizontal="distributed" vertical="center"/>
    </xf>
    <xf numFmtId="0" fontId="5" fillId="0" borderId="7" xfId="0" applyFont="1" applyBorder="1" applyAlignment="1">
      <alignment horizontal="distributed" vertical="center"/>
    </xf>
    <xf numFmtId="49" fontId="4" fillId="0" borderId="3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 shrinkToFit="1"/>
    </xf>
    <xf numFmtId="181" fontId="4" fillId="0" borderId="4" xfId="0" applyNumberFormat="1" applyFont="1" applyBorder="1" applyAlignment="1">
      <alignment horizontal="center" vertical="center"/>
    </xf>
    <xf numFmtId="3" fontId="4" fillId="0" borderId="7" xfId="0" applyNumberFormat="1" applyFont="1" applyBorder="1" applyAlignment="1">
      <alignment horizontal="right" vertical="center"/>
    </xf>
    <xf numFmtId="41" fontId="4" fillId="0" borderId="7" xfId="0" applyNumberFormat="1" applyFont="1" applyBorder="1" applyAlignment="1">
      <alignment horizontal="right" vertical="center"/>
    </xf>
    <xf numFmtId="41" fontId="4" fillId="0" borderId="4" xfId="0" applyNumberFormat="1" applyFont="1" applyBorder="1" applyAlignment="1">
      <alignment horizontal="right" vertical="center"/>
    </xf>
    <xf numFmtId="41" fontId="4" fillId="0" borderId="5" xfId="0" applyNumberFormat="1" applyFont="1" applyBorder="1" applyAlignment="1">
      <alignment horizontal="right" vertical="center"/>
    </xf>
    <xf numFmtId="181" fontId="4" fillId="0" borderId="0" xfId="0" applyNumberFormat="1" applyFont="1" applyAlignment="1">
      <alignment vertical="center"/>
    </xf>
    <xf numFmtId="0" fontId="6" fillId="0" borderId="20" xfId="0" applyFont="1" applyBorder="1" applyAlignment="1">
      <alignment horizontal="distributed" vertical="center"/>
    </xf>
    <xf numFmtId="0" fontId="6" fillId="0" borderId="7" xfId="0" applyFont="1" applyBorder="1" applyAlignment="1">
      <alignment horizontal="distributed" vertical="center"/>
    </xf>
    <xf numFmtId="49" fontId="7" fillId="0" borderId="3" xfId="0" applyNumberFormat="1" applyFont="1" applyBorder="1" applyAlignment="1">
      <alignment horizontal="center" vertical="center" wrapText="1" shrinkToFit="1"/>
    </xf>
    <xf numFmtId="49" fontId="4" fillId="0" borderId="4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distributed" vertical="center"/>
    </xf>
    <xf numFmtId="0" fontId="4" fillId="0" borderId="1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distributed" vertical="center"/>
    </xf>
    <xf numFmtId="0" fontId="5" fillId="0" borderId="6" xfId="0" applyFont="1" applyBorder="1" applyAlignment="1">
      <alignment horizontal="center" vertical="center" shrinkToFit="1"/>
    </xf>
    <xf numFmtId="0" fontId="7" fillId="0" borderId="2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41" fontId="4" fillId="0" borderId="16" xfId="0" applyNumberFormat="1" applyFont="1" applyBorder="1" applyAlignment="1">
      <alignment horizontal="right" vertical="center"/>
    </xf>
    <xf numFmtId="38" fontId="4" fillId="0" borderId="0" xfId="1" applyFont="1" applyFill="1" applyBorder="1" applyAlignment="1">
      <alignment vertical="center"/>
    </xf>
    <xf numFmtId="38" fontId="4" fillId="0" borderId="0" xfId="1" applyFont="1" applyFill="1" applyBorder="1" applyAlignment="1">
      <alignment horizontal="right" vertical="center"/>
    </xf>
    <xf numFmtId="38" fontId="4" fillId="0" borderId="15" xfId="1" applyFont="1" applyFill="1" applyBorder="1" applyAlignment="1">
      <alignment horizontal="right" vertical="center"/>
    </xf>
    <xf numFmtId="3" fontId="4" fillId="0" borderId="0" xfId="3" applyNumberFormat="1" applyFont="1" applyAlignment="1">
      <alignment vertical="center"/>
    </xf>
    <xf numFmtId="38" fontId="4" fillId="0" borderId="0" xfId="2" applyFont="1" applyFill="1" applyBorder="1" applyAlignment="1">
      <alignment vertical="center"/>
    </xf>
    <xf numFmtId="38" fontId="4" fillId="0" borderId="7" xfId="2" applyFont="1" applyFill="1" applyBorder="1" applyAlignment="1">
      <alignment vertical="center"/>
    </xf>
    <xf numFmtId="38" fontId="4" fillId="0" borderId="7" xfId="1" applyFont="1" applyFill="1" applyBorder="1" applyAlignment="1">
      <alignment vertical="center"/>
    </xf>
    <xf numFmtId="38" fontId="4" fillId="0" borderId="0" xfId="1" applyFont="1" applyFill="1" applyAlignment="1">
      <alignment vertical="center"/>
    </xf>
    <xf numFmtId="41" fontId="4" fillId="0" borderId="3" xfId="0" applyNumberFormat="1" applyFont="1" applyBorder="1" applyAlignment="1">
      <alignment vertical="center"/>
    </xf>
    <xf numFmtId="38" fontId="4" fillId="0" borderId="5" xfId="2" applyFont="1" applyFill="1" applyBorder="1" applyAlignment="1">
      <alignment vertical="center"/>
    </xf>
    <xf numFmtId="38" fontId="4" fillId="0" borderId="4" xfId="2" applyFont="1" applyFill="1" applyBorder="1" applyAlignment="1">
      <alignment vertical="center"/>
    </xf>
    <xf numFmtId="181" fontId="4" fillId="0" borderId="0" xfId="0" applyNumberFormat="1" applyFont="1" applyAlignment="1">
      <alignment horizontal="right" vertical="center"/>
    </xf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16" xfId="0" applyFont="1" applyBorder="1" applyAlignment="1">
      <alignment horizontal="distributed" vertical="center"/>
    </xf>
    <xf numFmtId="0" fontId="4" fillId="0" borderId="8" xfId="0" applyFont="1" applyBorder="1" applyAlignment="1">
      <alignment vertical="center" shrinkToFit="1"/>
    </xf>
    <xf numFmtId="0" fontId="5" fillId="0" borderId="6" xfId="0" applyFont="1" applyBorder="1" applyAlignment="1">
      <alignment horizontal="distributed" vertical="center"/>
    </xf>
    <xf numFmtId="0" fontId="5" fillId="0" borderId="8" xfId="0" applyFont="1" applyBorder="1" applyAlignment="1">
      <alignment horizontal="distributed" vertical="center"/>
    </xf>
    <xf numFmtId="0" fontId="4" fillId="0" borderId="5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49" fontId="4" fillId="0" borderId="17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 shrinkToFit="1"/>
    </xf>
    <xf numFmtId="0" fontId="5" fillId="0" borderId="18" xfId="0" applyFont="1" applyBorder="1" applyAlignment="1">
      <alignment vertical="center"/>
    </xf>
    <xf numFmtId="0" fontId="5" fillId="0" borderId="18" xfId="0" applyFont="1" applyBorder="1" applyAlignment="1">
      <alignment vertical="center" shrinkToFit="1"/>
    </xf>
    <xf numFmtId="0" fontId="4" fillId="0" borderId="6" xfId="0" applyFont="1" applyBorder="1" applyAlignment="1">
      <alignment horizontal="distributed" vertical="center"/>
    </xf>
    <xf numFmtId="0" fontId="5" fillId="0" borderId="19" xfId="0" applyFont="1" applyBorder="1" applyAlignment="1">
      <alignment vertical="center"/>
    </xf>
    <xf numFmtId="41" fontId="4" fillId="0" borderId="9" xfId="1" applyNumberFormat="1" applyFont="1" applyFill="1" applyBorder="1" applyAlignment="1">
      <alignment vertical="center"/>
    </xf>
    <xf numFmtId="41" fontId="4" fillId="0" borderId="16" xfId="1" applyNumberFormat="1" applyFont="1" applyFill="1" applyBorder="1" applyAlignment="1">
      <alignment vertical="center"/>
    </xf>
    <xf numFmtId="41" fontId="4" fillId="0" borderId="15" xfId="1" applyNumberFormat="1" applyFont="1" applyFill="1" applyBorder="1" applyAlignment="1">
      <alignment vertical="center"/>
    </xf>
    <xf numFmtId="41" fontId="4" fillId="0" borderId="17" xfId="1" applyNumberFormat="1" applyFont="1" applyFill="1" applyBorder="1" applyAlignment="1">
      <alignment vertical="center"/>
    </xf>
    <xf numFmtId="181" fontId="4" fillId="0" borderId="8" xfId="0" applyNumberFormat="1" applyFont="1" applyBorder="1" applyAlignment="1">
      <alignment horizontal="distributed" vertical="center" justifyLastLine="1"/>
    </xf>
    <xf numFmtId="0" fontId="4" fillId="0" borderId="8" xfId="0" applyFont="1" applyBorder="1" applyAlignment="1">
      <alignment horizontal="distributed" vertical="center" justifyLastLine="1"/>
    </xf>
    <xf numFmtId="181" fontId="4" fillId="0" borderId="10" xfId="0" applyNumberFormat="1" applyFont="1" applyBorder="1" applyAlignment="1">
      <alignment horizontal="distributed" vertical="center" justifyLastLine="1"/>
    </xf>
    <xf numFmtId="0" fontId="4" fillId="0" borderId="11" xfId="0" applyFont="1" applyBorder="1" applyAlignment="1">
      <alignment horizontal="distributed" vertical="center" justifyLastLine="1"/>
    </xf>
    <xf numFmtId="176" fontId="6" fillId="0" borderId="7" xfId="0" applyNumberFormat="1" applyFont="1" applyBorder="1" applyAlignment="1">
      <alignment vertical="center"/>
    </xf>
    <xf numFmtId="182" fontId="6" fillId="0" borderId="20" xfId="0" applyNumberFormat="1" applyFont="1" applyBorder="1" applyAlignment="1">
      <alignment vertical="center"/>
    </xf>
    <xf numFmtId="182" fontId="6" fillId="0" borderId="9" xfId="0" applyNumberFormat="1" applyFont="1" applyBorder="1"/>
    <xf numFmtId="41" fontId="6" fillId="0" borderId="6" xfId="0" applyNumberFormat="1" applyFont="1" applyBorder="1"/>
    <xf numFmtId="41" fontId="6" fillId="0" borderId="16" xfId="0" applyNumberFormat="1" applyFont="1" applyBorder="1"/>
    <xf numFmtId="176" fontId="6" fillId="0" borderId="0" xfId="0" applyNumberFormat="1" applyFont="1" applyAlignment="1">
      <alignment vertical="center"/>
    </xf>
    <xf numFmtId="182" fontId="6" fillId="0" borderId="0" xfId="0" applyNumberFormat="1" applyFont="1" applyAlignment="1">
      <alignment vertical="center"/>
    </xf>
    <xf numFmtId="41" fontId="6" fillId="0" borderId="7" xfId="0" applyNumberFormat="1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41" fontId="6" fillId="0" borderId="0" xfId="0" applyNumberFormat="1" applyFont="1" applyAlignment="1">
      <alignment vertical="center"/>
    </xf>
    <xf numFmtId="41" fontId="6" fillId="0" borderId="7" xfId="0" applyNumberFormat="1" applyFont="1" applyBorder="1"/>
    <xf numFmtId="41" fontId="6" fillId="0" borderId="15" xfId="0" applyNumberFormat="1" applyFont="1" applyBorder="1"/>
    <xf numFmtId="182" fontId="6" fillId="0" borderId="20" xfId="0" applyNumberFormat="1" applyFont="1" applyBorder="1"/>
    <xf numFmtId="182" fontId="6" fillId="0" borderId="0" xfId="0" applyNumberFormat="1" applyFont="1"/>
    <xf numFmtId="41" fontId="6" fillId="0" borderId="0" xfId="0" applyNumberFormat="1" applyFont="1"/>
    <xf numFmtId="183" fontId="4" fillId="0" borderId="0" xfId="0" applyNumberFormat="1" applyFont="1" applyAlignment="1">
      <alignment vertical="center"/>
    </xf>
    <xf numFmtId="41" fontId="6" fillId="0" borderId="15" xfId="0" applyNumberFormat="1" applyFont="1" applyBorder="1" applyAlignment="1">
      <alignment vertical="center"/>
    </xf>
    <xf numFmtId="176" fontId="6" fillId="0" borderId="4" xfId="0" applyNumberFormat="1" applyFont="1" applyBorder="1" applyAlignment="1">
      <alignment vertical="center"/>
    </xf>
    <xf numFmtId="182" fontId="6" fillId="0" borderId="3" xfId="0" applyNumberFormat="1" applyFont="1" applyBorder="1"/>
    <xf numFmtId="182" fontId="6" fillId="0" borderId="5" xfId="0" applyNumberFormat="1" applyFont="1" applyBorder="1"/>
    <xf numFmtId="41" fontId="6" fillId="0" borderId="4" xfId="0" applyNumberFormat="1" applyFont="1" applyBorder="1"/>
    <xf numFmtId="41" fontId="6" fillId="0" borderId="17" xfId="0" applyNumberFormat="1" applyFont="1" applyBorder="1"/>
    <xf numFmtId="41" fontId="6" fillId="0" borderId="5" xfId="0" applyNumberFormat="1" applyFont="1" applyBorder="1"/>
    <xf numFmtId="176" fontId="4" fillId="0" borderId="0" xfId="0" applyNumberFormat="1" applyFont="1" applyAlignment="1">
      <alignment horizontal="distributed" vertical="center"/>
    </xf>
    <xf numFmtId="176" fontId="4" fillId="0" borderId="9" xfId="0" applyNumberFormat="1" applyFont="1" applyBorder="1" applyAlignment="1">
      <alignment horizontal="distributed" vertical="center"/>
    </xf>
    <xf numFmtId="176" fontId="4" fillId="0" borderId="12" xfId="0" applyNumberFormat="1" applyFont="1" applyBorder="1" applyAlignment="1">
      <alignment horizontal="distributed" vertical="center"/>
    </xf>
    <xf numFmtId="176" fontId="4" fillId="0" borderId="13" xfId="0" applyNumberFormat="1" applyFont="1" applyBorder="1" applyAlignment="1">
      <alignment horizontal="distributed" vertical="center"/>
    </xf>
    <xf numFmtId="176" fontId="4" fillId="0" borderId="5" xfId="0" applyNumberFormat="1" applyFont="1" applyBorder="1" applyAlignment="1">
      <alignment horizontal="distributed" vertical="center"/>
    </xf>
    <xf numFmtId="176" fontId="4" fillId="0" borderId="17" xfId="0" applyNumberFormat="1" applyFont="1" applyBorder="1" applyAlignment="1">
      <alignment horizontal="distributed" vertical="center"/>
    </xf>
    <xf numFmtId="176" fontId="4" fillId="0" borderId="12" xfId="0" applyNumberFormat="1" applyFont="1" applyBorder="1" applyAlignment="1">
      <alignment horizontal="center" vertical="center"/>
    </xf>
    <xf numFmtId="176" fontId="4" fillId="0" borderId="13" xfId="0" applyNumberFormat="1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176" fontId="4" fillId="0" borderId="17" xfId="0" applyNumberFormat="1" applyFont="1" applyBorder="1" applyAlignment="1">
      <alignment horizontal="center" vertical="center"/>
    </xf>
    <xf numFmtId="176" fontId="4" fillId="0" borderId="16" xfId="0" applyNumberFormat="1" applyFont="1" applyBorder="1" applyAlignment="1">
      <alignment horizontal="distributed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76" fontId="4" fillId="0" borderId="15" xfId="0" applyNumberFormat="1" applyFont="1" applyBorder="1" applyAlignment="1">
      <alignment horizontal="distributed" vertical="center"/>
    </xf>
    <xf numFmtId="0" fontId="4" fillId="0" borderId="14" xfId="0" applyFont="1" applyBorder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0" fontId="4" fillId="0" borderId="1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distributed" vertical="center"/>
    </xf>
    <xf numFmtId="0" fontId="4" fillId="0" borderId="16" xfId="0" applyFont="1" applyBorder="1" applyAlignment="1">
      <alignment horizontal="distributed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5" fillId="0" borderId="9" xfId="0" applyFont="1" applyBorder="1" applyAlignment="1">
      <alignment horizontal="distributed" vertical="center"/>
    </xf>
    <xf numFmtId="0" fontId="5" fillId="0" borderId="16" xfId="0" applyFont="1" applyBorder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5" fillId="0" borderId="15" xfId="0" applyFont="1" applyBorder="1" applyAlignment="1">
      <alignment horizontal="distributed" vertical="center"/>
    </xf>
    <xf numFmtId="0" fontId="4" fillId="0" borderId="5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9" xfId="0" applyFont="1" applyBorder="1" applyAlignment="1">
      <alignment horizontal="distributed" vertical="center"/>
    </xf>
    <xf numFmtId="0" fontId="5" fillId="0" borderId="18" xfId="0" applyFont="1" applyBorder="1" applyAlignment="1">
      <alignment horizontal="distributed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2" xfId="0" applyFont="1" applyBorder="1" applyAlignment="1">
      <alignment horizontal="distributed" vertical="center" justifyLastLine="1"/>
    </xf>
    <xf numFmtId="0" fontId="4" fillId="0" borderId="13" xfId="0" applyFont="1" applyBorder="1" applyAlignment="1">
      <alignment horizontal="distributed" vertical="center" justifyLastLine="1"/>
    </xf>
    <xf numFmtId="0" fontId="4" fillId="0" borderId="12" xfId="0" applyFont="1" applyBorder="1" applyAlignment="1">
      <alignment horizontal="distributed" vertical="center" justifyLastLine="1"/>
    </xf>
    <xf numFmtId="0" fontId="4" fillId="0" borderId="4" xfId="0" applyFont="1" applyBorder="1" applyAlignment="1">
      <alignment horizontal="distributed" vertical="center" justifyLastLine="1"/>
    </xf>
    <xf numFmtId="0" fontId="4" fillId="0" borderId="1" xfId="0" applyFont="1" applyBorder="1" applyAlignment="1">
      <alignment horizontal="distributed" vertical="center" wrapText="1" justifyLastLine="1"/>
    </xf>
    <xf numFmtId="0" fontId="4" fillId="0" borderId="3" xfId="0" applyFont="1" applyBorder="1" applyAlignment="1">
      <alignment horizontal="distributed" vertical="center" justifyLastLine="1"/>
    </xf>
    <xf numFmtId="0" fontId="4" fillId="0" borderId="12" xfId="0" applyFont="1" applyBorder="1" applyAlignment="1">
      <alignment horizontal="distributed" vertical="center" wrapText="1" justifyLastLine="1"/>
    </xf>
    <xf numFmtId="0" fontId="4" fillId="0" borderId="0" xfId="0" applyFont="1" applyAlignment="1">
      <alignment horizontal="distributed" vertical="center" justifyLastLine="1"/>
    </xf>
    <xf numFmtId="0" fontId="4" fillId="0" borderId="12" xfId="0" applyFont="1" applyBorder="1" applyAlignment="1">
      <alignment horizontal="distributed" vertical="center"/>
    </xf>
    <xf numFmtId="0" fontId="4" fillId="0" borderId="5" xfId="0" applyFont="1" applyBorder="1" applyAlignment="1">
      <alignment horizontal="distributed" vertical="center"/>
    </xf>
  </cellXfs>
  <cellStyles count="4">
    <cellStyle name="桁区切り" xfId="1" builtinId="6"/>
    <cellStyle name="桁区切り 2" xfId="2" xr:uid="{9B2E0FA0-A433-4E55-B860-D699B08CE33E}"/>
    <cellStyle name="標準" xfId="0" builtinId="0"/>
    <cellStyle name="標準 2" xfId="3" xr:uid="{166F7CB8-361F-46AC-8AEC-D4A59D885911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9"/>
  <sheetViews>
    <sheetView tabSelected="1" zoomScale="90" zoomScaleNormal="90" zoomScaleSheetLayoutView="85" workbookViewId="0"/>
  </sheetViews>
  <sheetFormatPr defaultColWidth="9" defaultRowHeight="13.5" customHeight="1" x14ac:dyDescent="0.2"/>
  <cols>
    <col min="1" max="1" width="5.44140625" style="2" customWidth="1"/>
    <col min="2" max="2" width="13.109375" style="2" customWidth="1"/>
    <col min="3" max="7" width="13.88671875" style="2" customWidth="1"/>
    <col min="8" max="9" width="9" style="2"/>
    <col min="10" max="10" width="10.44140625" style="2" bestFit="1" customWidth="1"/>
    <col min="11" max="11" width="9" style="3"/>
    <col min="12" max="16384" width="9" style="2"/>
  </cols>
  <sheetData>
    <row r="1" spans="1:11" ht="16.2" x14ac:dyDescent="0.2">
      <c r="A1" s="1" t="s">
        <v>0</v>
      </c>
    </row>
    <row r="2" spans="1:11" ht="17.25" customHeight="1" x14ac:dyDescent="0.2">
      <c r="F2" s="4" t="s">
        <v>1</v>
      </c>
    </row>
    <row r="3" spans="1:11" ht="13.2" x14ac:dyDescent="0.2">
      <c r="A3" s="164"/>
      <c r="B3" s="165"/>
      <c r="C3" s="5" t="s">
        <v>2</v>
      </c>
      <c r="D3" s="5" t="s">
        <v>3</v>
      </c>
      <c r="E3" s="5" t="s">
        <v>4</v>
      </c>
      <c r="F3" s="6" t="s">
        <v>5</v>
      </c>
      <c r="G3" s="3"/>
      <c r="K3" s="2"/>
    </row>
    <row r="4" spans="1:11" ht="14.25" customHeight="1" x14ac:dyDescent="0.2">
      <c r="A4" s="166"/>
      <c r="B4" s="167"/>
      <c r="C4" s="7" t="s">
        <v>6</v>
      </c>
      <c r="D4" s="8" t="s">
        <v>7</v>
      </c>
      <c r="E4" s="8" t="s">
        <v>8</v>
      </c>
      <c r="F4" s="9" t="s">
        <v>9</v>
      </c>
      <c r="G4" s="3"/>
      <c r="K4" s="2"/>
    </row>
    <row r="5" spans="1:11" ht="13.5" customHeight="1" x14ac:dyDescent="0.2">
      <c r="A5" s="163" t="s">
        <v>10</v>
      </c>
      <c r="B5" s="163"/>
      <c r="C5" s="10">
        <f>D5+E5</f>
        <v>13100.5</v>
      </c>
      <c r="D5" s="11">
        <v>13032.833333333334</v>
      </c>
      <c r="E5" s="11">
        <v>67.666666666666671</v>
      </c>
      <c r="F5" s="11">
        <v>407.75</v>
      </c>
      <c r="G5" s="3"/>
      <c r="K5" s="2"/>
    </row>
    <row r="6" spans="1:11" ht="13.5" customHeight="1" x14ac:dyDescent="0.2">
      <c r="A6" s="12"/>
      <c r="B6" s="12"/>
      <c r="C6" s="13"/>
      <c r="D6" s="11"/>
      <c r="E6" s="11"/>
      <c r="F6" s="11"/>
      <c r="G6" s="3"/>
      <c r="K6" s="2"/>
    </row>
    <row r="7" spans="1:11" ht="13.5" customHeight="1" x14ac:dyDescent="0.2">
      <c r="A7" s="162" t="s">
        <v>11</v>
      </c>
      <c r="B7" s="162"/>
      <c r="C7" s="13">
        <f t="shared" ref="C7:C26" si="0">D7+E7</f>
        <v>1298.8333333333333</v>
      </c>
      <c r="D7" s="14">
        <v>1290.5</v>
      </c>
      <c r="E7" s="14">
        <v>8.3333333333333339</v>
      </c>
      <c r="F7" s="14">
        <v>90.166666666666671</v>
      </c>
      <c r="G7" s="3"/>
      <c r="J7" s="15"/>
      <c r="K7" s="2"/>
    </row>
    <row r="8" spans="1:11" ht="13.5" customHeight="1" x14ac:dyDescent="0.2">
      <c r="A8" s="12"/>
      <c r="B8" s="16" t="s">
        <v>12</v>
      </c>
      <c r="C8" s="13">
        <f t="shared" si="0"/>
        <v>343.75</v>
      </c>
      <c r="D8" s="11">
        <v>342.25</v>
      </c>
      <c r="E8" s="11">
        <v>1.5</v>
      </c>
      <c r="F8" s="11">
        <v>4.416666666666667</v>
      </c>
      <c r="G8" s="3"/>
      <c r="J8" s="15"/>
      <c r="K8" s="2"/>
    </row>
    <row r="9" spans="1:11" ht="13.5" customHeight="1" x14ac:dyDescent="0.2">
      <c r="A9" s="12"/>
      <c r="B9" s="16" t="s">
        <v>13</v>
      </c>
      <c r="C9" s="13">
        <f t="shared" si="0"/>
        <v>85.583333333333329</v>
      </c>
      <c r="D9" s="11">
        <v>85.083333333333329</v>
      </c>
      <c r="E9" s="11">
        <v>0.5</v>
      </c>
      <c r="F9" s="11">
        <v>0</v>
      </c>
      <c r="G9" s="3"/>
      <c r="K9" s="2"/>
    </row>
    <row r="10" spans="1:11" ht="13.5" customHeight="1" x14ac:dyDescent="0.2">
      <c r="A10" s="12"/>
      <c r="B10" s="16" t="s">
        <v>14</v>
      </c>
      <c r="C10" s="13">
        <f t="shared" si="0"/>
        <v>191.16666666666666</v>
      </c>
      <c r="D10" s="11">
        <v>187.91666666666666</v>
      </c>
      <c r="E10" s="11">
        <v>3.25</v>
      </c>
      <c r="F10" s="11">
        <v>1.5833333333333333</v>
      </c>
      <c r="G10" s="3"/>
      <c r="K10" s="2"/>
    </row>
    <row r="11" spans="1:11" ht="13.5" customHeight="1" x14ac:dyDescent="0.2">
      <c r="A11" s="12"/>
      <c r="B11" s="16" t="s">
        <v>15</v>
      </c>
      <c r="C11" s="13">
        <f t="shared" si="0"/>
        <v>122</v>
      </c>
      <c r="D11" s="11">
        <v>122</v>
      </c>
      <c r="E11" s="11">
        <v>0</v>
      </c>
      <c r="F11" s="11">
        <v>0</v>
      </c>
      <c r="G11" s="3"/>
      <c r="K11" s="2"/>
    </row>
    <row r="12" spans="1:11" ht="13.5" customHeight="1" x14ac:dyDescent="0.2">
      <c r="A12" s="12"/>
      <c r="B12" s="16" t="s">
        <v>16</v>
      </c>
      <c r="C12" s="13">
        <f t="shared" si="0"/>
        <v>556.33333333333337</v>
      </c>
      <c r="D12" s="11">
        <v>553.25</v>
      </c>
      <c r="E12" s="11">
        <v>3.0833333333333335</v>
      </c>
      <c r="F12" s="11">
        <v>84.166666666666671</v>
      </c>
      <c r="G12" s="3"/>
      <c r="K12" s="2"/>
    </row>
    <row r="13" spans="1:11" ht="13.5" customHeight="1" x14ac:dyDescent="0.2">
      <c r="A13" s="12"/>
      <c r="B13" s="12"/>
      <c r="C13" s="13"/>
      <c r="D13" s="11"/>
      <c r="E13" s="11"/>
      <c r="F13" s="11"/>
      <c r="G13" s="3"/>
      <c r="K13" s="2"/>
    </row>
    <row r="14" spans="1:11" ht="13.5" customHeight="1" x14ac:dyDescent="0.2">
      <c r="A14" s="162" t="s">
        <v>17</v>
      </c>
      <c r="B14" s="162"/>
      <c r="C14" s="13">
        <f t="shared" si="0"/>
        <v>11801.666666666668</v>
      </c>
      <c r="D14" s="11">
        <v>11742.333333333334</v>
      </c>
      <c r="E14" s="11">
        <v>59.333333333333336</v>
      </c>
      <c r="F14" s="11">
        <v>317.58333333333331</v>
      </c>
      <c r="G14" s="3"/>
      <c r="K14" s="2"/>
    </row>
    <row r="15" spans="1:11" ht="13.5" customHeight="1" x14ac:dyDescent="0.2">
      <c r="A15" s="12"/>
      <c r="B15" s="17" t="s">
        <v>18</v>
      </c>
      <c r="C15" s="13">
        <f t="shared" si="0"/>
        <v>3560.333333333333</v>
      </c>
      <c r="D15" s="11">
        <v>3535.9166666666665</v>
      </c>
      <c r="E15" s="11">
        <v>24.416666666666668</v>
      </c>
      <c r="F15" s="11">
        <v>54</v>
      </c>
      <c r="G15" s="3"/>
      <c r="K15" s="2"/>
    </row>
    <row r="16" spans="1:11" ht="13.5" customHeight="1" x14ac:dyDescent="0.2">
      <c r="A16" s="12"/>
      <c r="B16" s="17" t="s">
        <v>19</v>
      </c>
      <c r="C16" s="13">
        <f t="shared" si="0"/>
        <v>2991</v>
      </c>
      <c r="D16" s="11">
        <v>2976.75</v>
      </c>
      <c r="E16" s="11">
        <v>14.25</v>
      </c>
      <c r="F16" s="11">
        <v>59</v>
      </c>
      <c r="G16" s="3"/>
      <c r="K16" s="2"/>
    </row>
    <row r="17" spans="1:11" ht="13.5" customHeight="1" x14ac:dyDescent="0.2">
      <c r="A17" s="12"/>
      <c r="B17" s="17" t="s">
        <v>20</v>
      </c>
      <c r="C17" s="13">
        <f t="shared" si="0"/>
        <v>478</v>
      </c>
      <c r="D17" s="11">
        <v>473.91666666666669</v>
      </c>
      <c r="E17" s="11">
        <v>4.083333333333333</v>
      </c>
      <c r="F17" s="11">
        <v>6.75</v>
      </c>
      <c r="G17" s="3"/>
      <c r="K17" s="2"/>
    </row>
    <row r="18" spans="1:11" ht="13.5" customHeight="1" x14ac:dyDescent="0.2">
      <c r="A18" s="12"/>
      <c r="B18" s="17" t="s">
        <v>21</v>
      </c>
      <c r="C18" s="13">
        <f t="shared" si="0"/>
        <v>1478.0833333333333</v>
      </c>
      <c r="D18" s="11">
        <v>1475.3333333333333</v>
      </c>
      <c r="E18" s="11">
        <v>2.75</v>
      </c>
      <c r="F18" s="11">
        <v>106.33333333333333</v>
      </c>
      <c r="G18" s="3"/>
      <c r="K18" s="2"/>
    </row>
    <row r="19" spans="1:11" ht="13.5" customHeight="1" x14ac:dyDescent="0.2">
      <c r="A19" s="12"/>
      <c r="B19" s="17" t="s">
        <v>22</v>
      </c>
      <c r="C19" s="13">
        <f t="shared" si="0"/>
        <v>1091.9166666666667</v>
      </c>
      <c r="D19" s="11">
        <v>1089.25</v>
      </c>
      <c r="E19" s="11">
        <v>2.6666666666666665</v>
      </c>
      <c r="F19" s="11">
        <v>44.25</v>
      </c>
      <c r="G19" s="3"/>
      <c r="K19" s="2"/>
    </row>
    <row r="20" spans="1:11" ht="13.5" customHeight="1" x14ac:dyDescent="0.2">
      <c r="A20" s="12"/>
      <c r="B20" s="17" t="s">
        <v>23</v>
      </c>
      <c r="C20" s="13">
        <f t="shared" si="0"/>
        <v>236.08333333333334</v>
      </c>
      <c r="D20" s="11">
        <v>235.33333333333334</v>
      </c>
      <c r="E20" s="11">
        <v>0.75</v>
      </c>
      <c r="F20" s="11">
        <v>2</v>
      </c>
      <c r="G20" s="3"/>
      <c r="K20" s="2"/>
    </row>
    <row r="21" spans="1:11" ht="13.5" customHeight="1" x14ac:dyDescent="0.2">
      <c r="A21" s="12"/>
      <c r="B21" s="17" t="s">
        <v>24</v>
      </c>
      <c r="C21" s="13">
        <f t="shared" si="0"/>
        <v>397.58333333333337</v>
      </c>
      <c r="D21" s="11">
        <v>396.41666666666669</v>
      </c>
      <c r="E21" s="11">
        <v>1.1666666666666667</v>
      </c>
      <c r="F21" s="11">
        <v>16.25</v>
      </c>
      <c r="G21" s="3"/>
      <c r="K21" s="2"/>
    </row>
    <row r="22" spans="1:11" ht="13.5" customHeight="1" x14ac:dyDescent="0.2">
      <c r="A22" s="12"/>
      <c r="B22" s="17" t="s">
        <v>25</v>
      </c>
      <c r="C22" s="13">
        <f t="shared" si="0"/>
        <v>475.75</v>
      </c>
      <c r="D22" s="11">
        <v>473.5</v>
      </c>
      <c r="E22" s="11">
        <v>2.25</v>
      </c>
      <c r="F22" s="11">
        <v>10.833333333333334</v>
      </c>
      <c r="G22" s="3"/>
      <c r="K22" s="2"/>
    </row>
    <row r="23" spans="1:11" ht="13.5" customHeight="1" x14ac:dyDescent="0.2">
      <c r="A23" s="12"/>
      <c r="B23" s="17" t="s">
        <v>26</v>
      </c>
      <c r="C23" s="13">
        <f t="shared" si="0"/>
        <v>318.33333333333337</v>
      </c>
      <c r="D23" s="11">
        <v>315.66666666666669</v>
      </c>
      <c r="E23" s="11">
        <v>2.6666666666666665</v>
      </c>
      <c r="F23" s="11">
        <v>1.6666666666666667</v>
      </c>
      <c r="G23" s="3"/>
      <c r="K23" s="2"/>
    </row>
    <row r="24" spans="1:11" ht="13.5" customHeight="1" x14ac:dyDescent="0.2">
      <c r="A24" s="12"/>
      <c r="B24" s="17" t="s">
        <v>27</v>
      </c>
      <c r="C24" s="13">
        <f t="shared" si="0"/>
        <v>218.83333333333334</v>
      </c>
      <c r="D24" s="11">
        <v>218.75</v>
      </c>
      <c r="E24" s="11">
        <v>8.3333333333333329E-2</v>
      </c>
      <c r="F24" s="11">
        <v>5</v>
      </c>
      <c r="G24" s="3"/>
      <c r="K24" s="2"/>
    </row>
    <row r="25" spans="1:11" ht="13.5" customHeight="1" x14ac:dyDescent="0.2">
      <c r="A25" s="12"/>
      <c r="B25" s="17" t="s">
        <v>28</v>
      </c>
      <c r="C25" s="13">
        <f t="shared" si="0"/>
        <v>313</v>
      </c>
      <c r="D25" s="18">
        <v>310.58333333333331</v>
      </c>
      <c r="E25" s="18">
        <v>2.4166666666666665</v>
      </c>
      <c r="F25" s="18">
        <v>6.5</v>
      </c>
      <c r="G25" s="3"/>
      <c r="K25" s="2"/>
    </row>
    <row r="26" spans="1:11" ht="13.5" customHeight="1" x14ac:dyDescent="0.2">
      <c r="A26" s="19"/>
      <c r="B26" s="20" t="s">
        <v>29</v>
      </c>
      <c r="C26" s="21">
        <f t="shared" si="0"/>
        <v>242.75</v>
      </c>
      <c r="D26" s="22">
        <v>240.91666666666666</v>
      </c>
      <c r="E26" s="22">
        <v>1.8333333333333333</v>
      </c>
      <c r="F26" s="22">
        <v>5</v>
      </c>
      <c r="G26" s="3"/>
      <c r="K26" s="2"/>
    </row>
    <row r="27" spans="1:11" ht="15.75" customHeight="1" x14ac:dyDescent="0.2">
      <c r="A27" s="2" t="s">
        <v>30</v>
      </c>
    </row>
    <row r="30" spans="1:11" ht="16.2" x14ac:dyDescent="0.2">
      <c r="A30" s="1" t="s">
        <v>31</v>
      </c>
    </row>
    <row r="31" spans="1:11" ht="17.25" customHeight="1" x14ac:dyDescent="0.2">
      <c r="G31" s="4" t="s">
        <v>32</v>
      </c>
    </row>
    <row r="32" spans="1:11" ht="14.25" customHeight="1" x14ac:dyDescent="0.2">
      <c r="A32" s="168"/>
      <c r="B32" s="169"/>
      <c r="C32" s="5" t="s">
        <v>2</v>
      </c>
      <c r="D32" s="5" t="s">
        <v>3</v>
      </c>
      <c r="E32" s="5" t="s">
        <v>4</v>
      </c>
      <c r="F32" s="5" t="s">
        <v>33</v>
      </c>
      <c r="G32" s="6" t="s">
        <v>34</v>
      </c>
    </row>
    <row r="33" spans="1:11" ht="14.25" customHeight="1" x14ac:dyDescent="0.2">
      <c r="A33" s="170"/>
      <c r="B33" s="171"/>
      <c r="C33" s="7" t="s">
        <v>6</v>
      </c>
      <c r="D33" s="8" t="s">
        <v>7</v>
      </c>
      <c r="E33" s="8" t="s">
        <v>35</v>
      </c>
      <c r="F33" s="23" t="s">
        <v>9</v>
      </c>
      <c r="G33" s="9" t="s">
        <v>36</v>
      </c>
    </row>
    <row r="34" spans="1:11" ht="13.5" customHeight="1" x14ac:dyDescent="0.2">
      <c r="A34" s="163" t="s">
        <v>10</v>
      </c>
      <c r="B34" s="172"/>
      <c r="C34" s="24">
        <f>D34+E34</f>
        <v>15290.666666666668</v>
      </c>
      <c r="D34" s="25">
        <v>15204.083333333334</v>
      </c>
      <c r="E34" s="25">
        <v>86.583333333333329</v>
      </c>
      <c r="F34" s="25">
        <v>604.08333333333337</v>
      </c>
      <c r="G34" s="26">
        <v>0.80441629314759089</v>
      </c>
    </row>
    <row r="35" spans="1:11" ht="13.5" customHeight="1" x14ac:dyDescent="0.2">
      <c r="A35" s="12"/>
      <c r="B35" s="12"/>
      <c r="C35" s="27"/>
      <c r="D35" s="25"/>
      <c r="E35" s="25"/>
      <c r="F35" s="25"/>
      <c r="G35" s="26"/>
      <c r="K35" s="2"/>
    </row>
    <row r="36" spans="1:11" ht="13.5" customHeight="1" x14ac:dyDescent="0.2">
      <c r="A36" s="162" t="s">
        <v>11</v>
      </c>
      <c r="B36" s="162"/>
      <c r="C36" s="27">
        <f t="shared" ref="C36:C55" si="1">D36+E36</f>
        <v>1504.0833333333335</v>
      </c>
      <c r="D36" s="25">
        <v>1493.9166666666667</v>
      </c>
      <c r="E36" s="25">
        <v>10.166666666666666</v>
      </c>
      <c r="F36" s="25">
        <v>132.58333333333334</v>
      </c>
      <c r="G36" s="26">
        <v>0.54750681008803059</v>
      </c>
      <c r="K36" s="2"/>
    </row>
    <row r="37" spans="1:11" ht="13.5" customHeight="1" x14ac:dyDescent="0.2">
      <c r="A37" s="12"/>
      <c r="B37" s="16" t="s">
        <v>12</v>
      </c>
      <c r="C37" s="27">
        <f t="shared" si="1"/>
        <v>397.66666666666669</v>
      </c>
      <c r="D37" s="25">
        <v>396</v>
      </c>
      <c r="E37" s="25">
        <v>1.6666666666666667</v>
      </c>
      <c r="F37" s="25">
        <v>7.833333333333333</v>
      </c>
      <c r="G37" s="26">
        <v>0.55051798527952756</v>
      </c>
      <c r="K37" s="2"/>
    </row>
    <row r="38" spans="1:11" ht="13.5" customHeight="1" x14ac:dyDescent="0.2">
      <c r="A38" s="12"/>
      <c r="B38" s="16" t="s">
        <v>13</v>
      </c>
      <c r="C38" s="27">
        <f t="shared" si="1"/>
        <v>93.25</v>
      </c>
      <c r="D38" s="25">
        <v>92.75</v>
      </c>
      <c r="E38" s="25">
        <v>0.5</v>
      </c>
      <c r="F38" s="25">
        <v>0</v>
      </c>
      <c r="G38" s="26">
        <v>0.42728189149560114</v>
      </c>
      <c r="K38" s="2"/>
    </row>
    <row r="39" spans="1:11" ht="13.5" customHeight="1" x14ac:dyDescent="0.2">
      <c r="A39" s="12"/>
      <c r="B39" s="16" t="s">
        <v>14</v>
      </c>
      <c r="C39" s="27">
        <f t="shared" si="1"/>
        <v>206.58333333333334</v>
      </c>
      <c r="D39" s="25">
        <v>202.33333333333334</v>
      </c>
      <c r="E39" s="25">
        <v>4.25</v>
      </c>
      <c r="F39" s="25">
        <v>1.5833333333333333</v>
      </c>
      <c r="G39" s="26">
        <v>0.42066287917353912</v>
      </c>
      <c r="K39" s="2"/>
    </row>
    <row r="40" spans="1:11" ht="13.5" customHeight="1" x14ac:dyDescent="0.2">
      <c r="A40" s="12"/>
      <c r="B40" s="16" t="s">
        <v>15</v>
      </c>
      <c r="C40" s="27">
        <f t="shared" si="1"/>
        <v>136.5</v>
      </c>
      <c r="D40" s="25">
        <v>136.5</v>
      </c>
      <c r="E40" s="25">
        <v>0</v>
      </c>
      <c r="F40" s="25">
        <v>0</v>
      </c>
      <c r="G40" s="26">
        <v>0.45469686875416393</v>
      </c>
      <c r="K40" s="2"/>
    </row>
    <row r="41" spans="1:11" ht="13.5" customHeight="1" x14ac:dyDescent="0.2">
      <c r="A41" s="12"/>
      <c r="B41" s="16" t="s">
        <v>16</v>
      </c>
      <c r="C41" s="27">
        <f t="shared" si="1"/>
        <v>670.08333333333337</v>
      </c>
      <c r="D41" s="25">
        <v>666.33333333333337</v>
      </c>
      <c r="E41" s="25">
        <v>3.75</v>
      </c>
      <c r="F41" s="25">
        <v>123.16666666666667</v>
      </c>
      <c r="G41" s="26">
        <v>0.66000505612628502</v>
      </c>
      <c r="K41" s="2"/>
    </row>
    <row r="42" spans="1:11" ht="13.5" customHeight="1" x14ac:dyDescent="0.2">
      <c r="A42" s="12"/>
      <c r="B42" s="12"/>
      <c r="C42" s="27"/>
      <c r="D42" s="25"/>
      <c r="E42" s="25"/>
      <c r="F42" s="25"/>
      <c r="G42" s="26"/>
      <c r="K42" s="2"/>
    </row>
    <row r="43" spans="1:11" ht="13.5" customHeight="1" x14ac:dyDescent="0.2">
      <c r="A43" s="162" t="s">
        <v>17</v>
      </c>
      <c r="B43" s="162"/>
      <c r="C43" s="27">
        <f t="shared" si="1"/>
        <v>13786.583333333332</v>
      </c>
      <c r="D43" s="25">
        <v>13710.166666666666</v>
      </c>
      <c r="E43" s="25">
        <v>76.416666666666671</v>
      </c>
      <c r="F43" s="25">
        <v>471.5</v>
      </c>
      <c r="G43" s="26">
        <v>0.84781817715940244</v>
      </c>
      <c r="K43" s="2"/>
    </row>
    <row r="44" spans="1:11" ht="13.5" customHeight="1" x14ac:dyDescent="0.2">
      <c r="A44" s="12"/>
      <c r="B44" s="17" t="s">
        <v>18</v>
      </c>
      <c r="C44" s="27">
        <f t="shared" si="1"/>
        <v>4224.9166666666661</v>
      </c>
      <c r="D44" s="25">
        <v>4191.833333333333</v>
      </c>
      <c r="E44" s="25">
        <v>33.083333333333336</v>
      </c>
      <c r="F44" s="25">
        <v>70.5</v>
      </c>
      <c r="G44" s="26">
        <v>1.2924028664888367</v>
      </c>
      <c r="K44" s="2"/>
    </row>
    <row r="45" spans="1:11" ht="13.5" customHeight="1" x14ac:dyDescent="0.2">
      <c r="A45" s="12"/>
      <c r="B45" s="17" t="s">
        <v>19</v>
      </c>
      <c r="C45" s="27">
        <f t="shared" si="1"/>
        <v>3477.75</v>
      </c>
      <c r="D45" s="25">
        <v>3459.1666666666665</v>
      </c>
      <c r="E45" s="25">
        <v>18.583333333333332</v>
      </c>
      <c r="F45" s="25">
        <v>85.083333333333329</v>
      </c>
      <c r="G45" s="26">
        <v>0.94262017373863316</v>
      </c>
      <c r="K45" s="2"/>
    </row>
    <row r="46" spans="1:11" ht="13.5" customHeight="1" x14ac:dyDescent="0.2">
      <c r="A46" s="12"/>
      <c r="B46" s="17" t="s">
        <v>20</v>
      </c>
      <c r="C46" s="27">
        <f t="shared" si="1"/>
        <v>537.33333333333337</v>
      </c>
      <c r="D46" s="25">
        <v>533.25</v>
      </c>
      <c r="E46" s="25">
        <v>4.083333333333333</v>
      </c>
      <c r="F46" s="25">
        <v>8.4166666666666661</v>
      </c>
      <c r="G46" s="26">
        <v>0.53193420119124224</v>
      </c>
      <c r="K46" s="2"/>
    </row>
    <row r="47" spans="1:11" ht="13.5" customHeight="1" x14ac:dyDescent="0.2">
      <c r="A47" s="12"/>
      <c r="B47" s="17" t="s">
        <v>21</v>
      </c>
      <c r="C47" s="27">
        <f t="shared" si="1"/>
        <v>1788.8333333333333</v>
      </c>
      <c r="D47" s="25">
        <v>1784.25</v>
      </c>
      <c r="E47" s="25">
        <v>4.583333333333333</v>
      </c>
      <c r="F47" s="25">
        <v>179.08333333333334</v>
      </c>
      <c r="G47" s="26">
        <v>0.84778429170161917</v>
      </c>
      <c r="K47" s="2"/>
    </row>
    <row r="48" spans="1:11" ht="13.5" customHeight="1" x14ac:dyDescent="0.2">
      <c r="A48" s="12"/>
      <c r="B48" s="17" t="s">
        <v>22</v>
      </c>
      <c r="C48" s="27">
        <f t="shared" si="1"/>
        <v>1267.1666666666667</v>
      </c>
      <c r="D48" s="25">
        <v>1263</v>
      </c>
      <c r="E48" s="25">
        <v>4.166666666666667</v>
      </c>
      <c r="F48" s="25">
        <v>62.666666666666664</v>
      </c>
      <c r="G48" s="26">
        <v>0.57263752187967909</v>
      </c>
      <c r="K48" s="2"/>
    </row>
    <row r="49" spans="1:11" ht="13.5" customHeight="1" x14ac:dyDescent="0.2">
      <c r="A49" s="12"/>
      <c r="B49" s="17" t="s">
        <v>23</v>
      </c>
      <c r="C49" s="27">
        <f t="shared" si="1"/>
        <v>264.83333333333331</v>
      </c>
      <c r="D49" s="25">
        <v>264.08333333333331</v>
      </c>
      <c r="E49" s="25">
        <v>0.75</v>
      </c>
      <c r="F49" s="25">
        <v>3</v>
      </c>
      <c r="G49" s="26">
        <v>0.61433420708746045</v>
      </c>
      <c r="K49" s="2"/>
    </row>
    <row r="50" spans="1:11" ht="13.5" customHeight="1" x14ac:dyDescent="0.2">
      <c r="A50" s="12"/>
      <c r="B50" s="17" t="s">
        <v>24</v>
      </c>
      <c r="C50" s="27">
        <f t="shared" si="1"/>
        <v>452.25</v>
      </c>
      <c r="D50" s="25">
        <v>450.91666666666669</v>
      </c>
      <c r="E50" s="25">
        <v>1.3333333333333333</v>
      </c>
      <c r="F50" s="25">
        <v>23.25</v>
      </c>
      <c r="G50" s="26">
        <v>0.61112387335648555</v>
      </c>
      <c r="K50" s="2"/>
    </row>
    <row r="51" spans="1:11" ht="13.5" customHeight="1" x14ac:dyDescent="0.2">
      <c r="A51" s="12"/>
      <c r="B51" s="17" t="s">
        <v>25</v>
      </c>
      <c r="C51" s="27">
        <f t="shared" si="1"/>
        <v>526.25</v>
      </c>
      <c r="D51" s="25">
        <v>524</v>
      </c>
      <c r="E51" s="25">
        <v>2.25</v>
      </c>
      <c r="F51" s="25">
        <v>12.833333333333334</v>
      </c>
      <c r="G51" s="26">
        <v>0.73273461431356168</v>
      </c>
      <c r="K51" s="2"/>
    </row>
    <row r="52" spans="1:11" ht="13.5" customHeight="1" x14ac:dyDescent="0.2">
      <c r="A52" s="12"/>
      <c r="B52" s="17" t="s">
        <v>26</v>
      </c>
      <c r="C52" s="27">
        <f t="shared" si="1"/>
        <v>369.16666666666669</v>
      </c>
      <c r="D52" s="25">
        <v>366.5</v>
      </c>
      <c r="E52" s="25">
        <v>2.6666666666666665</v>
      </c>
      <c r="F52" s="25">
        <v>2</v>
      </c>
      <c r="G52" s="26">
        <v>0.60286872975694727</v>
      </c>
      <c r="K52" s="2"/>
    </row>
    <row r="53" spans="1:11" ht="13.5" customHeight="1" x14ac:dyDescent="0.2">
      <c r="A53" s="12"/>
      <c r="B53" s="17" t="s">
        <v>27</v>
      </c>
      <c r="C53" s="27">
        <f t="shared" si="1"/>
        <v>245.41666666666669</v>
      </c>
      <c r="D53" s="25">
        <v>245.33333333333334</v>
      </c>
      <c r="E53" s="25">
        <v>8.3333333333333329E-2</v>
      </c>
      <c r="F53" s="25">
        <v>5</v>
      </c>
      <c r="G53" s="26">
        <v>0.53848966904370077</v>
      </c>
      <c r="K53" s="2"/>
    </row>
    <row r="54" spans="1:11" ht="13.5" customHeight="1" x14ac:dyDescent="0.2">
      <c r="A54" s="12"/>
      <c r="B54" s="17" t="s">
        <v>28</v>
      </c>
      <c r="C54" s="27">
        <f t="shared" si="1"/>
        <v>366.83333333333331</v>
      </c>
      <c r="D54" s="25">
        <v>363.83333333333331</v>
      </c>
      <c r="E54" s="25">
        <v>3</v>
      </c>
      <c r="F54" s="25">
        <v>9.3333333333333339</v>
      </c>
      <c r="G54" s="26">
        <v>0.69437871875926727</v>
      </c>
      <c r="K54" s="2"/>
    </row>
    <row r="55" spans="1:11" ht="13.5" customHeight="1" x14ac:dyDescent="0.2">
      <c r="A55" s="19"/>
      <c r="B55" s="20" t="s">
        <v>29</v>
      </c>
      <c r="C55" s="28">
        <f t="shared" si="1"/>
        <v>265.83333333333331</v>
      </c>
      <c r="D55" s="29">
        <v>264</v>
      </c>
      <c r="E55" s="29">
        <v>1.8333333333333333</v>
      </c>
      <c r="F55" s="29">
        <v>10.333333333333334</v>
      </c>
      <c r="G55" s="30">
        <v>0.54920838240053982</v>
      </c>
      <c r="K55" s="2"/>
    </row>
    <row r="56" spans="1:11" ht="15.75" customHeight="1" x14ac:dyDescent="0.2">
      <c r="A56" s="2" t="s">
        <v>30</v>
      </c>
      <c r="K56" s="2"/>
    </row>
    <row r="57" spans="1:11" ht="13.5" customHeight="1" x14ac:dyDescent="0.2">
      <c r="K57" s="2"/>
    </row>
    <row r="58" spans="1:11" ht="13.5" customHeight="1" x14ac:dyDescent="0.2">
      <c r="K58" s="2"/>
    </row>
    <row r="59" spans="1:11" ht="13.5" customHeight="1" x14ac:dyDescent="0.2">
      <c r="K59" s="2"/>
    </row>
  </sheetData>
  <mergeCells count="8">
    <mergeCell ref="A43:B43"/>
    <mergeCell ref="A7:B7"/>
    <mergeCell ref="A5:B5"/>
    <mergeCell ref="A3:B4"/>
    <mergeCell ref="A14:B14"/>
    <mergeCell ref="A32:B33"/>
    <mergeCell ref="A34:B34"/>
    <mergeCell ref="A36:B36"/>
  </mergeCells>
  <phoneticPr fontId="2"/>
  <printOptions horizontalCentered="1"/>
  <pageMargins left="0.78740157480314965" right="0.78740157480314965" top="0.78740157480314965" bottom="0.78740157480314965" header="0.51181102362204722" footer="0.51181102362204722"/>
  <pageSetup paperSize="9" scale="9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55"/>
  <sheetViews>
    <sheetView zoomScale="85" zoomScaleNormal="85" zoomScaleSheetLayoutView="85" workbookViewId="0"/>
  </sheetViews>
  <sheetFormatPr defaultColWidth="9" defaultRowHeight="13.5" customHeight="1" x14ac:dyDescent="0.2"/>
  <cols>
    <col min="1" max="1" width="5" style="32" customWidth="1"/>
    <col min="2" max="2" width="13" style="32" customWidth="1"/>
    <col min="3" max="9" width="10" style="32" bestFit="1" customWidth="1"/>
    <col min="10" max="12" width="10.33203125" style="32" customWidth="1"/>
    <col min="13" max="13" width="3.44140625" style="32" customWidth="1"/>
    <col min="14" max="16384" width="9" style="32"/>
  </cols>
  <sheetData>
    <row r="1" spans="1:10" ht="17.25" customHeight="1" x14ac:dyDescent="0.2">
      <c r="A1" s="31" t="s">
        <v>37</v>
      </c>
    </row>
    <row r="2" spans="1:10" ht="17.25" customHeight="1" x14ac:dyDescent="0.2">
      <c r="F2" s="2"/>
      <c r="G2" s="2"/>
      <c r="J2" s="4" t="s">
        <v>1</v>
      </c>
    </row>
    <row r="3" spans="1:10" s="35" customFormat="1" ht="22.5" customHeight="1" x14ac:dyDescent="0.2">
      <c r="A3" s="178"/>
      <c r="B3" s="178"/>
      <c r="C3" s="33" t="s">
        <v>38</v>
      </c>
      <c r="D3" s="33" t="s">
        <v>39</v>
      </c>
      <c r="E3" s="33" t="s">
        <v>40</v>
      </c>
      <c r="F3" s="33" t="s">
        <v>41</v>
      </c>
      <c r="G3" s="33" t="s">
        <v>42</v>
      </c>
      <c r="H3" s="33" t="s">
        <v>43</v>
      </c>
      <c r="I3" s="33" t="s">
        <v>44</v>
      </c>
      <c r="J3" s="34" t="s">
        <v>45</v>
      </c>
    </row>
    <row r="4" spans="1:10" ht="17.25" customHeight="1" x14ac:dyDescent="0.2">
      <c r="A4" s="179" t="s">
        <v>10</v>
      </c>
      <c r="B4" s="179"/>
      <c r="C4" s="36">
        <v>11490.416666666666</v>
      </c>
      <c r="D4" s="37">
        <v>10938.25</v>
      </c>
      <c r="E4" s="37">
        <v>298.5</v>
      </c>
      <c r="F4" s="37">
        <v>4079</v>
      </c>
      <c r="G4" s="37">
        <v>11540.333333333334</v>
      </c>
      <c r="H4" s="38">
        <v>1.25</v>
      </c>
      <c r="I4" s="38">
        <v>130.91666666666666</v>
      </c>
      <c r="J4" s="38">
        <v>30.75</v>
      </c>
    </row>
    <row r="5" spans="1:10" ht="17.25" customHeight="1" x14ac:dyDescent="0.2">
      <c r="A5" s="39"/>
      <c r="B5" s="39"/>
      <c r="C5" s="36"/>
      <c r="D5" s="37"/>
      <c r="E5" s="37"/>
      <c r="F5" s="37"/>
      <c r="G5" s="37"/>
      <c r="H5" s="38"/>
      <c r="I5" s="38"/>
      <c r="J5" s="38"/>
    </row>
    <row r="6" spans="1:10" ht="17.25" customHeight="1" x14ac:dyDescent="0.2">
      <c r="A6" s="162" t="s">
        <v>11</v>
      </c>
      <c r="B6" s="162"/>
      <c r="C6" s="36">
        <v>1089.5</v>
      </c>
      <c r="D6" s="37">
        <v>948</v>
      </c>
      <c r="E6" s="37">
        <v>26.833333333333332</v>
      </c>
      <c r="F6" s="37">
        <v>396</v>
      </c>
      <c r="G6" s="37">
        <v>1196.1666666666667</v>
      </c>
      <c r="H6" s="38">
        <v>0.25</v>
      </c>
      <c r="I6" s="38">
        <v>9.6666666666666661</v>
      </c>
      <c r="J6" s="38">
        <v>2.5833333333333335</v>
      </c>
    </row>
    <row r="7" spans="1:10" ht="17.25" customHeight="1" x14ac:dyDescent="0.2">
      <c r="A7" s="12"/>
      <c r="B7" s="16" t="s">
        <v>12</v>
      </c>
      <c r="C7" s="36">
        <v>285</v>
      </c>
      <c r="D7" s="37">
        <v>267.83333333333331</v>
      </c>
      <c r="E7" s="37">
        <v>8.75</v>
      </c>
      <c r="F7" s="37">
        <v>115.91666666666667</v>
      </c>
      <c r="G7" s="37">
        <v>322.91666666666669</v>
      </c>
      <c r="H7" s="38">
        <v>0</v>
      </c>
      <c r="I7" s="38">
        <v>2.6666666666666665</v>
      </c>
      <c r="J7" s="38">
        <v>0.25</v>
      </c>
    </row>
    <row r="8" spans="1:10" ht="17.25" customHeight="1" x14ac:dyDescent="0.2">
      <c r="A8" s="12"/>
      <c r="B8" s="16" t="s">
        <v>13</v>
      </c>
      <c r="C8" s="36">
        <v>68.166666666666671</v>
      </c>
      <c r="D8" s="37">
        <v>47.333333333333336</v>
      </c>
      <c r="E8" s="37">
        <v>0</v>
      </c>
      <c r="F8" s="37">
        <v>28.5</v>
      </c>
      <c r="G8" s="37">
        <v>81.083333333333329</v>
      </c>
      <c r="H8" s="38">
        <v>0</v>
      </c>
      <c r="I8" s="38">
        <v>8.3333333333333329E-2</v>
      </c>
      <c r="J8" s="38">
        <v>8.3333333333333329E-2</v>
      </c>
    </row>
    <row r="9" spans="1:10" ht="17.25" customHeight="1" x14ac:dyDescent="0.2">
      <c r="A9" s="12"/>
      <c r="B9" s="16" t="s">
        <v>14</v>
      </c>
      <c r="C9" s="36">
        <v>151.41666666666666</v>
      </c>
      <c r="D9" s="37">
        <v>110.33333333333333</v>
      </c>
      <c r="E9" s="37">
        <v>2.3333333333333335</v>
      </c>
      <c r="F9" s="37">
        <v>43.5</v>
      </c>
      <c r="G9" s="37">
        <v>162.25</v>
      </c>
      <c r="H9" s="38">
        <v>0</v>
      </c>
      <c r="I9" s="38">
        <v>8.3333333333333329E-2</v>
      </c>
      <c r="J9" s="38">
        <v>0.5</v>
      </c>
    </row>
    <row r="10" spans="1:10" ht="17.25" customHeight="1" x14ac:dyDescent="0.2">
      <c r="A10" s="12"/>
      <c r="B10" s="16" t="s">
        <v>15</v>
      </c>
      <c r="C10" s="36">
        <v>105.08333333333333</v>
      </c>
      <c r="D10" s="37">
        <v>83.083333333333329</v>
      </c>
      <c r="E10" s="37">
        <v>2</v>
      </c>
      <c r="F10" s="37">
        <v>46.916666666666664</v>
      </c>
      <c r="G10" s="37">
        <v>115.58333333333333</v>
      </c>
      <c r="H10" s="38">
        <v>0</v>
      </c>
      <c r="I10" s="38">
        <v>0</v>
      </c>
      <c r="J10" s="38">
        <v>0.33333333333333331</v>
      </c>
    </row>
    <row r="11" spans="1:10" ht="17.25" customHeight="1" x14ac:dyDescent="0.2">
      <c r="A11" s="12"/>
      <c r="B11" s="16" t="s">
        <v>16</v>
      </c>
      <c r="C11" s="36">
        <v>479.83333333333331</v>
      </c>
      <c r="D11" s="37">
        <v>439.41666666666669</v>
      </c>
      <c r="E11" s="37">
        <v>13.75</v>
      </c>
      <c r="F11" s="37">
        <v>161.16666666666666</v>
      </c>
      <c r="G11" s="37">
        <v>514.33333333333337</v>
      </c>
      <c r="H11" s="38">
        <v>0.25</v>
      </c>
      <c r="I11" s="38">
        <v>6.833333333333333</v>
      </c>
      <c r="J11" s="38">
        <v>1.4166666666666667</v>
      </c>
    </row>
    <row r="12" spans="1:10" ht="17.25" customHeight="1" x14ac:dyDescent="0.2">
      <c r="A12" s="12"/>
      <c r="B12" s="12"/>
      <c r="C12" s="36"/>
      <c r="D12" s="37"/>
      <c r="E12" s="37"/>
      <c r="F12" s="37"/>
      <c r="G12" s="37"/>
      <c r="H12" s="38"/>
      <c r="I12" s="38"/>
      <c r="J12" s="38"/>
    </row>
    <row r="13" spans="1:10" ht="17.25" customHeight="1" x14ac:dyDescent="0.2">
      <c r="A13" s="162" t="s">
        <v>17</v>
      </c>
      <c r="B13" s="162"/>
      <c r="C13" s="36">
        <v>10400.916666666666</v>
      </c>
      <c r="D13" s="37">
        <v>9990.25</v>
      </c>
      <c r="E13" s="37">
        <v>271.66666666666669</v>
      </c>
      <c r="F13" s="37">
        <v>3683</v>
      </c>
      <c r="G13" s="37">
        <v>10344.166666666666</v>
      </c>
      <c r="H13" s="38">
        <v>1</v>
      </c>
      <c r="I13" s="38">
        <v>121.25</v>
      </c>
      <c r="J13" s="38">
        <v>28.166666666666668</v>
      </c>
    </row>
    <row r="14" spans="1:10" ht="17.25" customHeight="1" x14ac:dyDescent="0.2">
      <c r="A14" s="12"/>
      <c r="B14" s="17" t="s">
        <v>18</v>
      </c>
      <c r="C14" s="36">
        <v>3081.3333333333335</v>
      </c>
      <c r="D14" s="37">
        <v>3106.5833333333335</v>
      </c>
      <c r="E14" s="37">
        <v>99.166666666666671</v>
      </c>
      <c r="F14" s="37">
        <v>1025.3333333333333</v>
      </c>
      <c r="G14" s="37">
        <v>2847.8333333333335</v>
      </c>
      <c r="H14" s="38">
        <v>0.41666666666666669</v>
      </c>
      <c r="I14" s="38">
        <v>41</v>
      </c>
      <c r="J14" s="38">
        <v>9.4166666666666661</v>
      </c>
    </row>
    <row r="15" spans="1:10" ht="17.25" customHeight="1" x14ac:dyDescent="0.2">
      <c r="A15" s="12"/>
      <c r="B15" s="17" t="s">
        <v>19</v>
      </c>
      <c r="C15" s="36">
        <v>2702.6666666666665</v>
      </c>
      <c r="D15" s="37">
        <v>2575.1666666666665</v>
      </c>
      <c r="E15" s="37">
        <v>70.833333333333329</v>
      </c>
      <c r="F15" s="37">
        <v>1012.0833333333334</v>
      </c>
      <c r="G15" s="37">
        <v>2807.25</v>
      </c>
      <c r="H15" s="38">
        <v>8.3333333333333329E-2</v>
      </c>
      <c r="I15" s="38">
        <v>32.666666666666664</v>
      </c>
      <c r="J15" s="38">
        <v>8</v>
      </c>
    </row>
    <row r="16" spans="1:10" ht="17.25" customHeight="1" x14ac:dyDescent="0.2">
      <c r="A16" s="12"/>
      <c r="B16" s="17" t="s">
        <v>20</v>
      </c>
      <c r="C16" s="36">
        <v>414.25</v>
      </c>
      <c r="D16" s="37">
        <v>373.5</v>
      </c>
      <c r="E16" s="37">
        <v>3.5833333333333335</v>
      </c>
      <c r="F16" s="37">
        <v>126.66666666666667</v>
      </c>
      <c r="G16" s="37">
        <v>434.5</v>
      </c>
      <c r="H16" s="38">
        <v>0</v>
      </c>
      <c r="I16" s="38">
        <v>1.8333333333333333</v>
      </c>
      <c r="J16" s="38">
        <v>0.66666666666666663</v>
      </c>
    </row>
    <row r="17" spans="1:12" ht="17.25" customHeight="1" x14ac:dyDescent="0.2">
      <c r="A17" s="12"/>
      <c r="B17" s="17" t="s">
        <v>21</v>
      </c>
      <c r="C17" s="36">
        <v>1335.6666666666667</v>
      </c>
      <c r="D17" s="37">
        <v>1297.5</v>
      </c>
      <c r="E17" s="37">
        <v>38.833333333333336</v>
      </c>
      <c r="F17" s="37">
        <v>405.08333333333331</v>
      </c>
      <c r="G17" s="37">
        <v>1309.8333333333333</v>
      </c>
      <c r="H17" s="38">
        <v>0.33333333333333331</v>
      </c>
      <c r="I17" s="38">
        <v>17.083333333333332</v>
      </c>
      <c r="J17" s="38">
        <v>2.25</v>
      </c>
    </row>
    <row r="18" spans="1:12" ht="17.25" customHeight="1" x14ac:dyDescent="0.2">
      <c r="A18" s="12"/>
      <c r="B18" s="17" t="s">
        <v>22</v>
      </c>
      <c r="C18" s="36">
        <v>945.91666666666663</v>
      </c>
      <c r="D18" s="37">
        <v>906.16666666666663</v>
      </c>
      <c r="E18" s="37">
        <v>28.083333333333332</v>
      </c>
      <c r="F18" s="37">
        <v>364.66666666666669</v>
      </c>
      <c r="G18" s="37">
        <v>946.08333333333337</v>
      </c>
      <c r="H18" s="38">
        <v>8.3333333333333329E-2</v>
      </c>
      <c r="I18" s="38">
        <v>10.666666666666666</v>
      </c>
      <c r="J18" s="38">
        <v>4.416666666666667</v>
      </c>
    </row>
    <row r="19" spans="1:12" ht="17.25" customHeight="1" x14ac:dyDescent="0.2">
      <c r="A19" s="12"/>
      <c r="B19" s="17" t="s">
        <v>23</v>
      </c>
      <c r="C19" s="36">
        <v>216.66666666666666</v>
      </c>
      <c r="D19" s="37">
        <v>195.91666666666666</v>
      </c>
      <c r="E19" s="37">
        <v>3.5</v>
      </c>
      <c r="F19" s="37">
        <v>90.916666666666671</v>
      </c>
      <c r="G19" s="37">
        <v>226.83333333333334</v>
      </c>
      <c r="H19" s="38">
        <v>0</v>
      </c>
      <c r="I19" s="38">
        <v>3.25</v>
      </c>
      <c r="J19" s="38">
        <v>0.5</v>
      </c>
    </row>
    <row r="20" spans="1:12" ht="17.25" customHeight="1" x14ac:dyDescent="0.2">
      <c r="A20" s="12"/>
      <c r="B20" s="17" t="s">
        <v>24</v>
      </c>
      <c r="C20" s="36">
        <v>348.16666666666669</v>
      </c>
      <c r="D20" s="37">
        <v>325.5</v>
      </c>
      <c r="E20" s="37">
        <v>6.5</v>
      </c>
      <c r="F20" s="37">
        <v>162.58333333333334</v>
      </c>
      <c r="G20" s="37">
        <v>364.83333333333331</v>
      </c>
      <c r="H20" s="38">
        <v>0</v>
      </c>
      <c r="I20" s="38">
        <v>4.416666666666667</v>
      </c>
      <c r="J20" s="38">
        <v>0.75</v>
      </c>
    </row>
    <row r="21" spans="1:12" ht="17.25" customHeight="1" x14ac:dyDescent="0.2">
      <c r="A21" s="12"/>
      <c r="B21" s="17" t="s">
        <v>25</v>
      </c>
      <c r="C21" s="36">
        <v>413.08333333333331</v>
      </c>
      <c r="D21" s="37">
        <v>370.08333333333331</v>
      </c>
      <c r="E21" s="37">
        <v>5.75</v>
      </c>
      <c r="F21" s="37">
        <v>166</v>
      </c>
      <c r="G21" s="37">
        <v>418.75</v>
      </c>
      <c r="H21" s="38">
        <v>0</v>
      </c>
      <c r="I21" s="38">
        <v>3.3333333333333335</v>
      </c>
      <c r="J21" s="38">
        <v>0.25</v>
      </c>
    </row>
    <row r="22" spans="1:12" ht="17.25" customHeight="1" x14ac:dyDescent="0.2">
      <c r="A22" s="12"/>
      <c r="B22" s="17" t="s">
        <v>26</v>
      </c>
      <c r="C22" s="36">
        <v>284.25</v>
      </c>
      <c r="D22" s="37">
        <v>250.08333333333334</v>
      </c>
      <c r="E22" s="37">
        <v>6.583333333333333</v>
      </c>
      <c r="F22" s="37">
        <v>84.916666666666671</v>
      </c>
      <c r="G22" s="37">
        <v>306</v>
      </c>
      <c r="H22" s="38">
        <v>0</v>
      </c>
      <c r="I22" s="38">
        <v>1.3333333333333333</v>
      </c>
      <c r="J22" s="38">
        <v>1</v>
      </c>
    </row>
    <row r="23" spans="1:12" ht="17.25" customHeight="1" x14ac:dyDescent="0.2">
      <c r="A23" s="12"/>
      <c r="B23" s="17" t="s">
        <v>27</v>
      </c>
      <c r="C23" s="36">
        <v>181.08333333333334</v>
      </c>
      <c r="D23" s="37">
        <v>159.83333333333334</v>
      </c>
      <c r="E23" s="37">
        <v>1.75</v>
      </c>
      <c r="F23" s="37">
        <v>72.583333333333329</v>
      </c>
      <c r="G23" s="37">
        <v>197.5</v>
      </c>
      <c r="H23" s="38">
        <v>0</v>
      </c>
      <c r="I23" s="38">
        <v>1.1666666666666667</v>
      </c>
      <c r="J23" s="38">
        <v>0.16666666666666666</v>
      </c>
    </row>
    <row r="24" spans="1:12" ht="17.25" customHeight="1" x14ac:dyDescent="0.2">
      <c r="A24" s="12"/>
      <c r="B24" s="17" t="s">
        <v>28</v>
      </c>
      <c r="C24" s="36">
        <v>274.25</v>
      </c>
      <c r="D24" s="37">
        <v>237.83333333333334</v>
      </c>
      <c r="E24" s="37">
        <v>2.5</v>
      </c>
      <c r="F24" s="37">
        <v>108.75</v>
      </c>
      <c r="G24" s="37">
        <v>278.58333333333331</v>
      </c>
      <c r="H24" s="38">
        <v>8.3333333333333329E-2</v>
      </c>
      <c r="I24" s="38">
        <v>1.5</v>
      </c>
      <c r="J24" s="38">
        <v>8.3333333333333329E-2</v>
      </c>
    </row>
    <row r="25" spans="1:12" ht="17.25" customHeight="1" x14ac:dyDescent="0.2">
      <c r="A25" s="19"/>
      <c r="B25" s="20" t="s">
        <v>29</v>
      </c>
      <c r="C25" s="40">
        <v>203.58333333333334</v>
      </c>
      <c r="D25" s="41">
        <v>192.08333333333334</v>
      </c>
      <c r="E25" s="41">
        <v>4.583333333333333</v>
      </c>
      <c r="F25" s="41">
        <v>63.416666666666664</v>
      </c>
      <c r="G25" s="41">
        <v>206.16666666666666</v>
      </c>
      <c r="H25" s="42">
        <v>0</v>
      </c>
      <c r="I25" s="42">
        <v>3</v>
      </c>
      <c r="J25" s="42">
        <v>0.66666666666666663</v>
      </c>
    </row>
    <row r="26" spans="1:12" ht="15.75" customHeight="1" x14ac:dyDescent="0.2">
      <c r="A26" s="32" t="s">
        <v>30</v>
      </c>
    </row>
    <row r="29" spans="1:12" ht="17.25" customHeight="1" x14ac:dyDescent="0.2">
      <c r="A29" s="31" t="s">
        <v>46</v>
      </c>
    </row>
    <row r="30" spans="1:12" ht="17.25" customHeight="1" x14ac:dyDescent="0.2">
      <c r="I30" s="2"/>
      <c r="L30" s="4" t="s">
        <v>47</v>
      </c>
    </row>
    <row r="31" spans="1:12" ht="14.25" customHeight="1" x14ac:dyDescent="0.2">
      <c r="A31" s="180"/>
      <c r="B31" s="180"/>
      <c r="C31" s="173" t="s">
        <v>38</v>
      </c>
      <c r="D31" s="173" t="s">
        <v>39</v>
      </c>
      <c r="E31" s="173" t="s">
        <v>40</v>
      </c>
      <c r="F31" s="173" t="s">
        <v>41</v>
      </c>
      <c r="G31" s="175" t="s">
        <v>42</v>
      </c>
      <c r="H31" s="43"/>
      <c r="I31" s="44"/>
      <c r="J31" s="173" t="s">
        <v>43</v>
      </c>
      <c r="K31" s="173" t="s">
        <v>44</v>
      </c>
      <c r="L31" s="175" t="s">
        <v>45</v>
      </c>
    </row>
    <row r="32" spans="1:12" ht="14.25" customHeight="1" x14ac:dyDescent="0.2">
      <c r="A32" s="181"/>
      <c r="B32" s="181"/>
      <c r="C32" s="174"/>
      <c r="D32" s="174"/>
      <c r="E32" s="174"/>
      <c r="F32" s="174"/>
      <c r="G32" s="176"/>
      <c r="H32" s="45" t="s">
        <v>48</v>
      </c>
      <c r="I32" s="46" t="s">
        <v>49</v>
      </c>
      <c r="J32" s="174"/>
      <c r="K32" s="174"/>
      <c r="L32" s="176"/>
    </row>
    <row r="33" spans="1:12" ht="18" customHeight="1" x14ac:dyDescent="0.2">
      <c r="A33" s="182" t="s">
        <v>10</v>
      </c>
      <c r="B33" s="183"/>
      <c r="C33" s="47">
        <v>13513.75</v>
      </c>
      <c r="D33" s="47">
        <v>12764.083333333334</v>
      </c>
      <c r="E33" s="47">
        <v>451.91666666666669</v>
      </c>
      <c r="F33" s="47">
        <v>4141.833333333333</v>
      </c>
      <c r="G33" s="47">
        <v>13051.583333333334</v>
      </c>
      <c r="H33" s="47">
        <v>727.08333333333337</v>
      </c>
      <c r="I33" s="47">
        <v>12324.5</v>
      </c>
      <c r="J33" s="48">
        <v>1.25</v>
      </c>
      <c r="K33" s="48">
        <v>140</v>
      </c>
      <c r="L33" s="48">
        <v>30.75</v>
      </c>
    </row>
    <row r="34" spans="1:12" ht="18" customHeight="1" x14ac:dyDescent="0.2">
      <c r="A34" s="39"/>
      <c r="B34" s="49"/>
      <c r="C34" s="37"/>
      <c r="D34" s="37"/>
      <c r="E34" s="37"/>
      <c r="F34" s="37"/>
      <c r="G34" s="37"/>
      <c r="H34" s="37"/>
      <c r="I34" s="37"/>
      <c r="J34" s="38"/>
      <c r="K34" s="38"/>
      <c r="L34" s="38"/>
    </row>
    <row r="35" spans="1:12" ht="18" customHeight="1" x14ac:dyDescent="0.2">
      <c r="A35" s="162" t="s">
        <v>11</v>
      </c>
      <c r="B35" s="177"/>
      <c r="C35" s="37">
        <v>1270.0833333333333</v>
      </c>
      <c r="D35" s="37">
        <v>1095.0833333333333</v>
      </c>
      <c r="E35" s="37">
        <v>39.666666666666664</v>
      </c>
      <c r="F35" s="37">
        <v>406.25</v>
      </c>
      <c r="G35" s="37">
        <v>1349.5833333333333</v>
      </c>
      <c r="H35" s="37">
        <v>106.83333333333333</v>
      </c>
      <c r="I35" s="37">
        <v>1242.75</v>
      </c>
      <c r="J35" s="38">
        <v>0.25</v>
      </c>
      <c r="K35" s="38">
        <v>9.75</v>
      </c>
      <c r="L35" s="38">
        <v>2.5833333333333335</v>
      </c>
    </row>
    <row r="36" spans="1:12" ht="18" customHeight="1" x14ac:dyDescent="0.2">
      <c r="A36" s="12"/>
      <c r="B36" s="50" t="s">
        <v>12</v>
      </c>
      <c r="C36" s="37">
        <v>329.91666666666669</v>
      </c>
      <c r="D36" s="37">
        <v>305.83333333333331</v>
      </c>
      <c r="E36" s="37">
        <v>12.75</v>
      </c>
      <c r="F36" s="37">
        <v>119.58333333333333</v>
      </c>
      <c r="G36" s="37">
        <v>364.25</v>
      </c>
      <c r="H36" s="37">
        <v>48.75</v>
      </c>
      <c r="I36" s="37">
        <v>315.5</v>
      </c>
      <c r="J36" s="38">
        <v>0</v>
      </c>
      <c r="K36" s="38">
        <v>2.75</v>
      </c>
      <c r="L36" s="38">
        <v>0.25</v>
      </c>
    </row>
    <row r="37" spans="1:12" ht="18" customHeight="1" x14ac:dyDescent="0.2">
      <c r="A37" s="12"/>
      <c r="B37" s="50" t="s">
        <v>13</v>
      </c>
      <c r="C37" s="37">
        <v>74.833333333333329</v>
      </c>
      <c r="D37" s="37">
        <v>50</v>
      </c>
      <c r="E37" s="37">
        <v>0</v>
      </c>
      <c r="F37" s="37">
        <v>29.333333333333332</v>
      </c>
      <c r="G37" s="37">
        <v>86.583333333333329</v>
      </c>
      <c r="H37" s="37">
        <v>4.666666666666667</v>
      </c>
      <c r="I37" s="37">
        <v>81.916666666666671</v>
      </c>
      <c r="J37" s="38">
        <v>0</v>
      </c>
      <c r="K37" s="38">
        <v>8.3333333333333329E-2</v>
      </c>
      <c r="L37" s="38">
        <v>8.3333333333333329E-2</v>
      </c>
    </row>
    <row r="38" spans="1:12" ht="18" customHeight="1" x14ac:dyDescent="0.2">
      <c r="A38" s="12"/>
      <c r="B38" s="50" t="s">
        <v>14</v>
      </c>
      <c r="C38" s="37">
        <v>164</v>
      </c>
      <c r="D38" s="37">
        <v>119.83333333333333</v>
      </c>
      <c r="E38" s="37">
        <v>2.3333333333333335</v>
      </c>
      <c r="F38" s="37">
        <v>44.75</v>
      </c>
      <c r="G38" s="37">
        <v>172.58333333333334</v>
      </c>
      <c r="H38" s="37">
        <v>19.166666666666668</v>
      </c>
      <c r="I38" s="37">
        <v>153.41666666666666</v>
      </c>
      <c r="J38" s="38">
        <v>0</v>
      </c>
      <c r="K38" s="38">
        <v>8.3333333333333329E-2</v>
      </c>
      <c r="L38" s="38">
        <v>0.5</v>
      </c>
    </row>
    <row r="39" spans="1:12" ht="18" customHeight="1" x14ac:dyDescent="0.2">
      <c r="A39" s="12"/>
      <c r="B39" s="50" t="s">
        <v>15</v>
      </c>
      <c r="C39" s="37">
        <v>118.41666666666667</v>
      </c>
      <c r="D39" s="37">
        <v>94.083333333333329</v>
      </c>
      <c r="E39" s="37">
        <v>4.083333333333333</v>
      </c>
      <c r="F39" s="37">
        <v>47.916666666666664</v>
      </c>
      <c r="G39" s="37">
        <v>126.91666666666667</v>
      </c>
      <c r="H39" s="37">
        <v>6.416666666666667</v>
      </c>
      <c r="I39" s="37">
        <v>120.5</v>
      </c>
      <c r="J39" s="38">
        <v>0</v>
      </c>
      <c r="K39" s="38">
        <v>0</v>
      </c>
      <c r="L39" s="38">
        <v>0.33333333333333331</v>
      </c>
    </row>
    <row r="40" spans="1:12" ht="18" customHeight="1" x14ac:dyDescent="0.2">
      <c r="A40" s="12"/>
      <c r="B40" s="50" t="s">
        <v>16</v>
      </c>
      <c r="C40" s="37">
        <v>582.91666666666663</v>
      </c>
      <c r="D40" s="37">
        <v>525.33333333333337</v>
      </c>
      <c r="E40" s="37">
        <v>20.5</v>
      </c>
      <c r="F40" s="37">
        <v>164.66666666666666</v>
      </c>
      <c r="G40" s="37">
        <v>599.25</v>
      </c>
      <c r="H40" s="37">
        <v>27.833333333333332</v>
      </c>
      <c r="I40" s="37">
        <v>571.41666666666663</v>
      </c>
      <c r="J40" s="38">
        <v>0.25</v>
      </c>
      <c r="K40" s="38">
        <v>6.833333333333333</v>
      </c>
      <c r="L40" s="38">
        <v>1.4166666666666667</v>
      </c>
    </row>
    <row r="41" spans="1:12" ht="18" customHeight="1" x14ac:dyDescent="0.2">
      <c r="A41" s="12"/>
      <c r="B41" s="51"/>
      <c r="C41" s="37"/>
      <c r="D41" s="37"/>
      <c r="E41" s="37"/>
      <c r="F41" s="37"/>
      <c r="G41" s="37"/>
      <c r="H41" s="37"/>
      <c r="I41" s="37"/>
      <c r="J41" s="38"/>
      <c r="K41" s="38"/>
      <c r="L41" s="38"/>
    </row>
    <row r="42" spans="1:12" ht="18" customHeight="1" x14ac:dyDescent="0.2">
      <c r="A42" s="162" t="s">
        <v>17</v>
      </c>
      <c r="B42" s="177"/>
      <c r="C42" s="37">
        <v>12243.666666666666</v>
      </c>
      <c r="D42" s="37">
        <v>11669</v>
      </c>
      <c r="E42" s="37">
        <v>412.25</v>
      </c>
      <c r="F42" s="37">
        <v>3735.5833333333335</v>
      </c>
      <c r="G42" s="37">
        <v>11702</v>
      </c>
      <c r="H42" s="37">
        <v>620.25</v>
      </c>
      <c r="I42" s="37">
        <v>11081.75</v>
      </c>
      <c r="J42" s="38">
        <v>1</v>
      </c>
      <c r="K42" s="38">
        <v>130.25</v>
      </c>
      <c r="L42" s="38">
        <v>28.166666666666668</v>
      </c>
    </row>
    <row r="43" spans="1:12" ht="18" customHeight="1" x14ac:dyDescent="0.2">
      <c r="A43" s="12"/>
      <c r="B43" s="52" t="s">
        <v>18</v>
      </c>
      <c r="C43" s="37">
        <v>3681.5</v>
      </c>
      <c r="D43" s="37">
        <v>3692.4166666666665</v>
      </c>
      <c r="E43" s="37">
        <v>156.83333333333334</v>
      </c>
      <c r="F43" s="37">
        <v>1041.0833333333333</v>
      </c>
      <c r="G43" s="37">
        <v>3187.1666666666665</v>
      </c>
      <c r="H43" s="37">
        <v>154.58333333333334</v>
      </c>
      <c r="I43" s="37">
        <v>3032.5833333333335</v>
      </c>
      <c r="J43" s="38">
        <v>0.41666666666666669</v>
      </c>
      <c r="K43" s="38">
        <v>43.833333333333336</v>
      </c>
      <c r="L43" s="38">
        <v>9.4166666666666661</v>
      </c>
    </row>
    <row r="44" spans="1:12" ht="18" customHeight="1" x14ac:dyDescent="0.2">
      <c r="A44" s="12"/>
      <c r="B44" s="52" t="s">
        <v>19</v>
      </c>
      <c r="C44" s="37">
        <v>3163.4166666666665</v>
      </c>
      <c r="D44" s="37">
        <v>3000</v>
      </c>
      <c r="E44" s="37">
        <v>113.75</v>
      </c>
      <c r="F44" s="37">
        <v>1030.0833333333333</v>
      </c>
      <c r="G44" s="37">
        <v>3216.75</v>
      </c>
      <c r="H44" s="37">
        <v>168.08333333333334</v>
      </c>
      <c r="I44" s="37">
        <v>3048.6666666666665</v>
      </c>
      <c r="J44" s="38">
        <v>8.3333333333333329E-2</v>
      </c>
      <c r="K44" s="38">
        <v>35.333333333333336</v>
      </c>
      <c r="L44" s="38">
        <v>8</v>
      </c>
    </row>
    <row r="45" spans="1:12" ht="18" customHeight="1" x14ac:dyDescent="0.2">
      <c r="A45" s="12"/>
      <c r="B45" s="52" t="s">
        <v>20</v>
      </c>
      <c r="C45" s="37">
        <v>470.08333333333331</v>
      </c>
      <c r="D45" s="37">
        <v>420.33333333333331</v>
      </c>
      <c r="E45" s="37">
        <v>5.75</v>
      </c>
      <c r="F45" s="37">
        <v>129.66666666666666</v>
      </c>
      <c r="G45" s="37">
        <v>482.16666666666669</v>
      </c>
      <c r="H45" s="37">
        <v>21.5</v>
      </c>
      <c r="I45" s="37">
        <v>460.66666666666669</v>
      </c>
      <c r="J45" s="38">
        <v>0</v>
      </c>
      <c r="K45" s="38">
        <v>1.8333333333333333</v>
      </c>
      <c r="L45" s="38">
        <v>0.66666666666666663</v>
      </c>
    </row>
    <row r="46" spans="1:12" ht="18" customHeight="1" x14ac:dyDescent="0.2">
      <c r="A46" s="12"/>
      <c r="B46" s="52" t="s">
        <v>21</v>
      </c>
      <c r="C46" s="37">
        <v>1632.6666666666667</v>
      </c>
      <c r="D46" s="37">
        <v>1561.6666666666667</v>
      </c>
      <c r="E46" s="37">
        <v>56.583333333333336</v>
      </c>
      <c r="F46" s="37">
        <v>408.91666666666669</v>
      </c>
      <c r="G46" s="37">
        <v>1528.5</v>
      </c>
      <c r="H46" s="37">
        <v>79.833333333333329</v>
      </c>
      <c r="I46" s="37">
        <v>1448.6666666666667</v>
      </c>
      <c r="J46" s="38">
        <v>0.33333333333333331</v>
      </c>
      <c r="K46" s="38">
        <v>18.833333333333332</v>
      </c>
      <c r="L46" s="38">
        <v>2.25</v>
      </c>
    </row>
    <row r="47" spans="1:12" ht="18" customHeight="1" x14ac:dyDescent="0.2">
      <c r="A47" s="12"/>
      <c r="B47" s="52" t="s">
        <v>22</v>
      </c>
      <c r="C47" s="37">
        <v>1109.5833333333333</v>
      </c>
      <c r="D47" s="37">
        <v>1040.25</v>
      </c>
      <c r="E47" s="37">
        <v>38.25</v>
      </c>
      <c r="F47" s="37">
        <v>368.08333333333331</v>
      </c>
      <c r="G47" s="37">
        <v>1072.6666666666667</v>
      </c>
      <c r="H47" s="37">
        <v>51.75</v>
      </c>
      <c r="I47" s="37">
        <v>1020.9166666666666</v>
      </c>
      <c r="J47" s="38">
        <v>8.3333333333333329E-2</v>
      </c>
      <c r="K47" s="38">
        <v>11.416666666666666</v>
      </c>
      <c r="L47" s="38">
        <v>4.416666666666667</v>
      </c>
    </row>
    <row r="48" spans="1:12" ht="18" customHeight="1" x14ac:dyDescent="0.2">
      <c r="A48" s="12"/>
      <c r="B48" s="52" t="s">
        <v>23</v>
      </c>
      <c r="C48" s="37">
        <v>244.33333333333334</v>
      </c>
      <c r="D48" s="37">
        <v>219.41666666666666</v>
      </c>
      <c r="E48" s="37">
        <v>5.416666666666667</v>
      </c>
      <c r="F48" s="37">
        <v>91.916666666666671</v>
      </c>
      <c r="G48" s="37">
        <v>254.66666666666666</v>
      </c>
      <c r="H48" s="37">
        <v>13</v>
      </c>
      <c r="I48" s="37">
        <v>241.66666666666666</v>
      </c>
      <c r="J48" s="38">
        <v>0</v>
      </c>
      <c r="K48" s="38">
        <v>3.25</v>
      </c>
      <c r="L48" s="38">
        <v>0.5</v>
      </c>
    </row>
    <row r="49" spans="1:12" ht="18" customHeight="1" x14ac:dyDescent="0.2">
      <c r="A49" s="12"/>
      <c r="B49" s="52" t="s">
        <v>24</v>
      </c>
      <c r="C49" s="37">
        <v>398.08333333333331</v>
      </c>
      <c r="D49" s="37">
        <v>371.58333333333331</v>
      </c>
      <c r="E49" s="37">
        <v>9.8333333333333339</v>
      </c>
      <c r="F49" s="37">
        <v>166.41666666666666</v>
      </c>
      <c r="G49" s="37">
        <v>411.08333333333331</v>
      </c>
      <c r="H49" s="37">
        <v>19.916666666666668</v>
      </c>
      <c r="I49" s="37">
        <v>391.16666666666669</v>
      </c>
      <c r="J49" s="38">
        <v>0</v>
      </c>
      <c r="K49" s="38">
        <v>4.416666666666667</v>
      </c>
      <c r="L49" s="38">
        <v>0.75</v>
      </c>
    </row>
    <row r="50" spans="1:12" ht="18" customHeight="1" x14ac:dyDescent="0.2">
      <c r="A50" s="12"/>
      <c r="B50" s="52" t="s">
        <v>25</v>
      </c>
      <c r="C50" s="37">
        <v>460.16666666666669</v>
      </c>
      <c r="D50" s="37">
        <v>406.58333333333331</v>
      </c>
      <c r="E50" s="37">
        <v>5.75</v>
      </c>
      <c r="F50" s="37">
        <v>167.41666666666666</v>
      </c>
      <c r="G50" s="37">
        <v>449.58333333333331</v>
      </c>
      <c r="H50" s="37">
        <v>36.666666666666664</v>
      </c>
      <c r="I50" s="37">
        <v>412.91666666666669</v>
      </c>
      <c r="J50" s="38">
        <v>0</v>
      </c>
      <c r="K50" s="38">
        <v>4.25</v>
      </c>
      <c r="L50" s="38">
        <v>0.25</v>
      </c>
    </row>
    <row r="51" spans="1:12" ht="18" customHeight="1" x14ac:dyDescent="0.2">
      <c r="A51" s="12"/>
      <c r="B51" s="52" t="s">
        <v>26</v>
      </c>
      <c r="C51" s="37">
        <v>332.41666666666669</v>
      </c>
      <c r="D51" s="37">
        <v>287.83333333333331</v>
      </c>
      <c r="E51" s="37">
        <v>7.916666666666667</v>
      </c>
      <c r="F51" s="37">
        <v>84.916666666666671</v>
      </c>
      <c r="G51" s="37">
        <v>351.5</v>
      </c>
      <c r="H51" s="37">
        <v>24.583333333333332</v>
      </c>
      <c r="I51" s="37">
        <v>326.91666666666669</v>
      </c>
      <c r="J51" s="38">
        <v>0</v>
      </c>
      <c r="K51" s="38">
        <v>1.3333333333333333</v>
      </c>
      <c r="L51" s="38">
        <v>1</v>
      </c>
    </row>
    <row r="52" spans="1:12" ht="18" customHeight="1" x14ac:dyDescent="0.2">
      <c r="A52" s="12"/>
      <c r="B52" s="52" t="s">
        <v>27</v>
      </c>
      <c r="C52" s="37">
        <v>204.66666666666666</v>
      </c>
      <c r="D52" s="37">
        <v>181</v>
      </c>
      <c r="E52" s="37">
        <v>2</v>
      </c>
      <c r="F52" s="37">
        <v>73.666666666666671</v>
      </c>
      <c r="G52" s="37">
        <v>215.41666666666666</v>
      </c>
      <c r="H52" s="37">
        <v>20.75</v>
      </c>
      <c r="I52" s="37">
        <v>194.66666666666666</v>
      </c>
      <c r="J52" s="38">
        <v>0</v>
      </c>
      <c r="K52" s="38">
        <v>1.1666666666666667</v>
      </c>
      <c r="L52" s="38">
        <v>0.16666666666666666</v>
      </c>
    </row>
    <row r="53" spans="1:12" ht="18" customHeight="1" x14ac:dyDescent="0.2">
      <c r="A53" s="12"/>
      <c r="B53" s="52" t="s">
        <v>28</v>
      </c>
      <c r="C53" s="37">
        <v>322.75</v>
      </c>
      <c r="D53" s="37">
        <v>276.16666666666669</v>
      </c>
      <c r="E53" s="37">
        <v>4.5</v>
      </c>
      <c r="F53" s="37">
        <v>110</v>
      </c>
      <c r="G53" s="37">
        <v>312.41666666666669</v>
      </c>
      <c r="H53" s="37">
        <v>19</v>
      </c>
      <c r="I53" s="37">
        <v>293.41666666666669</v>
      </c>
      <c r="J53" s="38">
        <v>8.3333333333333329E-2</v>
      </c>
      <c r="K53" s="38">
        <v>1.5833333333333333</v>
      </c>
      <c r="L53" s="38">
        <v>8.3333333333333329E-2</v>
      </c>
    </row>
    <row r="54" spans="1:12" ht="18" customHeight="1" x14ac:dyDescent="0.2">
      <c r="A54" s="19"/>
      <c r="B54" s="53" t="s">
        <v>29</v>
      </c>
      <c r="C54" s="41">
        <v>224</v>
      </c>
      <c r="D54" s="41">
        <v>211.75</v>
      </c>
      <c r="E54" s="41">
        <v>5.666666666666667</v>
      </c>
      <c r="F54" s="41">
        <v>63.416666666666664</v>
      </c>
      <c r="G54" s="41">
        <v>220.08333333333334</v>
      </c>
      <c r="H54" s="41">
        <v>10.583333333333334</v>
      </c>
      <c r="I54" s="41">
        <v>209.5</v>
      </c>
      <c r="J54" s="42">
        <v>0</v>
      </c>
      <c r="K54" s="42">
        <v>3</v>
      </c>
      <c r="L54" s="42">
        <v>0.66666666666666663</v>
      </c>
    </row>
    <row r="55" spans="1:12" ht="18" customHeight="1" x14ac:dyDescent="0.2">
      <c r="A55" s="32" t="s">
        <v>30</v>
      </c>
    </row>
  </sheetData>
  <mergeCells count="16">
    <mergeCell ref="A35:B35"/>
    <mergeCell ref="A42:B42"/>
    <mergeCell ref="A3:B3"/>
    <mergeCell ref="A4:B4"/>
    <mergeCell ref="A6:B6"/>
    <mergeCell ref="A13:B13"/>
    <mergeCell ref="A31:B32"/>
    <mergeCell ref="A33:B33"/>
    <mergeCell ref="J31:J32"/>
    <mergeCell ref="K31:K32"/>
    <mergeCell ref="L31:L32"/>
    <mergeCell ref="C31:C32"/>
    <mergeCell ref="D31:D32"/>
    <mergeCell ref="E31:E32"/>
    <mergeCell ref="F31:F32"/>
    <mergeCell ref="G31:G32"/>
  </mergeCells>
  <phoneticPr fontId="2"/>
  <printOptions horizontalCentered="1"/>
  <pageMargins left="0.78740157480314965" right="0.78740157480314965" top="0.78740157480314965" bottom="0.78740157480314965" header="0.51181102362204722" footer="0.51181102362204722"/>
  <pageSetup paperSize="9" scale="8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57"/>
  <sheetViews>
    <sheetView zoomScale="80" zoomScaleNormal="80" zoomScaleSheetLayoutView="80" workbookViewId="0"/>
  </sheetViews>
  <sheetFormatPr defaultColWidth="9" defaultRowHeight="13.5" customHeight="1" x14ac:dyDescent="0.2"/>
  <cols>
    <col min="1" max="1" width="5.109375" style="32" customWidth="1"/>
    <col min="2" max="2" width="15.88671875" style="32" customWidth="1"/>
    <col min="3" max="3" width="11.109375" style="32" customWidth="1"/>
    <col min="4" max="4" width="8.88671875" style="32" customWidth="1"/>
    <col min="5" max="5" width="11.109375" style="32" customWidth="1"/>
    <col min="6" max="7" width="8.88671875" style="32" customWidth="1"/>
    <col min="8" max="8" width="11.109375" style="32" customWidth="1"/>
    <col min="9" max="9" width="8.88671875" style="32" customWidth="1"/>
    <col min="10" max="10" width="11.109375" style="32" customWidth="1"/>
    <col min="11" max="11" width="11" style="32" bestFit="1" customWidth="1"/>
    <col min="12" max="12" width="10.88671875" style="32" customWidth="1"/>
    <col min="13" max="13" width="11" style="32" bestFit="1" customWidth="1"/>
    <col min="14" max="14" width="10.33203125" style="32" customWidth="1"/>
    <col min="15" max="16384" width="9" style="32"/>
  </cols>
  <sheetData>
    <row r="1" spans="1:14" ht="16.2" x14ac:dyDescent="0.2">
      <c r="A1" s="31" t="s">
        <v>50</v>
      </c>
    </row>
    <row r="2" spans="1:14" ht="15" customHeight="1" x14ac:dyDescent="0.2">
      <c r="A2" s="31"/>
    </row>
    <row r="3" spans="1:14" ht="15" customHeight="1" x14ac:dyDescent="0.2">
      <c r="A3" s="32" t="s">
        <v>51</v>
      </c>
      <c r="N3" s="54" t="s">
        <v>52</v>
      </c>
    </row>
    <row r="4" spans="1:14" ht="18" customHeight="1" x14ac:dyDescent="0.2">
      <c r="A4" s="55"/>
      <c r="B4" s="55"/>
      <c r="C4" s="184" t="s">
        <v>53</v>
      </c>
      <c r="D4" s="178"/>
      <c r="E4" s="178"/>
      <c r="F4" s="178"/>
      <c r="G4" s="178"/>
      <c r="H4" s="184" t="s">
        <v>54</v>
      </c>
      <c r="I4" s="178"/>
      <c r="J4" s="178"/>
      <c r="K4" s="178"/>
      <c r="L4" s="185"/>
      <c r="M4" s="55"/>
      <c r="N4" s="56"/>
    </row>
    <row r="5" spans="1:14" ht="18" customHeight="1" x14ac:dyDescent="0.2">
      <c r="A5" s="179"/>
      <c r="B5" s="179"/>
      <c r="C5" s="57" t="s">
        <v>42</v>
      </c>
      <c r="D5" s="57" t="s">
        <v>55</v>
      </c>
      <c r="E5" s="57" t="s">
        <v>42</v>
      </c>
      <c r="F5" s="186" t="s">
        <v>56</v>
      </c>
      <c r="G5" s="187" t="s">
        <v>57</v>
      </c>
      <c r="H5" s="57" t="s">
        <v>42</v>
      </c>
      <c r="I5" s="57" t="s">
        <v>55</v>
      </c>
      <c r="J5" s="57" t="s">
        <v>42</v>
      </c>
      <c r="K5" s="186" t="s">
        <v>56</v>
      </c>
      <c r="L5" s="186" t="s">
        <v>57</v>
      </c>
      <c r="M5" s="39" t="s">
        <v>58</v>
      </c>
      <c r="N5" s="58" t="s">
        <v>59</v>
      </c>
    </row>
    <row r="6" spans="1:14" ht="18" customHeight="1" x14ac:dyDescent="0.2">
      <c r="A6" s="59"/>
      <c r="B6" s="59"/>
      <c r="C6" s="60" t="s">
        <v>60</v>
      </c>
      <c r="D6" s="60" t="s">
        <v>61</v>
      </c>
      <c r="E6" s="60" t="s">
        <v>62</v>
      </c>
      <c r="F6" s="174"/>
      <c r="G6" s="176"/>
      <c r="H6" s="60" t="s">
        <v>60</v>
      </c>
      <c r="I6" s="60" t="s">
        <v>61</v>
      </c>
      <c r="J6" s="60" t="s">
        <v>62</v>
      </c>
      <c r="K6" s="174"/>
      <c r="L6" s="174"/>
      <c r="M6" s="59"/>
      <c r="N6" s="61"/>
    </row>
    <row r="7" spans="1:14" ht="18.75" customHeight="1" x14ac:dyDescent="0.2">
      <c r="A7" s="182" t="s">
        <v>10</v>
      </c>
      <c r="B7" s="183"/>
      <c r="C7" s="14">
        <v>772</v>
      </c>
      <c r="D7" s="14">
        <v>1000</v>
      </c>
      <c r="E7" s="14">
        <v>1755</v>
      </c>
      <c r="F7" s="14">
        <v>3527</v>
      </c>
      <c r="G7" s="62">
        <v>293.91666666666669</v>
      </c>
      <c r="H7" s="63">
        <v>372</v>
      </c>
      <c r="I7" s="14">
        <v>411</v>
      </c>
      <c r="J7" s="14">
        <v>4415</v>
      </c>
      <c r="K7" s="14">
        <v>5198</v>
      </c>
      <c r="L7" s="64">
        <v>433.16666666666669</v>
      </c>
      <c r="M7" s="14">
        <v>8725</v>
      </c>
      <c r="N7" s="63">
        <v>727.08333333333337</v>
      </c>
    </row>
    <row r="8" spans="1:14" ht="18.75" customHeight="1" x14ac:dyDescent="0.2">
      <c r="A8" s="39"/>
      <c r="B8" s="49"/>
      <c r="C8" s="14"/>
      <c r="D8" s="14"/>
      <c r="E8" s="14"/>
      <c r="F8" s="14"/>
      <c r="G8" s="14"/>
      <c r="H8" s="63"/>
      <c r="I8" s="14"/>
      <c r="J8" s="14"/>
      <c r="K8" s="14"/>
      <c r="L8" s="65"/>
      <c r="M8" s="14"/>
      <c r="N8" s="63"/>
    </row>
    <row r="9" spans="1:14" ht="18.75" customHeight="1" x14ac:dyDescent="0.2">
      <c r="A9" s="162" t="s">
        <v>11</v>
      </c>
      <c r="B9" s="177"/>
      <c r="C9" s="14">
        <v>163</v>
      </c>
      <c r="D9" s="14">
        <v>218</v>
      </c>
      <c r="E9" s="14">
        <v>112</v>
      </c>
      <c r="F9" s="14">
        <v>493</v>
      </c>
      <c r="G9" s="14">
        <v>41.083333333333336</v>
      </c>
      <c r="H9" s="63">
        <v>46</v>
      </c>
      <c r="I9" s="14">
        <v>78</v>
      </c>
      <c r="J9" s="14">
        <v>665</v>
      </c>
      <c r="K9" s="14">
        <v>789</v>
      </c>
      <c r="L9" s="65">
        <v>65.75</v>
      </c>
      <c r="M9" s="14">
        <v>1282</v>
      </c>
      <c r="N9" s="63">
        <v>106.83333333333333</v>
      </c>
    </row>
    <row r="10" spans="1:14" ht="18.75" customHeight="1" x14ac:dyDescent="0.2">
      <c r="A10" s="12"/>
      <c r="B10" s="50" t="s">
        <v>12</v>
      </c>
      <c r="C10" s="14">
        <v>33</v>
      </c>
      <c r="D10" s="14">
        <v>86</v>
      </c>
      <c r="E10" s="14">
        <v>66</v>
      </c>
      <c r="F10" s="14">
        <v>185</v>
      </c>
      <c r="G10" s="14">
        <v>15.416666666666666</v>
      </c>
      <c r="H10" s="63">
        <v>10</v>
      </c>
      <c r="I10" s="14">
        <v>25</v>
      </c>
      <c r="J10" s="14">
        <v>365</v>
      </c>
      <c r="K10" s="14">
        <v>400</v>
      </c>
      <c r="L10" s="65">
        <v>33.333333333333336</v>
      </c>
      <c r="M10" s="14">
        <v>585</v>
      </c>
      <c r="N10" s="63">
        <v>48.75</v>
      </c>
    </row>
    <row r="11" spans="1:14" ht="18.75" customHeight="1" x14ac:dyDescent="0.2">
      <c r="A11" s="12"/>
      <c r="B11" s="50" t="s">
        <v>13</v>
      </c>
      <c r="C11" s="14">
        <v>9</v>
      </c>
      <c r="D11" s="14">
        <v>0</v>
      </c>
      <c r="E11" s="14">
        <v>17</v>
      </c>
      <c r="F11" s="14">
        <v>26</v>
      </c>
      <c r="G11" s="14">
        <v>2.1666666666666665</v>
      </c>
      <c r="H11" s="63">
        <v>10</v>
      </c>
      <c r="I11" s="14">
        <v>1</v>
      </c>
      <c r="J11" s="14">
        <v>19</v>
      </c>
      <c r="K11" s="14">
        <v>30</v>
      </c>
      <c r="L11" s="65">
        <v>2.5</v>
      </c>
      <c r="M11" s="14">
        <v>56</v>
      </c>
      <c r="N11" s="63">
        <v>4.666666666666667</v>
      </c>
    </row>
    <row r="12" spans="1:14" ht="18.75" customHeight="1" x14ac:dyDescent="0.2">
      <c r="A12" s="12"/>
      <c r="B12" s="50" t="s">
        <v>14</v>
      </c>
      <c r="C12" s="14">
        <v>68</v>
      </c>
      <c r="D12" s="14">
        <v>55</v>
      </c>
      <c r="E12" s="14">
        <v>18</v>
      </c>
      <c r="F12" s="14">
        <v>141</v>
      </c>
      <c r="G12" s="14">
        <v>11.75</v>
      </c>
      <c r="H12" s="63">
        <v>12</v>
      </c>
      <c r="I12" s="14">
        <v>20</v>
      </c>
      <c r="J12" s="14">
        <v>57</v>
      </c>
      <c r="K12" s="14">
        <v>89</v>
      </c>
      <c r="L12" s="65">
        <v>7.416666666666667</v>
      </c>
      <c r="M12" s="14">
        <v>230</v>
      </c>
      <c r="N12" s="63">
        <v>19.166666666666668</v>
      </c>
    </row>
    <row r="13" spans="1:14" ht="18.75" customHeight="1" x14ac:dyDescent="0.2">
      <c r="A13" s="12"/>
      <c r="B13" s="50" t="s">
        <v>15</v>
      </c>
      <c r="C13" s="14">
        <v>0</v>
      </c>
      <c r="D13" s="14">
        <v>8</v>
      </c>
      <c r="E13" s="66">
        <v>3</v>
      </c>
      <c r="F13" s="14">
        <v>11</v>
      </c>
      <c r="G13" s="14">
        <v>0.91666666666666663</v>
      </c>
      <c r="H13" s="63">
        <v>1</v>
      </c>
      <c r="I13" s="14">
        <v>2</v>
      </c>
      <c r="J13" s="14">
        <v>63</v>
      </c>
      <c r="K13" s="14">
        <v>66</v>
      </c>
      <c r="L13" s="65">
        <v>5.5</v>
      </c>
      <c r="M13" s="14">
        <v>77</v>
      </c>
      <c r="N13" s="63">
        <v>6.416666666666667</v>
      </c>
    </row>
    <row r="14" spans="1:14" ht="18.75" customHeight="1" x14ac:dyDescent="0.2">
      <c r="A14" s="12"/>
      <c r="B14" s="50" t="s">
        <v>16</v>
      </c>
      <c r="C14" s="14">
        <v>53</v>
      </c>
      <c r="D14" s="14">
        <v>69</v>
      </c>
      <c r="E14" s="14">
        <v>8</v>
      </c>
      <c r="F14" s="14">
        <v>130</v>
      </c>
      <c r="G14" s="14">
        <v>10.833333333333334</v>
      </c>
      <c r="H14" s="63">
        <v>13</v>
      </c>
      <c r="I14" s="14">
        <v>30</v>
      </c>
      <c r="J14" s="14">
        <v>161</v>
      </c>
      <c r="K14" s="14">
        <v>204</v>
      </c>
      <c r="L14" s="65">
        <v>17</v>
      </c>
      <c r="M14" s="14">
        <v>334</v>
      </c>
      <c r="N14" s="63">
        <v>27.833333333333332</v>
      </c>
    </row>
    <row r="15" spans="1:14" ht="18.75" customHeight="1" x14ac:dyDescent="0.2">
      <c r="A15" s="12"/>
      <c r="B15" s="51"/>
      <c r="C15" s="14"/>
      <c r="D15" s="14"/>
      <c r="E15" s="14"/>
      <c r="F15" s="14"/>
      <c r="G15" s="14"/>
      <c r="H15" s="63"/>
      <c r="I15" s="14"/>
      <c r="J15" s="14"/>
      <c r="K15" s="14"/>
      <c r="L15" s="65"/>
      <c r="M15" s="14"/>
      <c r="N15" s="63"/>
    </row>
    <row r="16" spans="1:14" ht="18.75" customHeight="1" x14ac:dyDescent="0.2">
      <c r="A16" s="162" t="s">
        <v>17</v>
      </c>
      <c r="B16" s="177"/>
      <c r="C16" s="14">
        <v>609</v>
      </c>
      <c r="D16" s="14">
        <v>782</v>
      </c>
      <c r="E16" s="14">
        <v>1643</v>
      </c>
      <c r="F16" s="14">
        <v>3034</v>
      </c>
      <c r="G16" s="14">
        <v>252.83333333333334</v>
      </c>
      <c r="H16" s="63">
        <v>326</v>
      </c>
      <c r="I16" s="14">
        <v>333</v>
      </c>
      <c r="J16" s="14">
        <v>3750</v>
      </c>
      <c r="K16" s="14">
        <v>4409</v>
      </c>
      <c r="L16" s="65">
        <v>367.41666666666669</v>
      </c>
      <c r="M16" s="14">
        <v>7443</v>
      </c>
      <c r="N16" s="63">
        <v>620.25</v>
      </c>
    </row>
    <row r="17" spans="1:14" ht="18.75" customHeight="1" x14ac:dyDescent="0.2">
      <c r="A17" s="12"/>
      <c r="B17" s="52" t="s">
        <v>18</v>
      </c>
      <c r="C17" s="14">
        <v>145</v>
      </c>
      <c r="D17" s="14">
        <v>362</v>
      </c>
      <c r="E17" s="14">
        <v>273</v>
      </c>
      <c r="F17" s="14">
        <v>780</v>
      </c>
      <c r="G17" s="14">
        <v>65</v>
      </c>
      <c r="H17" s="63">
        <v>85</v>
      </c>
      <c r="I17" s="14">
        <v>128</v>
      </c>
      <c r="J17" s="14">
        <v>862</v>
      </c>
      <c r="K17" s="14">
        <v>1075</v>
      </c>
      <c r="L17" s="65">
        <v>89.583333333333329</v>
      </c>
      <c r="M17" s="14">
        <v>1855</v>
      </c>
      <c r="N17" s="63">
        <v>154.58333333333334</v>
      </c>
    </row>
    <row r="18" spans="1:14" ht="18.75" customHeight="1" x14ac:dyDescent="0.2">
      <c r="A18" s="12"/>
      <c r="B18" s="52" t="s">
        <v>19</v>
      </c>
      <c r="C18" s="14">
        <v>144</v>
      </c>
      <c r="D18" s="14">
        <v>84</v>
      </c>
      <c r="E18" s="14">
        <v>663</v>
      </c>
      <c r="F18" s="14">
        <v>891</v>
      </c>
      <c r="G18" s="14">
        <v>74.25</v>
      </c>
      <c r="H18" s="63">
        <v>61</v>
      </c>
      <c r="I18" s="14">
        <v>1</v>
      </c>
      <c r="J18" s="14">
        <v>1064</v>
      </c>
      <c r="K18" s="14">
        <v>1126</v>
      </c>
      <c r="L18" s="65">
        <v>93.833333333333329</v>
      </c>
      <c r="M18" s="14">
        <v>2017</v>
      </c>
      <c r="N18" s="63">
        <v>168.08333333333334</v>
      </c>
    </row>
    <row r="19" spans="1:14" ht="18.75" customHeight="1" x14ac:dyDescent="0.2">
      <c r="A19" s="12"/>
      <c r="B19" s="52" t="s">
        <v>20</v>
      </c>
      <c r="C19" s="14">
        <v>14</v>
      </c>
      <c r="D19" s="14">
        <v>60</v>
      </c>
      <c r="E19" s="14">
        <v>13</v>
      </c>
      <c r="F19" s="14">
        <v>87</v>
      </c>
      <c r="G19" s="14">
        <v>7.25</v>
      </c>
      <c r="H19" s="63">
        <v>12</v>
      </c>
      <c r="I19" s="14">
        <v>38</v>
      </c>
      <c r="J19" s="14">
        <v>121</v>
      </c>
      <c r="K19" s="14">
        <v>171</v>
      </c>
      <c r="L19" s="65">
        <v>14.25</v>
      </c>
      <c r="M19" s="14">
        <v>258</v>
      </c>
      <c r="N19" s="63">
        <v>21.5</v>
      </c>
    </row>
    <row r="20" spans="1:14" ht="18.75" customHeight="1" x14ac:dyDescent="0.2">
      <c r="A20" s="12"/>
      <c r="B20" s="52" t="s">
        <v>21</v>
      </c>
      <c r="C20" s="14">
        <v>139</v>
      </c>
      <c r="D20" s="14">
        <v>11</v>
      </c>
      <c r="E20" s="14">
        <v>280</v>
      </c>
      <c r="F20" s="14">
        <v>430</v>
      </c>
      <c r="G20" s="14">
        <v>35.833333333333336</v>
      </c>
      <c r="H20" s="63">
        <v>41</v>
      </c>
      <c r="I20" s="14">
        <v>3</v>
      </c>
      <c r="J20" s="14">
        <v>484</v>
      </c>
      <c r="K20" s="14">
        <v>528</v>
      </c>
      <c r="L20" s="65">
        <v>44</v>
      </c>
      <c r="M20" s="14">
        <v>958</v>
      </c>
      <c r="N20" s="63">
        <v>79.833333333333329</v>
      </c>
    </row>
    <row r="21" spans="1:14" ht="18.75" customHeight="1" x14ac:dyDescent="0.2">
      <c r="A21" s="12"/>
      <c r="B21" s="52" t="s">
        <v>22</v>
      </c>
      <c r="C21" s="14">
        <v>32</v>
      </c>
      <c r="D21" s="14">
        <v>115</v>
      </c>
      <c r="E21" s="14">
        <v>66</v>
      </c>
      <c r="F21" s="14">
        <v>213</v>
      </c>
      <c r="G21" s="14">
        <v>17.75</v>
      </c>
      <c r="H21" s="63">
        <v>36</v>
      </c>
      <c r="I21" s="14">
        <v>116</v>
      </c>
      <c r="J21" s="14">
        <v>256</v>
      </c>
      <c r="K21" s="14">
        <v>408</v>
      </c>
      <c r="L21" s="65">
        <v>34</v>
      </c>
      <c r="M21" s="14">
        <v>621</v>
      </c>
      <c r="N21" s="63">
        <v>51.75</v>
      </c>
    </row>
    <row r="22" spans="1:14" ht="18.75" customHeight="1" x14ac:dyDescent="0.2">
      <c r="A22" s="12"/>
      <c r="B22" s="52" t="s">
        <v>23</v>
      </c>
      <c r="C22" s="14">
        <v>0</v>
      </c>
      <c r="D22" s="14">
        <v>0</v>
      </c>
      <c r="E22" s="14">
        <v>40</v>
      </c>
      <c r="F22" s="14">
        <v>40</v>
      </c>
      <c r="G22" s="14">
        <v>3.3333333333333335</v>
      </c>
      <c r="H22" s="63">
        <v>0</v>
      </c>
      <c r="I22" s="14">
        <v>0</v>
      </c>
      <c r="J22" s="14">
        <v>116</v>
      </c>
      <c r="K22" s="14">
        <v>116</v>
      </c>
      <c r="L22" s="65">
        <v>9.6666666666666661</v>
      </c>
      <c r="M22" s="14">
        <v>156</v>
      </c>
      <c r="N22" s="63">
        <v>13</v>
      </c>
    </row>
    <row r="23" spans="1:14" ht="18.75" customHeight="1" x14ac:dyDescent="0.2">
      <c r="A23" s="12"/>
      <c r="B23" s="52" t="s">
        <v>24</v>
      </c>
      <c r="C23" s="14">
        <v>20</v>
      </c>
      <c r="D23" s="14">
        <v>67</v>
      </c>
      <c r="E23" s="14">
        <v>18</v>
      </c>
      <c r="F23" s="14">
        <v>105</v>
      </c>
      <c r="G23" s="14">
        <v>8.75</v>
      </c>
      <c r="H23" s="63">
        <v>13</v>
      </c>
      <c r="I23" s="14">
        <v>22</v>
      </c>
      <c r="J23" s="14">
        <v>99</v>
      </c>
      <c r="K23" s="14">
        <v>134</v>
      </c>
      <c r="L23" s="65">
        <v>11.166666666666666</v>
      </c>
      <c r="M23" s="14">
        <v>239</v>
      </c>
      <c r="N23" s="63">
        <v>19.916666666666668</v>
      </c>
    </row>
    <row r="24" spans="1:14" ht="18.75" customHeight="1" x14ac:dyDescent="0.2">
      <c r="A24" s="12"/>
      <c r="B24" s="52" t="s">
        <v>25</v>
      </c>
      <c r="C24" s="14">
        <v>46</v>
      </c>
      <c r="D24" s="14">
        <v>12</v>
      </c>
      <c r="E24" s="14">
        <v>88</v>
      </c>
      <c r="F24" s="14">
        <v>146</v>
      </c>
      <c r="G24" s="14">
        <v>12.166666666666666</v>
      </c>
      <c r="H24" s="63">
        <v>43</v>
      </c>
      <c r="I24" s="14">
        <v>0</v>
      </c>
      <c r="J24" s="14">
        <v>251</v>
      </c>
      <c r="K24" s="14">
        <v>294</v>
      </c>
      <c r="L24" s="65">
        <v>24.5</v>
      </c>
      <c r="M24" s="14">
        <v>440</v>
      </c>
      <c r="N24" s="63">
        <v>36.666666666666664</v>
      </c>
    </row>
    <row r="25" spans="1:14" ht="18.75" customHeight="1" x14ac:dyDescent="0.2">
      <c r="A25" s="12"/>
      <c r="B25" s="52" t="s">
        <v>26</v>
      </c>
      <c r="C25" s="14">
        <v>0</v>
      </c>
      <c r="D25" s="14">
        <v>0</v>
      </c>
      <c r="E25" s="14">
        <v>64</v>
      </c>
      <c r="F25" s="14">
        <v>64</v>
      </c>
      <c r="G25" s="14">
        <v>5.333333333333333</v>
      </c>
      <c r="H25" s="63">
        <v>0</v>
      </c>
      <c r="I25" s="14">
        <v>0</v>
      </c>
      <c r="J25" s="14">
        <v>231</v>
      </c>
      <c r="K25" s="14">
        <v>231</v>
      </c>
      <c r="L25" s="65">
        <v>19.25</v>
      </c>
      <c r="M25" s="14">
        <v>295</v>
      </c>
      <c r="N25" s="63">
        <v>24.583333333333332</v>
      </c>
    </row>
    <row r="26" spans="1:14" ht="18.75" customHeight="1" x14ac:dyDescent="0.2">
      <c r="A26" s="12"/>
      <c r="B26" s="52" t="s">
        <v>27</v>
      </c>
      <c r="C26" s="14">
        <v>48</v>
      </c>
      <c r="D26" s="14">
        <v>0</v>
      </c>
      <c r="E26" s="14">
        <v>109</v>
      </c>
      <c r="F26" s="14">
        <v>157</v>
      </c>
      <c r="G26" s="14">
        <v>13.083333333333334</v>
      </c>
      <c r="H26" s="63">
        <v>7</v>
      </c>
      <c r="I26" s="14">
        <v>0</v>
      </c>
      <c r="J26" s="14">
        <v>85</v>
      </c>
      <c r="K26" s="14">
        <v>92</v>
      </c>
      <c r="L26" s="65">
        <v>7.666666666666667</v>
      </c>
      <c r="M26" s="14">
        <v>249</v>
      </c>
      <c r="N26" s="63">
        <v>20.75</v>
      </c>
    </row>
    <row r="27" spans="1:14" ht="18.75" customHeight="1" x14ac:dyDescent="0.2">
      <c r="A27" s="12"/>
      <c r="B27" s="52" t="s">
        <v>28</v>
      </c>
      <c r="C27" s="14">
        <v>11</v>
      </c>
      <c r="D27" s="14">
        <v>39</v>
      </c>
      <c r="E27" s="14">
        <v>18</v>
      </c>
      <c r="F27" s="14">
        <v>68</v>
      </c>
      <c r="G27" s="14">
        <v>5.666666666666667</v>
      </c>
      <c r="H27" s="63">
        <v>20</v>
      </c>
      <c r="I27" s="14">
        <v>18</v>
      </c>
      <c r="J27" s="14">
        <v>122</v>
      </c>
      <c r="K27" s="14">
        <v>160</v>
      </c>
      <c r="L27" s="65">
        <v>13.333333333333334</v>
      </c>
      <c r="M27" s="14">
        <v>228</v>
      </c>
      <c r="N27" s="63">
        <v>19</v>
      </c>
    </row>
    <row r="28" spans="1:14" ht="18.75" customHeight="1" x14ac:dyDescent="0.2">
      <c r="A28" s="19"/>
      <c r="B28" s="53" t="s">
        <v>29</v>
      </c>
      <c r="C28" s="67">
        <v>10</v>
      </c>
      <c r="D28" s="67">
        <v>32</v>
      </c>
      <c r="E28" s="67">
        <v>11</v>
      </c>
      <c r="F28" s="67">
        <v>53</v>
      </c>
      <c r="G28" s="67">
        <v>4.416666666666667</v>
      </c>
      <c r="H28" s="68">
        <v>8</v>
      </c>
      <c r="I28" s="67">
        <v>7</v>
      </c>
      <c r="J28" s="67">
        <v>59</v>
      </c>
      <c r="K28" s="67">
        <v>74</v>
      </c>
      <c r="L28" s="69">
        <v>6.166666666666667</v>
      </c>
      <c r="M28" s="67">
        <v>127</v>
      </c>
      <c r="N28" s="68">
        <v>10.583333333333334</v>
      </c>
    </row>
    <row r="29" spans="1:14" ht="18.75" customHeight="1" x14ac:dyDescent="0.2"/>
    <row r="30" spans="1:14" ht="15" customHeight="1" x14ac:dyDescent="0.2"/>
    <row r="31" spans="1:14" ht="15" customHeight="1" x14ac:dyDescent="0.2">
      <c r="A31" s="32" t="s">
        <v>63</v>
      </c>
      <c r="N31" s="54" t="s">
        <v>64</v>
      </c>
    </row>
    <row r="32" spans="1:14" ht="18" customHeight="1" x14ac:dyDescent="0.2">
      <c r="A32" s="55"/>
      <c r="B32" s="70"/>
      <c r="C32" s="184" t="s">
        <v>53</v>
      </c>
      <c r="D32" s="178"/>
      <c r="E32" s="178"/>
      <c r="F32" s="178"/>
      <c r="G32" s="178"/>
      <c r="H32" s="184" t="s">
        <v>54</v>
      </c>
      <c r="I32" s="178"/>
      <c r="J32" s="178"/>
      <c r="K32" s="178"/>
      <c r="L32" s="185"/>
      <c r="M32" s="55"/>
      <c r="N32" s="56"/>
    </row>
    <row r="33" spans="1:14" ht="18" customHeight="1" x14ac:dyDescent="0.2">
      <c r="A33" s="179"/>
      <c r="B33" s="179"/>
      <c r="C33" s="57" t="s">
        <v>42</v>
      </c>
      <c r="D33" s="57" t="s">
        <v>55</v>
      </c>
      <c r="E33" s="57" t="s">
        <v>42</v>
      </c>
      <c r="F33" s="186" t="s">
        <v>56</v>
      </c>
      <c r="G33" s="187" t="s">
        <v>57</v>
      </c>
      <c r="H33" s="57" t="s">
        <v>42</v>
      </c>
      <c r="I33" s="57" t="s">
        <v>55</v>
      </c>
      <c r="J33" s="57" t="s">
        <v>42</v>
      </c>
      <c r="K33" s="186" t="s">
        <v>56</v>
      </c>
      <c r="L33" s="186" t="s">
        <v>57</v>
      </c>
      <c r="M33" s="39" t="s">
        <v>58</v>
      </c>
      <c r="N33" s="58" t="s">
        <v>59</v>
      </c>
    </row>
    <row r="34" spans="1:14" ht="18" customHeight="1" x14ac:dyDescent="0.2">
      <c r="A34" s="59"/>
      <c r="B34" s="59"/>
      <c r="C34" s="60" t="s">
        <v>60</v>
      </c>
      <c r="D34" s="60" t="s">
        <v>61</v>
      </c>
      <c r="E34" s="60" t="s">
        <v>62</v>
      </c>
      <c r="F34" s="174"/>
      <c r="G34" s="176"/>
      <c r="H34" s="60" t="s">
        <v>60</v>
      </c>
      <c r="I34" s="60" t="s">
        <v>61</v>
      </c>
      <c r="J34" s="60" t="s">
        <v>62</v>
      </c>
      <c r="K34" s="174"/>
      <c r="L34" s="174"/>
      <c r="M34" s="59"/>
      <c r="N34" s="61"/>
    </row>
    <row r="35" spans="1:14" ht="19.5" customHeight="1" x14ac:dyDescent="0.2">
      <c r="A35" s="182" t="s">
        <v>10</v>
      </c>
      <c r="B35" s="183"/>
      <c r="C35" s="14">
        <v>52</v>
      </c>
      <c r="D35" s="14">
        <v>32</v>
      </c>
      <c r="E35" s="14">
        <v>6165</v>
      </c>
      <c r="F35" s="14">
        <v>6249</v>
      </c>
      <c r="G35" s="62">
        <v>520.75</v>
      </c>
      <c r="H35" s="63">
        <v>2005</v>
      </c>
      <c r="I35" s="14">
        <v>200</v>
      </c>
      <c r="J35" s="14">
        <v>139440</v>
      </c>
      <c r="K35" s="14">
        <v>141645</v>
      </c>
      <c r="L35" s="64">
        <v>11803.75</v>
      </c>
      <c r="M35" s="14">
        <v>147894</v>
      </c>
      <c r="N35" s="63">
        <v>12324.5</v>
      </c>
    </row>
    <row r="36" spans="1:14" ht="19.5" customHeight="1" x14ac:dyDescent="0.2">
      <c r="A36" s="39"/>
      <c r="B36" s="49"/>
      <c r="C36" s="14"/>
      <c r="D36" s="14"/>
      <c r="E36" s="14"/>
      <c r="F36" s="14"/>
      <c r="G36" s="14"/>
      <c r="H36" s="63"/>
      <c r="I36" s="14"/>
      <c r="J36" s="14"/>
      <c r="K36" s="14"/>
      <c r="L36" s="65"/>
      <c r="M36" s="14"/>
      <c r="N36" s="63"/>
    </row>
    <row r="37" spans="1:14" ht="19.5" customHeight="1" x14ac:dyDescent="0.2">
      <c r="A37" s="162" t="s">
        <v>11</v>
      </c>
      <c r="B37" s="177"/>
      <c r="C37" s="14">
        <v>10</v>
      </c>
      <c r="D37" s="14">
        <v>23</v>
      </c>
      <c r="E37" s="14">
        <v>722</v>
      </c>
      <c r="F37" s="14">
        <v>755</v>
      </c>
      <c r="G37" s="14">
        <v>62.916666666666664</v>
      </c>
      <c r="H37" s="63">
        <v>349</v>
      </c>
      <c r="I37" s="14">
        <v>28</v>
      </c>
      <c r="J37" s="14">
        <v>13781</v>
      </c>
      <c r="K37" s="14">
        <v>14158</v>
      </c>
      <c r="L37" s="65">
        <v>1179.8333333333333</v>
      </c>
      <c r="M37" s="14">
        <v>14913</v>
      </c>
      <c r="N37" s="63">
        <v>1242.75</v>
      </c>
    </row>
    <row r="38" spans="1:14" ht="19.5" customHeight="1" x14ac:dyDescent="0.2">
      <c r="A38" s="12"/>
      <c r="B38" s="50" t="s">
        <v>12</v>
      </c>
      <c r="C38" s="14">
        <v>2</v>
      </c>
      <c r="D38" s="14">
        <v>0</v>
      </c>
      <c r="E38" s="14">
        <v>344</v>
      </c>
      <c r="F38" s="14">
        <v>346</v>
      </c>
      <c r="G38" s="14">
        <v>28.833333333333332</v>
      </c>
      <c r="H38" s="63">
        <v>54</v>
      </c>
      <c r="I38" s="14">
        <v>3</v>
      </c>
      <c r="J38" s="14">
        <v>3383</v>
      </c>
      <c r="K38" s="14">
        <v>3440</v>
      </c>
      <c r="L38" s="65">
        <v>286.66666666666669</v>
      </c>
      <c r="M38" s="14">
        <v>3786</v>
      </c>
      <c r="N38" s="63">
        <v>315.5</v>
      </c>
    </row>
    <row r="39" spans="1:14" ht="19.5" customHeight="1" x14ac:dyDescent="0.2">
      <c r="A39" s="12"/>
      <c r="B39" s="50" t="s">
        <v>13</v>
      </c>
      <c r="C39" s="14">
        <v>4</v>
      </c>
      <c r="D39" s="14">
        <v>5</v>
      </c>
      <c r="E39" s="14">
        <v>38</v>
      </c>
      <c r="F39" s="14">
        <v>47</v>
      </c>
      <c r="G39" s="14">
        <v>3.9166666666666665</v>
      </c>
      <c r="H39" s="63">
        <v>42</v>
      </c>
      <c r="I39" s="14">
        <v>0</v>
      </c>
      <c r="J39" s="14">
        <v>894</v>
      </c>
      <c r="K39" s="14">
        <v>936</v>
      </c>
      <c r="L39" s="65">
        <v>78</v>
      </c>
      <c r="M39" s="14">
        <v>983</v>
      </c>
      <c r="N39" s="63">
        <v>81.916666666666671</v>
      </c>
    </row>
    <row r="40" spans="1:14" ht="19.5" customHeight="1" x14ac:dyDescent="0.2">
      <c r="A40" s="12"/>
      <c r="B40" s="50" t="s">
        <v>14</v>
      </c>
      <c r="C40" s="14">
        <v>2</v>
      </c>
      <c r="D40" s="14">
        <v>1</v>
      </c>
      <c r="E40" s="14">
        <v>55</v>
      </c>
      <c r="F40" s="14">
        <v>58</v>
      </c>
      <c r="G40" s="14">
        <v>4.833333333333333</v>
      </c>
      <c r="H40" s="63">
        <v>70</v>
      </c>
      <c r="I40" s="14">
        <v>5</v>
      </c>
      <c r="J40" s="14">
        <v>1708</v>
      </c>
      <c r="K40" s="14">
        <v>1783</v>
      </c>
      <c r="L40" s="65">
        <v>148.58333333333334</v>
      </c>
      <c r="M40" s="14">
        <v>1841</v>
      </c>
      <c r="N40" s="63">
        <v>153.41666666666666</v>
      </c>
    </row>
    <row r="41" spans="1:14" ht="19.5" customHeight="1" x14ac:dyDescent="0.2">
      <c r="A41" s="12"/>
      <c r="B41" s="50" t="s">
        <v>15</v>
      </c>
      <c r="C41" s="14">
        <v>0</v>
      </c>
      <c r="D41" s="14">
        <v>0</v>
      </c>
      <c r="E41" s="66">
        <v>29</v>
      </c>
      <c r="F41" s="14">
        <v>29</v>
      </c>
      <c r="G41" s="14">
        <v>2.4166666666666665</v>
      </c>
      <c r="H41" s="63">
        <v>33</v>
      </c>
      <c r="I41" s="14">
        <v>4</v>
      </c>
      <c r="J41" s="14">
        <v>1380</v>
      </c>
      <c r="K41" s="14">
        <v>1417</v>
      </c>
      <c r="L41" s="65">
        <v>118.08333333333333</v>
      </c>
      <c r="M41" s="14">
        <v>1446</v>
      </c>
      <c r="N41" s="63">
        <v>120.5</v>
      </c>
    </row>
    <row r="42" spans="1:14" ht="19.5" customHeight="1" x14ac:dyDescent="0.2">
      <c r="A42" s="12"/>
      <c r="B42" s="50" t="s">
        <v>16</v>
      </c>
      <c r="C42" s="14">
        <v>2</v>
      </c>
      <c r="D42" s="14">
        <v>17</v>
      </c>
      <c r="E42" s="14">
        <v>256</v>
      </c>
      <c r="F42" s="14">
        <v>275</v>
      </c>
      <c r="G42" s="14">
        <v>22.916666666666668</v>
      </c>
      <c r="H42" s="63">
        <v>150</v>
      </c>
      <c r="I42" s="14">
        <v>16</v>
      </c>
      <c r="J42" s="14">
        <v>6416</v>
      </c>
      <c r="K42" s="14">
        <v>6582</v>
      </c>
      <c r="L42" s="65">
        <v>548.5</v>
      </c>
      <c r="M42" s="14">
        <v>6857</v>
      </c>
      <c r="N42" s="63">
        <v>571.41666666666663</v>
      </c>
    </row>
    <row r="43" spans="1:14" ht="19.5" customHeight="1" x14ac:dyDescent="0.2">
      <c r="A43" s="12"/>
      <c r="B43" s="51"/>
      <c r="C43" s="14"/>
      <c r="D43" s="14"/>
      <c r="E43" s="14"/>
      <c r="F43" s="14"/>
      <c r="G43" s="14"/>
      <c r="H43" s="63"/>
      <c r="I43" s="14"/>
      <c r="J43" s="14"/>
      <c r="K43" s="14"/>
      <c r="L43" s="65"/>
      <c r="M43" s="14"/>
      <c r="N43" s="63"/>
    </row>
    <row r="44" spans="1:14" ht="19.5" customHeight="1" x14ac:dyDescent="0.2">
      <c r="A44" s="162" t="s">
        <v>17</v>
      </c>
      <c r="B44" s="177"/>
      <c r="C44" s="14">
        <v>42</v>
      </c>
      <c r="D44" s="14">
        <v>9</v>
      </c>
      <c r="E44" s="14">
        <v>5443</v>
      </c>
      <c r="F44" s="14">
        <v>5494</v>
      </c>
      <c r="G44" s="14">
        <v>457.83333333333331</v>
      </c>
      <c r="H44" s="63">
        <v>1656</v>
      </c>
      <c r="I44" s="14">
        <v>172</v>
      </c>
      <c r="J44" s="14">
        <v>125659</v>
      </c>
      <c r="K44" s="14">
        <v>127487</v>
      </c>
      <c r="L44" s="65">
        <v>10623.916666666666</v>
      </c>
      <c r="M44" s="14">
        <v>132981</v>
      </c>
      <c r="N44" s="63">
        <v>11081.75</v>
      </c>
    </row>
    <row r="45" spans="1:14" ht="19.5" customHeight="1" x14ac:dyDescent="0.2">
      <c r="A45" s="12"/>
      <c r="B45" s="52" t="s">
        <v>18</v>
      </c>
      <c r="C45" s="14">
        <v>0</v>
      </c>
      <c r="D45" s="14">
        <v>0</v>
      </c>
      <c r="E45" s="14">
        <v>25</v>
      </c>
      <c r="F45" s="14">
        <v>25</v>
      </c>
      <c r="G45" s="14">
        <v>2.0833333333333335</v>
      </c>
      <c r="H45" s="63">
        <v>298</v>
      </c>
      <c r="I45" s="14">
        <v>57</v>
      </c>
      <c r="J45" s="14">
        <v>36011</v>
      </c>
      <c r="K45" s="14">
        <v>36366</v>
      </c>
      <c r="L45" s="65">
        <v>3030.5</v>
      </c>
      <c r="M45" s="14">
        <v>36391</v>
      </c>
      <c r="N45" s="63">
        <v>3032.5833333333335</v>
      </c>
    </row>
    <row r="46" spans="1:14" ht="19.5" customHeight="1" x14ac:dyDescent="0.2">
      <c r="A46" s="12"/>
      <c r="B46" s="52" t="s">
        <v>19</v>
      </c>
      <c r="C46" s="14">
        <v>36</v>
      </c>
      <c r="D46" s="14">
        <v>9</v>
      </c>
      <c r="E46" s="14">
        <v>4133</v>
      </c>
      <c r="F46" s="14">
        <v>4178</v>
      </c>
      <c r="G46" s="14">
        <v>348.16666666666669</v>
      </c>
      <c r="H46" s="63">
        <v>299</v>
      </c>
      <c r="I46" s="14">
        <v>84</v>
      </c>
      <c r="J46" s="14">
        <v>32023</v>
      </c>
      <c r="K46" s="14">
        <v>32406</v>
      </c>
      <c r="L46" s="65">
        <v>2700.5</v>
      </c>
      <c r="M46" s="14">
        <v>36584</v>
      </c>
      <c r="N46" s="63">
        <v>3048.6666666666665</v>
      </c>
    </row>
    <row r="47" spans="1:14" ht="19.5" customHeight="1" x14ac:dyDescent="0.2">
      <c r="A47" s="12"/>
      <c r="B47" s="52" t="s">
        <v>20</v>
      </c>
      <c r="C47" s="14">
        <v>0</v>
      </c>
      <c r="D47" s="14">
        <v>0</v>
      </c>
      <c r="E47" s="14">
        <v>543</v>
      </c>
      <c r="F47" s="14">
        <v>543</v>
      </c>
      <c r="G47" s="14">
        <v>45.25</v>
      </c>
      <c r="H47" s="63">
        <v>39</v>
      </c>
      <c r="I47" s="14">
        <v>5</v>
      </c>
      <c r="J47" s="14">
        <v>4941</v>
      </c>
      <c r="K47" s="14">
        <v>4985</v>
      </c>
      <c r="L47" s="65">
        <v>415.41666666666669</v>
      </c>
      <c r="M47" s="14">
        <v>5528</v>
      </c>
      <c r="N47" s="63">
        <v>460.66666666666669</v>
      </c>
    </row>
    <row r="48" spans="1:14" ht="19.5" customHeight="1" x14ac:dyDescent="0.2">
      <c r="A48" s="12"/>
      <c r="B48" s="52" t="s">
        <v>21</v>
      </c>
      <c r="C48" s="14">
        <v>0</v>
      </c>
      <c r="D48" s="14">
        <v>0</v>
      </c>
      <c r="E48" s="14">
        <v>0</v>
      </c>
      <c r="F48" s="14">
        <v>0</v>
      </c>
      <c r="G48" s="14">
        <v>0</v>
      </c>
      <c r="H48" s="63">
        <v>239</v>
      </c>
      <c r="I48" s="14">
        <v>9</v>
      </c>
      <c r="J48" s="14">
        <v>17136</v>
      </c>
      <c r="K48" s="14">
        <v>17384</v>
      </c>
      <c r="L48" s="65">
        <v>1448.6666666666667</v>
      </c>
      <c r="M48" s="14">
        <v>17384</v>
      </c>
      <c r="N48" s="63">
        <v>1448.6666666666667</v>
      </c>
    </row>
    <row r="49" spans="1:14" ht="19.5" customHeight="1" x14ac:dyDescent="0.2">
      <c r="A49" s="12"/>
      <c r="B49" s="52" t="s">
        <v>22</v>
      </c>
      <c r="C49" s="14">
        <v>0</v>
      </c>
      <c r="D49" s="14">
        <v>0</v>
      </c>
      <c r="E49" s="14">
        <v>23</v>
      </c>
      <c r="F49" s="14">
        <v>23</v>
      </c>
      <c r="G49" s="14">
        <v>1.9166666666666667</v>
      </c>
      <c r="H49" s="63">
        <v>159</v>
      </c>
      <c r="I49" s="14">
        <v>14</v>
      </c>
      <c r="J49" s="14">
        <v>12055</v>
      </c>
      <c r="K49" s="14">
        <v>12228</v>
      </c>
      <c r="L49" s="65">
        <v>1019</v>
      </c>
      <c r="M49" s="14">
        <v>12251</v>
      </c>
      <c r="N49" s="63">
        <v>1020.9166666666666</v>
      </c>
    </row>
    <row r="50" spans="1:14" ht="19.5" customHeight="1" x14ac:dyDescent="0.2">
      <c r="A50" s="12"/>
      <c r="B50" s="52" t="s">
        <v>23</v>
      </c>
      <c r="C50" s="14">
        <v>1</v>
      </c>
      <c r="D50" s="14">
        <v>0</v>
      </c>
      <c r="E50" s="14">
        <v>365</v>
      </c>
      <c r="F50" s="14">
        <v>366</v>
      </c>
      <c r="G50" s="14">
        <v>30.5</v>
      </c>
      <c r="H50" s="63">
        <v>0</v>
      </c>
      <c r="I50" s="14">
        <v>0</v>
      </c>
      <c r="J50" s="14">
        <v>2534</v>
      </c>
      <c r="K50" s="14">
        <v>2534</v>
      </c>
      <c r="L50" s="65">
        <v>211.16666666666666</v>
      </c>
      <c r="M50" s="14">
        <v>2900</v>
      </c>
      <c r="N50" s="63">
        <v>241.66666666666666</v>
      </c>
    </row>
    <row r="51" spans="1:14" ht="19.5" customHeight="1" x14ac:dyDescent="0.2">
      <c r="A51" s="12"/>
      <c r="B51" s="52" t="s">
        <v>24</v>
      </c>
      <c r="C51" s="14">
        <v>0</v>
      </c>
      <c r="D51" s="14">
        <v>0</v>
      </c>
      <c r="E51" s="14">
        <v>41</v>
      </c>
      <c r="F51" s="14">
        <v>41</v>
      </c>
      <c r="G51" s="14">
        <v>3.4166666666666665</v>
      </c>
      <c r="H51" s="63">
        <v>62</v>
      </c>
      <c r="I51" s="14">
        <v>0</v>
      </c>
      <c r="J51" s="14">
        <v>4591</v>
      </c>
      <c r="K51" s="14">
        <v>4653</v>
      </c>
      <c r="L51" s="65">
        <v>387.75</v>
      </c>
      <c r="M51" s="14">
        <v>4694</v>
      </c>
      <c r="N51" s="63">
        <v>391.16666666666669</v>
      </c>
    </row>
    <row r="52" spans="1:14" ht="19.5" customHeight="1" x14ac:dyDescent="0.2">
      <c r="A52" s="12"/>
      <c r="B52" s="52" t="s">
        <v>25</v>
      </c>
      <c r="C52" s="14">
        <v>5</v>
      </c>
      <c r="D52" s="14">
        <v>0</v>
      </c>
      <c r="E52" s="14">
        <v>235</v>
      </c>
      <c r="F52" s="14">
        <v>240</v>
      </c>
      <c r="G52" s="14">
        <v>20</v>
      </c>
      <c r="H52" s="63">
        <v>246</v>
      </c>
      <c r="I52" s="14">
        <v>2</v>
      </c>
      <c r="J52" s="14">
        <v>4467</v>
      </c>
      <c r="K52" s="14">
        <v>4715</v>
      </c>
      <c r="L52" s="65">
        <v>392.91666666666669</v>
      </c>
      <c r="M52" s="14">
        <v>4955</v>
      </c>
      <c r="N52" s="63">
        <v>412.91666666666669</v>
      </c>
    </row>
    <row r="53" spans="1:14" ht="19.5" customHeight="1" x14ac:dyDescent="0.2">
      <c r="A53" s="12"/>
      <c r="B53" s="52" t="s">
        <v>26</v>
      </c>
      <c r="C53" s="14">
        <v>0</v>
      </c>
      <c r="D53" s="14">
        <v>0</v>
      </c>
      <c r="E53" s="14">
        <v>15</v>
      </c>
      <c r="F53" s="14">
        <v>15</v>
      </c>
      <c r="G53" s="14">
        <v>1.25</v>
      </c>
      <c r="H53" s="63">
        <v>4</v>
      </c>
      <c r="I53" s="14">
        <v>0</v>
      </c>
      <c r="J53" s="14">
        <v>3904</v>
      </c>
      <c r="K53" s="14">
        <v>3908</v>
      </c>
      <c r="L53" s="65">
        <v>325.66666666666669</v>
      </c>
      <c r="M53" s="14">
        <v>3923</v>
      </c>
      <c r="N53" s="63">
        <v>326.91666666666669</v>
      </c>
    </row>
    <row r="54" spans="1:14" ht="19.5" customHeight="1" x14ac:dyDescent="0.2">
      <c r="A54" s="12"/>
      <c r="B54" s="52" t="s">
        <v>27</v>
      </c>
      <c r="C54" s="14">
        <v>0</v>
      </c>
      <c r="D54" s="14">
        <v>0</v>
      </c>
      <c r="E54" s="14">
        <v>0</v>
      </c>
      <c r="F54" s="14">
        <v>0</v>
      </c>
      <c r="G54" s="14">
        <v>0</v>
      </c>
      <c r="H54" s="63">
        <v>160</v>
      </c>
      <c r="I54" s="14">
        <v>0</v>
      </c>
      <c r="J54" s="14">
        <v>2176</v>
      </c>
      <c r="K54" s="14">
        <v>2336</v>
      </c>
      <c r="L54" s="65">
        <v>194.66666666666666</v>
      </c>
      <c r="M54" s="14">
        <v>2336</v>
      </c>
      <c r="N54" s="63">
        <v>194.66666666666666</v>
      </c>
    </row>
    <row r="55" spans="1:14" ht="19.5" customHeight="1" x14ac:dyDescent="0.2">
      <c r="A55" s="12"/>
      <c r="B55" s="52" t="s">
        <v>28</v>
      </c>
      <c r="C55" s="14">
        <v>0</v>
      </c>
      <c r="D55" s="14">
        <v>0</v>
      </c>
      <c r="E55" s="14">
        <v>12</v>
      </c>
      <c r="F55" s="14">
        <v>12</v>
      </c>
      <c r="G55" s="14">
        <v>1</v>
      </c>
      <c r="H55" s="63">
        <v>53</v>
      </c>
      <c r="I55" s="14">
        <v>0</v>
      </c>
      <c r="J55" s="14">
        <v>3456</v>
      </c>
      <c r="K55" s="14">
        <v>3509</v>
      </c>
      <c r="L55" s="65">
        <v>292.41666666666669</v>
      </c>
      <c r="M55" s="14">
        <v>3521</v>
      </c>
      <c r="N55" s="63">
        <v>293.41666666666669</v>
      </c>
    </row>
    <row r="56" spans="1:14" ht="19.5" customHeight="1" x14ac:dyDescent="0.2">
      <c r="A56" s="19"/>
      <c r="B56" s="53" t="s">
        <v>29</v>
      </c>
      <c r="C56" s="67">
        <v>0</v>
      </c>
      <c r="D56" s="67">
        <v>0</v>
      </c>
      <c r="E56" s="67">
        <v>51</v>
      </c>
      <c r="F56" s="67">
        <v>51</v>
      </c>
      <c r="G56" s="67">
        <v>4.25</v>
      </c>
      <c r="H56" s="68">
        <v>97</v>
      </c>
      <c r="I56" s="67">
        <v>1</v>
      </c>
      <c r="J56" s="67">
        <v>2365</v>
      </c>
      <c r="K56" s="67">
        <v>2463</v>
      </c>
      <c r="L56" s="69">
        <v>205.25</v>
      </c>
      <c r="M56" s="67">
        <v>2514</v>
      </c>
      <c r="N56" s="68">
        <v>209.5</v>
      </c>
    </row>
    <row r="57" spans="1:14" ht="19.5" customHeight="1" x14ac:dyDescent="0.2">
      <c r="A57" s="32" t="s">
        <v>30</v>
      </c>
    </row>
  </sheetData>
  <mergeCells count="20">
    <mergeCell ref="A35:B35"/>
    <mergeCell ref="A37:B37"/>
    <mergeCell ref="A44:B44"/>
    <mergeCell ref="A7:B7"/>
    <mergeCell ref="A9:B9"/>
    <mergeCell ref="A16:B16"/>
    <mergeCell ref="C32:G32"/>
    <mergeCell ref="H32:L32"/>
    <mergeCell ref="A33:B33"/>
    <mergeCell ref="F33:F34"/>
    <mergeCell ref="G33:G34"/>
    <mergeCell ref="K33:K34"/>
    <mergeCell ref="L33:L34"/>
    <mergeCell ref="C4:G4"/>
    <mergeCell ref="H4:L4"/>
    <mergeCell ref="A5:B5"/>
    <mergeCell ref="F5:F6"/>
    <mergeCell ref="G5:G6"/>
    <mergeCell ref="K5:K6"/>
    <mergeCell ref="L5:L6"/>
  </mergeCells>
  <phoneticPr fontId="2"/>
  <printOptions horizontalCentered="1"/>
  <pageMargins left="0.78740157480314965" right="0.78740157480314965" top="0.78740157480314965" bottom="0.78740157480314965" header="0.51181102362204722" footer="0.51181102362204722"/>
  <pageSetup paperSize="9" scale="61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56"/>
  <sheetViews>
    <sheetView zoomScale="80" zoomScaleNormal="80" zoomScaleSheetLayoutView="80" workbookViewId="0"/>
  </sheetViews>
  <sheetFormatPr defaultColWidth="9" defaultRowHeight="18.75" customHeight="1" x14ac:dyDescent="0.2"/>
  <cols>
    <col min="1" max="1" width="5.44140625" style="32" customWidth="1"/>
    <col min="2" max="2" width="12.109375" style="32" customWidth="1"/>
    <col min="3" max="12" width="10" style="32" bestFit="1" customWidth="1"/>
    <col min="13" max="16" width="8.88671875" style="32" customWidth="1"/>
    <col min="17" max="16384" width="9" style="32"/>
  </cols>
  <sheetData>
    <row r="1" spans="1:16" ht="18.75" customHeight="1" x14ac:dyDescent="0.2">
      <c r="A1" s="31" t="s">
        <v>65</v>
      </c>
    </row>
    <row r="3" spans="1:16" ht="18.75" customHeight="1" x14ac:dyDescent="0.2">
      <c r="A3" s="71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2" t="s">
        <v>52</v>
      </c>
    </row>
    <row r="4" spans="1:16" ht="18.75" customHeight="1" x14ac:dyDescent="0.2">
      <c r="C4" s="184" t="s">
        <v>66</v>
      </c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</row>
    <row r="5" spans="1:16" ht="18.75" customHeight="1" x14ac:dyDescent="0.2">
      <c r="A5" s="179"/>
      <c r="B5" s="179"/>
      <c r="C5" s="188" t="s">
        <v>67</v>
      </c>
      <c r="D5" s="188"/>
      <c r="E5" s="188" t="s">
        <v>68</v>
      </c>
      <c r="F5" s="188"/>
      <c r="G5" s="188" t="s">
        <v>69</v>
      </c>
      <c r="H5" s="188"/>
      <c r="I5" s="191" t="s">
        <v>70</v>
      </c>
      <c r="J5" s="192"/>
      <c r="K5" s="189" t="s">
        <v>71</v>
      </c>
      <c r="L5" s="190"/>
      <c r="M5" s="73" t="s">
        <v>72</v>
      </c>
      <c r="N5" s="73" t="s">
        <v>73</v>
      </c>
      <c r="O5" s="188" t="s">
        <v>56</v>
      </c>
      <c r="P5" s="191" t="s">
        <v>59</v>
      </c>
    </row>
    <row r="6" spans="1:16" ht="18.75" customHeight="1" x14ac:dyDescent="0.2">
      <c r="A6" s="59"/>
      <c r="B6" s="59"/>
      <c r="C6" s="46" t="s">
        <v>74</v>
      </c>
      <c r="D6" s="46" t="s">
        <v>75</v>
      </c>
      <c r="E6" s="46" t="s">
        <v>74</v>
      </c>
      <c r="F6" s="46" t="s">
        <v>75</v>
      </c>
      <c r="G6" s="46" t="s">
        <v>74</v>
      </c>
      <c r="H6" s="46" t="s">
        <v>75</v>
      </c>
      <c r="I6" s="46" t="s">
        <v>74</v>
      </c>
      <c r="J6" s="46" t="s">
        <v>75</v>
      </c>
      <c r="K6" s="46" t="s">
        <v>74</v>
      </c>
      <c r="L6" s="46" t="s">
        <v>75</v>
      </c>
      <c r="M6" s="74" t="s">
        <v>56</v>
      </c>
      <c r="N6" s="74" t="s">
        <v>56</v>
      </c>
      <c r="O6" s="188"/>
      <c r="P6" s="191"/>
    </row>
    <row r="7" spans="1:16" ht="18.75" customHeight="1" x14ac:dyDescent="0.2">
      <c r="A7" s="182" t="s">
        <v>10</v>
      </c>
      <c r="B7" s="182"/>
      <c r="C7" s="63">
        <v>172</v>
      </c>
      <c r="D7" s="14">
        <v>2007</v>
      </c>
      <c r="E7" s="14">
        <v>322</v>
      </c>
      <c r="F7" s="14">
        <v>819</v>
      </c>
      <c r="G7" s="14">
        <v>13</v>
      </c>
      <c r="H7" s="14">
        <v>4</v>
      </c>
      <c r="I7" s="14">
        <v>63</v>
      </c>
      <c r="J7" s="14">
        <v>101</v>
      </c>
      <c r="K7" s="14">
        <v>2</v>
      </c>
      <c r="L7" s="14">
        <v>110</v>
      </c>
      <c r="M7" s="14">
        <v>572</v>
      </c>
      <c r="N7" s="14">
        <v>3041</v>
      </c>
      <c r="O7" s="14">
        <v>3613</v>
      </c>
      <c r="P7" s="14">
        <v>301.08333333333331</v>
      </c>
    </row>
    <row r="8" spans="1:16" ht="18.75" customHeight="1" x14ac:dyDescent="0.2">
      <c r="A8" s="39"/>
      <c r="B8" s="39"/>
      <c r="C8" s="63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</row>
    <row r="9" spans="1:16" ht="18.75" customHeight="1" x14ac:dyDescent="0.2">
      <c r="A9" s="162" t="s">
        <v>11</v>
      </c>
      <c r="B9" s="162"/>
      <c r="C9" s="63">
        <v>1</v>
      </c>
      <c r="D9" s="14">
        <v>230</v>
      </c>
      <c r="E9" s="14">
        <v>28</v>
      </c>
      <c r="F9" s="14">
        <v>136</v>
      </c>
      <c r="G9" s="14">
        <v>0</v>
      </c>
      <c r="H9" s="14">
        <v>0</v>
      </c>
      <c r="I9" s="14">
        <v>1</v>
      </c>
      <c r="J9" s="14">
        <v>26</v>
      </c>
      <c r="K9" s="14">
        <v>0</v>
      </c>
      <c r="L9" s="14">
        <v>0</v>
      </c>
      <c r="M9" s="14">
        <v>30</v>
      </c>
      <c r="N9" s="14">
        <v>392</v>
      </c>
      <c r="O9" s="14">
        <v>422</v>
      </c>
      <c r="P9" s="14">
        <v>35.166666666666664</v>
      </c>
    </row>
    <row r="10" spans="1:16" ht="18.75" customHeight="1" x14ac:dyDescent="0.2">
      <c r="A10" s="12"/>
      <c r="B10" s="16" t="s">
        <v>12</v>
      </c>
      <c r="C10" s="63">
        <v>0</v>
      </c>
      <c r="D10" s="14">
        <v>82</v>
      </c>
      <c r="E10" s="14">
        <v>18</v>
      </c>
      <c r="F10" s="14">
        <v>71</v>
      </c>
      <c r="G10" s="14">
        <v>0</v>
      </c>
      <c r="H10" s="14">
        <v>0</v>
      </c>
      <c r="I10" s="14">
        <v>0</v>
      </c>
      <c r="J10" s="14">
        <v>6</v>
      </c>
      <c r="K10" s="14">
        <v>0</v>
      </c>
      <c r="L10" s="14">
        <v>0</v>
      </c>
      <c r="M10" s="14">
        <v>18</v>
      </c>
      <c r="N10" s="14">
        <v>159</v>
      </c>
      <c r="O10" s="14">
        <v>177</v>
      </c>
      <c r="P10" s="14">
        <v>14.75</v>
      </c>
    </row>
    <row r="11" spans="1:16" ht="18.75" customHeight="1" x14ac:dyDescent="0.2">
      <c r="A11" s="12"/>
      <c r="B11" s="16" t="s">
        <v>13</v>
      </c>
      <c r="C11" s="63">
        <v>0</v>
      </c>
      <c r="D11" s="14">
        <v>39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39</v>
      </c>
      <c r="O11" s="14">
        <v>39</v>
      </c>
      <c r="P11" s="14">
        <v>3.25</v>
      </c>
    </row>
    <row r="12" spans="1:16" ht="18.75" customHeight="1" x14ac:dyDescent="0.2">
      <c r="A12" s="12"/>
      <c r="B12" s="16" t="s">
        <v>14</v>
      </c>
      <c r="C12" s="63">
        <v>0</v>
      </c>
      <c r="D12" s="14">
        <v>27</v>
      </c>
      <c r="E12" s="14">
        <v>9</v>
      </c>
      <c r="F12" s="14">
        <v>13</v>
      </c>
      <c r="G12" s="14">
        <v>0</v>
      </c>
      <c r="H12" s="14">
        <v>0</v>
      </c>
      <c r="I12" s="14">
        <v>0</v>
      </c>
      <c r="J12" s="14">
        <v>10</v>
      </c>
      <c r="K12" s="14">
        <v>0</v>
      </c>
      <c r="L12" s="14">
        <v>0</v>
      </c>
      <c r="M12" s="14">
        <v>9</v>
      </c>
      <c r="N12" s="14">
        <v>50</v>
      </c>
      <c r="O12" s="14">
        <v>59</v>
      </c>
      <c r="P12" s="14">
        <v>4.916666666666667</v>
      </c>
    </row>
    <row r="13" spans="1:16" ht="18.75" customHeight="1" x14ac:dyDescent="0.2">
      <c r="A13" s="12"/>
      <c r="B13" s="16" t="s">
        <v>15</v>
      </c>
      <c r="C13" s="63">
        <v>0</v>
      </c>
      <c r="D13" s="66">
        <v>18</v>
      </c>
      <c r="E13" s="14">
        <v>1</v>
      </c>
      <c r="F13" s="14">
        <v>16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1</v>
      </c>
      <c r="N13" s="14">
        <v>34</v>
      </c>
      <c r="O13" s="14">
        <v>35</v>
      </c>
      <c r="P13" s="14">
        <v>2.9166666666666665</v>
      </c>
    </row>
    <row r="14" spans="1:16" ht="18.75" customHeight="1" x14ac:dyDescent="0.2">
      <c r="A14" s="12"/>
      <c r="B14" s="16" t="s">
        <v>16</v>
      </c>
      <c r="C14" s="63">
        <v>1</v>
      </c>
      <c r="D14" s="14">
        <v>64</v>
      </c>
      <c r="E14" s="14">
        <v>0</v>
      </c>
      <c r="F14" s="14">
        <v>36</v>
      </c>
      <c r="G14" s="14">
        <v>0</v>
      </c>
      <c r="H14" s="14">
        <v>0</v>
      </c>
      <c r="I14" s="14">
        <v>1</v>
      </c>
      <c r="J14" s="14">
        <v>10</v>
      </c>
      <c r="K14" s="14">
        <v>0</v>
      </c>
      <c r="L14" s="14">
        <v>0</v>
      </c>
      <c r="M14" s="14">
        <v>2</v>
      </c>
      <c r="N14" s="14">
        <v>110</v>
      </c>
      <c r="O14" s="14">
        <v>112</v>
      </c>
      <c r="P14" s="14">
        <v>9.3333333333333339</v>
      </c>
    </row>
    <row r="15" spans="1:16" ht="18.75" customHeight="1" x14ac:dyDescent="0.2">
      <c r="A15" s="12"/>
      <c r="B15" s="12"/>
      <c r="C15" s="63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</row>
    <row r="16" spans="1:16" ht="18.75" customHeight="1" x14ac:dyDescent="0.2">
      <c r="A16" s="162" t="s">
        <v>17</v>
      </c>
      <c r="B16" s="162"/>
      <c r="C16" s="63">
        <v>171</v>
      </c>
      <c r="D16" s="14">
        <v>1777</v>
      </c>
      <c r="E16" s="14">
        <v>294</v>
      </c>
      <c r="F16" s="14">
        <v>683</v>
      </c>
      <c r="G16" s="14">
        <v>13</v>
      </c>
      <c r="H16" s="14">
        <v>4</v>
      </c>
      <c r="I16" s="14">
        <v>62</v>
      </c>
      <c r="J16" s="14">
        <v>75</v>
      </c>
      <c r="K16" s="14">
        <v>2</v>
      </c>
      <c r="L16" s="14">
        <v>110</v>
      </c>
      <c r="M16" s="14">
        <v>542</v>
      </c>
      <c r="N16" s="14">
        <v>2649</v>
      </c>
      <c r="O16" s="14">
        <v>3191</v>
      </c>
      <c r="P16" s="14">
        <v>265.91666666666669</v>
      </c>
    </row>
    <row r="17" spans="1:16" ht="18.75" customHeight="1" x14ac:dyDescent="0.2">
      <c r="A17" s="12"/>
      <c r="B17" s="17" t="s">
        <v>18</v>
      </c>
      <c r="C17" s="63">
        <v>7</v>
      </c>
      <c r="D17" s="14">
        <v>356</v>
      </c>
      <c r="E17" s="14">
        <v>77</v>
      </c>
      <c r="F17" s="14">
        <v>73</v>
      </c>
      <c r="G17" s="14">
        <v>0</v>
      </c>
      <c r="H17" s="14">
        <v>0</v>
      </c>
      <c r="I17" s="14">
        <v>0</v>
      </c>
      <c r="J17" s="14">
        <v>3</v>
      </c>
      <c r="K17" s="14">
        <v>0</v>
      </c>
      <c r="L17" s="14">
        <v>11</v>
      </c>
      <c r="M17" s="14">
        <v>84</v>
      </c>
      <c r="N17" s="14">
        <v>443</v>
      </c>
      <c r="O17" s="14">
        <v>527</v>
      </c>
      <c r="P17" s="14">
        <v>43.916666666666664</v>
      </c>
    </row>
    <row r="18" spans="1:16" ht="18.75" customHeight="1" x14ac:dyDescent="0.2">
      <c r="A18" s="12"/>
      <c r="B18" s="17" t="s">
        <v>19</v>
      </c>
      <c r="C18" s="63">
        <v>85</v>
      </c>
      <c r="D18" s="14">
        <v>309</v>
      </c>
      <c r="E18" s="14">
        <v>19</v>
      </c>
      <c r="F18" s="14">
        <v>227</v>
      </c>
      <c r="G18" s="14">
        <v>0</v>
      </c>
      <c r="H18" s="14">
        <v>0</v>
      </c>
      <c r="I18" s="14">
        <v>0</v>
      </c>
      <c r="J18" s="14">
        <v>4</v>
      </c>
      <c r="K18" s="14">
        <v>0</v>
      </c>
      <c r="L18" s="14">
        <v>89</v>
      </c>
      <c r="M18" s="14">
        <v>104</v>
      </c>
      <c r="N18" s="14">
        <v>629</v>
      </c>
      <c r="O18" s="14">
        <v>733</v>
      </c>
      <c r="P18" s="14">
        <v>61.083333333333336</v>
      </c>
    </row>
    <row r="19" spans="1:16" ht="18.75" customHeight="1" x14ac:dyDescent="0.2">
      <c r="A19" s="12"/>
      <c r="B19" s="17" t="s">
        <v>20</v>
      </c>
      <c r="C19" s="63">
        <v>1</v>
      </c>
      <c r="D19" s="14">
        <v>230</v>
      </c>
      <c r="E19" s="14">
        <v>44</v>
      </c>
      <c r="F19" s="14">
        <v>73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45</v>
      </c>
      <c r="N19" s="14">
        <v>303</v>
      </c>
      <c r="O19" s="14">
        <v>348</v>
      </c>
      <c r="P19" s="14">
        <v>29</v>
      </c>
    </row>
    <row r="20" spans="1:16" ht="18.75" customHeight="1" x14ac:dyDescent="0.2">
      <c r="A20" s="12"/>
      <c r="B20" s="17" t="s">
        <v>21</v>
      </c>
      <c r="C20" s="63">
        <v>38</v>
      </c>
      <c r="D20" s="14">
        <v>141</v>
      </c>
      <c r="E20" s="14">
        <v>12</v>
      </c>
      <c r="F20" s="14">
        <v>19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50</v>
      </c>
      <c r="N20" s="14">
        <v>160</v>
      </c>
      <c r="O20" s="14">
        <v>210</v>
      </c>
      <c r="P20" s="14">
        <v>17.5</v>
      </c>
    </row>
    <row r="21" spans="1:16" ht="18.75" customHeight="1" x14ac:dyDescent="0.2">
      <c r="A21" s="12"/>
      <c r="B21" s="17" t="s">
        <v>22</v>
      </c>
      <c r="C21" s="63">
        <v>9</v>
      </c>
      <c r="D21" s="14">
        <v>214</v>
      </c>
      <c r="E21" s="14">
        <v>81</v>
      </c>
      <c r="F21" s="14">
        <v>71</v>
      </c>
      <c r="G21" s="14">
        <v>0</v>
      </c>
      <c r="H21" s="14">
        <v>0</v>
      </c>
      <c r="I21" s="14">
        <v>36</v>
      </c>
      <c r="J21" s="14">
        <v>26</v>
      </c>
      <c r="K21" s="14">
        <v>2</v>
      </c>
      <c r="L21" s="14">
        <v>10</v>
      </c>
      <c r="M21" s="14">
        <v>128</v>
      </c>
      <c r="N21" s="14">
        <v>321</v>
      </c>
      <c r="O21" s="14">
        <v>449</v>
      </c>
      <c r="P21" s="14">
        <v>37.416666666666664</v>
      </c>
    </row>
    <row r="22" spans="1:16" ht="18.75" customHeight="1" x14ac:dyDescent="0.2">
      <c r="A22" s="12"/>
      <c r="B22" s="17" t="s">
        <v>23</v>
      </c>
      <c r="C22" s="63">
        <v>0</v>
      </c>
      <c r="D22" s="14">
        <v>66</v>
      </c>
      <c r="E22" s="14">
        <v>0</v>
      </c>
      <c r="F22" s="14">
        <v>47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113</v>
      </c>
      <c r="O22" s="14">
        <v>113</v>
      </c>
      <c r="P22" s="14">
        <v>9.4166666666666661</v>
      </c>
    </row>
    <row r="23" spans="1:16" ht="18.75" customHeight="1" x14ac:dyDescent="0.2">
      <c r="A23" s="12"/>
      <c r="B23" s="17" t="s">
        <v>24</v>
      </c>
      <c r="C23" s="63">
        <v>1</v>
      </c>
      <c r="D23" s="14">
        <v>54</v>
      </c>
      <c r="E23" s="14">
        <v>11</v>
      </c>
      <c r="F23" s="14">
        <v>43</v>
      </c>
      <c r="G23" s="14">
        <v>13</v>
      </c>
      <c r="H23" s="14">
        <v>4</v>
      </c>
      <c r="I23" s="14">
        <v>0</v>
      </c>
      <c r="J23" s="14">
        <v>0</v>
      </c>
      <c r="K23" s="14">
        <v>0</v>
      </c>
      <c r="L23" s="14">
        <v>0</v>
      </c>
      <c r="M23" s="14">
        <v>25</v>
      </c>
      <c r="N23" s="14">
        <v>101</v>
      </c>
      <c r="O23" s="14">
        <v>126</v>
      </c>
      <c r="P23" s="14">
        <v>10.5</v>
      </c>
    </row>
    <row r="24" spans="1:16" ht="18.75" customHeight="1" x14ac:dyDescent="0.2">
      <c r="A24" s="12"/>
      <c r="B24" s="17" t="s">
        <v>25</v>
      </c>
      <c r="C24" s="63">
        <v>29</v>
      </c>
      <c r="D24" s="14">
        <v>59</v>
      </c>
      <c r="E24" s="14">
        <v>24</v>
      </c>
      <c r="F24" s="14">
        <v>62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53</v>
      </c>
      <c r="N24" s="14">
        <v>121</v>
      </c>
      <c r="O24" s="14">
        <v>174</v>
      </c>
      <c r="P24" s="14">
        <v>14.5</v>
      </c>
    </row>
    <row r="25" spans="1:16" ht="18.75" customHeight="1" x14ac:dyDescent="0.2">
      <c r="A25" s="12"/>
      <c r="B25" s="17" t="s">
        <v>26</v>
      </c>
      <c r="C25" s="63">
        <v>0</v>
      </c>
      <c r="D25" s="14">
        <v>147</v>
      </c>
      <c r="E25" s="14">
        <v>0</v>
      </c>
      <c r="F25" s="14">
        <v>5</v>
      </c>
      <c r="G25" s="14">
        <v>0</v>
      </c>
      <c r="H25" s="14">
        <v>0</v>
      </c>
      <c r="I25" s="14">
        <v>0</v>
      </c>
      <c r="J25" s="14">
        <v>5</v>
      </c>
      <c r="K25" s="14">
        <v>0</v>
      </c>
      <c r="L25" s="14">
        <v>0</v>
      </c>
      <c r="M25" s="14">
        <v>0</v>
      </c>
      <c r="N25" s="14">
        <v>157</v>
      </c>
      <c r="O25" s="14">
        <v>157</v>
      </c>
      <c r="P25" s="14">
        <v>13.083333333333334</v>
      </c>
    </row>
    <row r="26" spans="1:16" ht="18.75" customHeight="1" x14ac:dyDescent="0.2">
      <c r="A26" s="12"/>
      <c r="B26" s="17" t="s">
        <v>27</v>
      </c>
      <c r="C26" s="63">
        <v>1</v>
      </c>
      <c r="D26" s="14">
        <v>61</v>
      </c>
      <c r="E26" s="14">
        <v>2</v>
      </c>
      <c r="F26" s="14">
        <v>38</v>
      </c>
      <c r="G26" s="14">
        <v>0</v>
      </c>
      <c r="H26" s="14">
        <v>0</v>
      </c>
      <c r="I26" s="14">
        <v>26</v>
      </c>
      <c r="J26" s="14">
        <v>25</v>
      </c>
      <c r="K26" s="14">
        <v>0</v>
      </c>
      <c r="L26" s="14">
        <v>0</v>
      </c>
      <c r="M26" s="14">
        <v>29</v>
      </c>
      <c r="N26" s="14">
        <v>124</v>
      </c>
      <c r="O26" s="14">
        <v>153</v>
      </c>
      <c r="P26" s="14">
        <v>12.75</v>
      </c>
    </row>
    <row r="27" spans="1:16" ht="18.75" customHeight="1" x14ac:dyDescent="0.2">
      <c r="A27" s="12"/>
      <c r="B27" s="17" t="s">
        <v>28</v>
      </c>
      <c r="C27" s="63">
        <v>0</v>
      </c>
      <c r="D27" s="14">
        <v>103</v>
      </c>
      <c r="E27" s="14">
        <v>0</v>
      </c>
      <c r="F27" s="14">
        <v>12</v>
      </c>
      <c r="G27" s="14">
        <v>0</v>
      </c>
      <c r="H27" s="14">
        <v>0</v>
      </c>
      <c r="I27" s="14">
        <v>0</v>
      </c>
      <c r="J27" s="14">
        <v>12</v>
      </c>
      <c r="K27" s="14">
        <v>0</v>
      </c>
      <c r="L27" s="14">
        <v>0</v>
      </c>
      <c r="M27" s="14">
        <v>0</v>
      </c>
      <c r="N27" s="14">
        <v>127</v>
      </c>
      <c r="O27" s="14">
        <v>127</v>
      </c>
      <c r="P27" s="14">
        <v>10.583333333333334</v>
      </c>
    </row>
    <row r="28" spans="1:16" ht="18.75" customHeight="1" x14ac:dyDescent="0.2">
      <c r="A28" s="19"/>
      <c r="B28" s="20" t="s">
        <v>29</v>
      </c>
      <c r="C28" s="68">
        <v>0</v>
      </c>
      <c r="D28" s="67">
        <v>37</v>
      </c>
      <c r="E28" s="67">
        <v>24</v>
      </c>
      <c r="F28" s="67">
        <v>13</v>
      </c>
      <c r="G28" s="67">
        <v>0</v>
      </c>
      <c r="H28" s="67">
        <v>0</v>
      </c>
      <c r="I28" s="67">
        <v>0</v>
      </c>
      <c r="J28" s="67">
        <v>0</v>
      </c>
      <c r="K28" s="67">
        <v>0</v>
      </c>
      <c r="L28" s="67">
        <v>0</v>
      </c>
      <c r="M28" s="67">
        <v>24</v>
      </c>
      <c r="N28" s="67">
        <v>50</v>
      </c>
      <c r="O28" s="67">
        <v>74</v>
      </c>
      <c r="P28" s="67">
        <v>6.166666666666667</v>
      </c>
    </row>
    <row r="30" spans="1:16" ht="18.75" customHeight="1" x14ac:dyDescent="0.2">
      <c r="A30" s="71"/>
      <c r="B30" s="71"/>
      <c r="C30" s="71"/>
      <c r="D30" s="71"/>
      <c r="E30" s="71"/>
      <c r="F30" s="71"/>
    </row>
    <row r="31" spans="1:16" ht="18.75" customHeight="1" x14ac:dyDescent="0.2">
      <c r="C31" s="174" t="s">
        <v>76</v>
      </c>
      <c r="D31" s="174"/>
      <c r="E31" s="174"/>
      <c r="F31" s="176"/>
      <c r="G31" s="184" t="s">
        <v>77</v>
      </c>
      <c r="H31" s="178"/>
      <c r="I31" s="178"/>
      <c r="J31" s="185"/>
      <c r="K31" s="173" t="s">
        <v>58</v>
      </c>
      <c r="L31" s="175" t="s">
        <v>59</v>
      </c>
    </row>
    <row r="32" spans="1:16" ht="18.75" customHeight="1" x14ac:dyDescent="0.2">
      <c r="A32" s="179"/>
      <c r="B32" s="179"/>
      <c r="C32" s="188" t="s">
        <v>74</v>
      </c>
      <c r="D32" s="188" t="s">
        <v>75</v>
      </c>
      <c r="E32" s="188" t="s">
        <v>56</v>
      </c>
      <c r="F32" s="191" t="s">
        <v>57</v>
      </c>
      <c r="G32" s="188" t="s">
        <v>74</v>
      </c>
      <c r="H32" s="188" t="s">
        <v>75</v>
      </c>
      <c r="I32" s="188" t="s">
        <v>56</v>
      </c>
      <c r="J32" s="188" t="s">
        <v>57</v>
      </c>
      <c r="K32" s="194"/>
      <c r="L32" s="193"/>
    </row>
    <row r="33" spans="1:12" ht="18.75" customHeight="1" x14ac:dyDescent="0.2">
      <c r="A33" s="59"/>
      <c r="B33" s="59"/>
      <c r="C33" s="188"/>
      <c r="D33" s="188"/>
      <c r="E33" s="188"/>
      <c r="F33" s="191"/>
      <c r="G33" s="188"/>
      <c r="H33" s="188"/>
      <c r="I33" s="188"/>
      <c r="J33" s="188"/>
      <c r="K33" s="174"/>
      <c r="L33" s="176"/>
    </row>
    <row r="34" spans="1:12" ht="18.75" customHeight="1" x14ac:dyDescent="0.2">
      <c r="A34" s="182" t="s">
        <v>10</v>
      </c>
      <c r="B34" s="182"/>
      <c r="C34" s="63">
        <v>288</v>
      </c>
      <c r="D34" s="75">
        <v>37503</v>
      </c>
      <c r="E34" s="75">
        <v>37791</v>
      </c>
      <c r="F34" s="14">
        <v>3149.25</v>
      </c>
      <c r="G34" s="76">
        <v>41</v>
      </c>
      <c r="H34" s="14">
        <v>8257</v>
      </c>
      <c r="I34" s="75">
        <v>8298</v>
      </c>
      <c r="J34" s="77">
        <v>691.5</v>
      </c>
      <c r="K34" s="63">
        <v>49702</v>
      </c>
      <c r="L34" s="63">
        <v>4141.833333333333</v>
      </c>
    </row>
    <row r="35" spans="1:12" ht="18.75" customHeight="1" x14ac:dyDescent="0.2">
      <c r="A35" s="39"/>
      <c r="B35" s="39"/>
      <c r="C35" s="63"/>
      <c r="D35" s="14"/>
      <c r="E35" s="14"/>
      <c r="F35" s="14"/>
      <c r="G35" s="63"/>
      <c r="H35" s="14"/>
      <c r="I35" s="14"/>
      <c r="J35" s="65"/>
      <c r="K35" s="14"/>
      <c r="L35" s="63"/>
    </row>
    <row r="36" spans="1:12" ht="18.75" customHeight="1" x14ac:dyDescent="0.2">
      <c r="A36" s="162" t="s">
        <v>11</v>
      </c>
      <c r="B36" s="162"/>
      <c r="C36" s="63">
        <v>1</v>
      </c>
      <c r="D36" s="14">
        <v>3890</v>
      </c>
      <c r="E36" s="14">
        <v>3891</v>
      </c>
      <c r="F36" s="65">
        <v>324.25</v>
      </c>
      <c r="G36" s="63">
        <v>0</v>
      </c>
      <c r="H36" s="14">
        <v>562</v>
      </c>
      <c r="I36" s="14">
        <v>562</v>
      </c>
      <c r="J36" s="65">
        <v>46.833333333333336</v>
      </c>
      <c r="K36" s="65">
        <v>4875</v>
      </c>
      <c r="L36" s="63">
        <v>406.25</v>
      </c>
    </row>
    <row r="37" spans="1:12" ht="18.75" customHeight="1" x14ac:dyDescent="0.2">
      <c r="A37" s="12"/>
      <c r="B37" s="16" t="s">
        <v>12</v>
      </c>
      <c r="C37" s="63">
        <v>0</v>
      </c>
      <c r="D37" s="14">
        <v>1155</v>
      </c>
      <c r="E37" s="14">
        <v>1155</v>
      </c>
      <c r="F37" s="14">
        <v>96.25</v>
      </c>
      <c r="G37" s="63">
        <v>0</v>
      </c>
      <c r="H37" s="14">
        <v>103</v>
      </c>
      <c r="I37" s="14">
        <v>103</v>
      </c>
      <c r="J37" s="65">
        <v>8.5833333333333339</v>
      </c>
      <c r="K37" s="14">
        <v>1435</v>
      </c>
      <c r="L37" s="63">
        <v>119.58333333333333</v>
      </c>
    </row>
    <row r="38" spans="1:12" ht="18.75" customHeight="1" x14ac:dyDescent="0.2">
      <c r="A38" s="12"/>
      <c r="B38" s="16" t="s">
        <v>13</v>
      </c>
      <c r="C38" s="63">
        <v>0</v>
      </c>
      <c r="D38" s="14">
        <v>281</v>
      </c>
      <c r="E38" s="14">
        <v>281</v>
      </c>
      <c r="F38" s="14">
        <v>23.416666666666668</v>
      </c>
      <c r="G38" s="63">
        <v>0</v>
      </c>
      <c r="H38" s="14">
        <v>32</v>
      </c>
      <c r="I38" s="14">
        <v>32</v>
      </c>
      <c r="J38" s="65">
        <v>2.6666666666666665</v>
      </c>
      <c r="K38" s="14">
        <v>352</v>
      </c>
      <c r="L38" s="63">
        <v>29.333333333333332</v>
      </c>
    </row>
    <row r="39" spans="1:12" ht="18.75" customHeight="1" x14ac:dyDescent="0.2">
      <c r="A39" s="12"/>
      <c r="B39" s="16" t="s">
        <v>14</v>
      </c>
      <c r="C39" s="63">
        <v>0</v>
      </c>
      <c r="D39" s="14">
        <v>410</v>
      </c>
      <c r="E39" s="14">
        <v>410</v>
      </c>
      <c r="F39" s="14">
        <v>34.166666666666664</v>
      </c>
      <c r="G39" s="63">
        <v>0</v>
      </c>
      <c r="H39" s="14">
        <v>68</v>
      </c>
      <c r="I39" s="14">
        <v>68</v>
      </c>
      <c r="J39" s="65">
        <v>5.666666666666667</v>
      </c>
      <c r="K39" s="14">
        <v>537</v>
      </c>
      <c r="L39" s="63">
        <v>44.75</v>
      </c>
    </row>
    <row r="40" spans="1:12" ht="18.75" customHeight="1" x14ac:dyDescent="0.2">
      <c r="A40" s="12"/>
      <c r="B40" s="16" t="s">
        <v>15</v>
      </c>
      <c r="C40" s="63">
        <v>0</v>
      </c>
      <c r="D40" s="14">
        <v>390</v>
      </c>
      <c r="E40" s="14">
        <v>390</v>
      </c>
      <c r="F40" s="14">
        <v>32.5</v>
      </c>
      <c r="G40" s="63">
        <v>0</v>
      </c>
      <c r="H40" s="14">
        <v>150</v>
      </c>
      <c r="I40" s="14">
        <v>150</v>
      </c>
      <c r="J40" s="65">
        <v>12.5</v>
      </c>
      <c r="K40" s="14">
        <v>575</v>
      </c>
      <c r="L40" s="63">
        <v>47.916666666666664</v>
      </c>
    </row>
    <row r="41" spans="1:12" ht="18.75" customHeight="1" x14ac:dyDescent="0.2">
      <c r="A41" s="12"/>
      <c r="B41" s="16" t="s">
        <v>16</v>
      </c>
      <c r="C41" s="63">
        <v>1</v>
      </c>
      <c r="D41" s="14">
        <v>1654</v>
      </c>
      <c r="E41" s="14">
        <v>1655</v>
      </c>
      <c r="F41" s="14">
        <v>137.91666666666666</v>
      </c>
      <c r="G41" s="63">
        <v>0</v>
      </c>
      <c r="H41" s="14">
        <v>209</v>
      </c>
      <c r="I41" s="14">
        <v>209</v>
      </c>
      <c r="J41" s="65">
        <v>17.416666666666668</v>
      </c>
      <c r="K41" s="14">
        <v>1976</v>
      </c>
      <c r="L41" s="63">
        <v>164.66666666666666</v>
      </c>
    </row>
    <row r="42" spans="1:12" ht="18.75" customHeight="1" x14ac:dyDescent="0.2">
      <c r="A42" s="12"/>
      <c r="B42" s="12"/>
      <c r="C42" s="63"/>
      <c r="D42" s="14"/>
      <c r="E42" s="14"/>
      <c r="F42" s="14"/>
      <c r="G42" s="63"/>
      <c r="H42" s="14"/>
      <c r="I42" s="14"/>
      <c r="J42" s="65"/>
      <c r="K42" s="14"/>
      <c r="L42" s="63"/>
    </row>
    <row r="43" spans="1:12" ht="18.75" customHeight="1" x14ac:dyDescent="0.2">
      <c r="A43" s="162" t="s">
        <v>17</v>
      </c>
      <c r="B43" s="162"/>
      <c r="C43" s="63">
        <v>287</v>
      </c>
      <c r="D43" s="14">
        <v>33613</v>
      </c>
      <c r="E43" s="14">
        <v>33900</v>
      </c>
      <c r="F43" s="65">
        <v>2825</v>
      </c>
      <c r="G43" s="14">
        <v>41</v>
      </c>
      <c r="H43" s="14">
        <v>7695</v>
      </c>
      <c r="I43" s="14">
        <v>7736</v>
      </c>
      <c r="J43" s="65">
        <v>644.66666666666663</v>
      </c>
      <c r="K43" s="65">
        <v>44827</v>
      </c>
      <c r="L43" s="63">
        <v>3735.5833333333335</v>
      </c>
    </row>
    <row r="44" spans="1:12" ht="18.75" customHeight="1" x14ac:dyDescent="0.2">
      <c r="A44" s="12"/>
      <c r="B44" s="17" t="s">
        <v>18</v>
      </c>
      <c r="C44" s="63">
        <v>15</v>
      </c>
      <c r="D44" s="14">
        <v>8863</v>
      </c>
      <c r="E44" s="14">
        <v>8878</v>
      </c>
      <c r="F44" s="14">
        <v>739.83333333333337</v>
      </c>
      <c r="G44" s="63">
        <v>11</v>
      </c>
      <c r="H44" s="14">
        <v>3077</v>
      </c>
      <c r="I44" s="14">
        <v>3088</v>
      </c>
      <c r="J44" s="65">
        <v>257.33333333333331</v>
      </c>
      <c r="K44" s="14">
        <v>12493</v>
      </c>
      <c r="L44" s="63">
        <v>1041.0833333333333</v>
      </c>
    </row>
    <row r="45" spans="1:12" ht="18.75" customHeight="1" x14ac:dyDescent="0.2">
      <c r="A45" s="12"/>
      <c r="B45" s="17" t="s">
        <v>19</v>
      </c>
      <c r="C45" s="63">
        <v>104</v>
      </c>
      <c r="D45" s="14">
        <v>10041</v>
      </c>
      <c r="E45" s="14">
        <v>10145</v>
      </c>
      <c r="F45" s="14">
        <v>845.41666666666663</v>
      </c>
      <c r="G45" s="63">
        <v>1</v>
      </c>
      <c r="H45" s="14">
        <v>1482</v>
      </c>
      <c r="I45" s="14">
        <v>1483</v>
      </c>
      <c r="J45" s="65">
        <v>123.58333333333333</v>
      </c>
      <c r="K45" s="14">
        <v>12361</v>
      </c>
      <c r="L45" s="63">
        <v>1030.0833333333333</v>
      </c>
    </row>
    <row r="46" spans="1:12" ht="18.75" customHeight="1" x14ac:dyDescent="0.2">
      <c r="A46" s="12"/>
      <c r="B46" s="17" t="s">
        <v>20</v>
      </c>
      <c r="C46" s="63">
        <v>0</v>
      </c>
      <c r="D46" s="14">
        <v>933</v>
      </c>
      <c r="E46" s="14">
        <v>933</v>
      </c>
      <c r="F46" s="14">
        <v>77.75</v>
      </c>
      <c r="G46" s="63">
        <v>0</v>
      </c>
      <c r="H46" s="14">
        <v>275</v>
      </c>
      <c r="I46" s="14">
        <v>275</v>
      </c>
      <c r="J46" s="65">
        <v>22.916666666666668</v>
      </c>
      <c r="K46" s="14">
        <v>1556</v>
      </c>
      <c r="L46" s="63">
        <v>129.66666666666666</v>
      </c>
    </row>
    <row r="47" spans="1:12" ht="18.75" customHeight="1" x14ac:dyDescent="0.2">
      <c r="A47" s="12"/>
      <c r="B47" s="17" t="s">
        <v>21</v>
      </c>
      <c r="C47" s="63">
        <v>92</v>
      </c>
      <c r="D47" s="14">
        <v>3826</v>
      </c>
      <c r="E47" s="14">
        <v>3918</v>
      </c>
      <c r="F47" s="14">
        <v>326.5</v>
      </c>
      <c r="G47" s="63">
        <v>9</v>
      </c>
      <c r="H47" s="14">
        <v>770</v>
      </c>
      <c r="I47" s="14">
        <v>779</v>
      </c>
      <c r="J47" s="65">
        <v>64.916666666666671</v>
      </c>
      <c r="K47" s="14">
        <v>4907</v>
      </c>
      <c r="L47" s="63">
        <v>408.91666666666669</v>
      </c>
    </row>
    <row r="48" spans="1:12" ht="18.75" customHeight="1" x14ac:dyDescent="0.2">
      <c r="A48" s="12"/>
      <c r="B48" s="17" t="s">
        <v>22</v>
      </c>
      <c r="C48" s="63">
        <v>2</v>
      </c>
      <c r="D48" s="14">
        <v>3442</v>
      </c>
      <c r="E48" s="14">
        <v>3444</v>
      </c>
      <c r="F48" s="14">
        <v>287</v>
      </c>
      <c r="G48" s="63">
        <v>0</v>
      </c>
      <c r="H48" s="14">
        <v>524</v>
      </c>
      <c r="I48" s="14">
        <v>524</v>
      </c>
      <c r="J48" s="65">
        <v>43.666666666666664</v>
      </c>
      <c r="K48" s="14">
        <v>4417</v>
      </c>
      <c r="L48" s="63">
        <v>368.08333333333331</v>
      </c>
    </row>
    <row r="49" spans="1:12" ht="18.75" customHeight="1" x14ac:dyDescent="0.2">
      <c r="A49" s="12"/>
      <c r="B49" s="17" t="s">
        <v>23</v>
      </c>
      <c r="C49" s="63">
        <v>0</v>
      </c>
      <c r="D49" s="14">
        <v>682</v>
      </c>
      <c r="E49" s="14">
        <v>682</v>
      </c>
      <c r="F49" s="14">
        <v>56.833333333333336</v>
      </c>
      <c r="G49" s="63">
        <v>0</v>
      </c>
      <c r="H49" s="14">
        <v>308</v>
      </c>
      <c r="I49" s="14">
        <v>308</v>
      </c>
      <c r="J49" s="65">
        <v>25.666666666666668</v>
      </c>
      <c r="K49" s="14">
        <v>1103</v>
      </c>
      <c r="L49" s="63">
        <v>91.916666666666671</v>
      </c>
    </row>
    <row r="50" spans="1:12" ht="18.75" customHeight="1" x14ac:dyDescent="0.2">
      <c r="A50" s="12"/>
      <c r="B50" s="17" t="s">
        <v>24</v>
      </c>
      <c r="C50" s="63">
        <v>0</v>
      </c>
      <c r="D50" s="14">
        <v>1477</v>
      </c>
      <c r="E50" s="14">
        <v>1477</v>
      </c>
      <c r="F50" s="14">
        <v>123.08333333333333</v>
      </c>
      <c r="G50" s="63">
        <v>0</v>
      </c>
      <c r="H50" s="14">
        <v>394</v>
      </c>
      <c r="I50" s="14">
        <v>394</v>
      </c>
      <c r="J50" s="65">
        <v>32.833333333333336</v>
      </c>
      <c r="K50" s="14">
        <v>1997</v>
      </c>
      <c r="L50" s="63">
        <v>166.41666666666666</v>
      </c>
    </row>
    <row r="51" spans="1:12" ht="18.75" customHeight="1" x14ac:dyDescent="0.2">
      <c r="A51" s="12"/>
      <c r="B51" s="17" t="s">
        <v>25</v>
      </c>
      <c r="C51" s="63">
        <v>74</v>
      </c>
      <c r="D51" s="14">
        <v>1475</v>
      </c>
      <c r="E51" s="14">
        <v>1549</v>
      </c>
      <c r="F51" s="14">
        <v>129.08333333333334</v>
      </c>
      <c r="G51" s="63">
        <v>20</v>
      </c>
      <c r="H51" s="14">
        <v>266</v>
      </c>
      <c r="I51" s="14">
        <v>286</v>
      </c>
      <c r="J51" s="65">
        <v>23.833333333333332</v>
      </c>
      <c r="K51" s="14">
        <v>2009</v>
      </c>
      <c r="L51" s="63">
        <v>167.41666666666666</v>
      </c>
    </row>
    <row r="52" spans="1:12" ht="18.75" customHeight="1" x14ac:dyDescent="0.2">
      <c r="A52" s="12"/>
      <c r="B52" s="17" t="s">
        <v>26</v>
      </c>
      <c r="C52" s="63">
        <v>0</v>
      </c>
      <c r="D52" s="14">
        <v>684</v>
      </c>
      <c r="E52" s="14">
        <v>684</v>
      </c>
      <c r="F52" s="14">
        <v>57</v>
      </c>
      <c r="G52" s="63">
        <v>0</v>
      </c>
      <c r="H52" s="14">
        <v>178</v>
      </c>
      <c r="I52" s="14">
        <v>178</v>
      </c>
      <c r="J52" s="65">
        <v>14.833333333333334</v>
      </c>
      <c r="K52" s="14">
        <v>1019</v>
      </c>
      <c r="L52" s="63">
        <v>84.916666666666671</v>
      </c>
    </row>
    <row r="53" spans="1:12" ht="18.75" customHeight="1" x14ac:dyDescent="0.2">
      <c r="A53" s="12"/>
      <c r="B53" s="17" t="s">
        <v>27</v>
      </c>
      <c r="C53" s="63">
        <v>0</v>
      </c>
      <c r="D53" s="14">
        <v>565</v>
      </c>
      <c r="E53" s="14">
        <v>565</v>
      </c>
      <c r="F53" s="14">
        <v>47.083333333333336</v>
      </c>
      <c r="G53" s="63">
        <v>0</v>
      </c>
      <c r="H53" s="14">
        <v>166</v>
      </c>
      <c r="I53" s="14">
        <v>166</v>
      </c>
      <c r="J53" s="65">
        <v>13.833333333333334</v>
      </c>
      <c r="K53" s="14">
        <v>884</v>
      </c>
      <c r="L53" s="63">
        <v>73.666666666666671</v>
      </c>
    </row>
    <row r="54" spans="1:12" ht="18.75" customHeight="1" x14ac:dyDescent="0.2">
      <c r="A54" s="12"/>
      <c r="B54" s="17" t="s">
        <v>28</v>
      </c>
      <c r="C54" s="63">
        <v>0</v>
      </c>
      <c r="D54" s="14">
        <v>1141</v>
      </c>
      <c r="E54" s="14">
        <v>1141</v>
      </c>
      <c r="F54" s="14">
        <v>95.083333333333329</v>
      </c>
      <c r="G54" s="63">
        <v>0</v>
      </c>
      <c r="H54" s="14">
        <v>52</v>
      </c>
      <c r="I54" s="14">
        <v>52</v>
      </c>
      <c r="J54" s="65">
        <v>4.333333333333333</v>
      </c>
      <c r="K54" s="14">
        <v>1320</v>
      </c>
      <c r="L54" s="63">
        <v>110</v>
      </c>
    </row>
    <row r="55" spans="1:12" ht="18.75" customHeight="1" x14ac:dyDescent="0.2">
      <c r="A55" s="19"/>
      <c r="B55" s="20" t="s">
        <v>29</v>
      </c>
      <c r="C55" s="68">
        <v>0</v>
      </c>
      <c r="D55" s="67">
        <v>484</v>
      </c>
      <c r="E55" s="67">
        <v>484</v>
      </c>
      <c r="F55" s="67">
        <v>40.333333333333336</v>
      </c>
      <c r="G55" s="68">
        <v>0</v>
      </c>
      <c r="H55" s="67">
        <v>203</v>
      </c>
      <c r="I55" s="67">
        <v>203</v>
      </c>
      <c r="J55" s="69">
        <v>16.916666666666668</v>
      </c>
      <c r="K55" s="67">
        <v>761</v>
      </c>
      <c r="L55" s="68">
        <v>63.416666666666664</v>
      </c>
    </row>
    <row r="56" spans="1:12" ht="18.75" customHeight="1" x14ac:dyDescent="0.2">
      <c r="A56" s="32" t="s">
        <v>30</v>
      </c>
    </row>
  </sheetData>
  <mergeCells count="28">
    <mergeCell ref="F32:F33"/>
    <mergeCell ref="G32:G33"/>
    <mergeCell ref="H32:H33"/>
    <mergeCell ref="I32:I33"/>
    <mergeCell ref="J32:J33"/>
    <mergeCell ref="A43:B43"/>
    <mergeCell ref="A32:B32"/>
    <mergeCell ref="C32:C33"/>
    <mergeCell ref="D32:D33"/>
    <mergeCell ref="E32:E33"/>
    <mergeCell ref="A34:B34"/>
    <mergeCell ref="A36:B36"/>
    <mergeCell ref="A7:B7"/>
    <mergeCell ref="A9:B9"/>
    <mergeCell ref="A16:B16"/>
    <mergeCell ref="C31:F31"/>
    <mergeCell ref="C4:P4"/>
    <mergeCell ref="A5:B5"/>
    <mergeCell ref="C5:D5"/>
    <mergeCell ref="E5:F5"/>
    <mergeCell ref="G5:H5"/>
    <mergeCell ref="K5:L5"/>
    <mergeCell ref="O5:O6"/>
    <mergeCell ref="P5:P6"/>
    <mergeCell ref="I5:J5"/>
    <mergeCell ref="L31:L33"/>
    <mergeCell ref="K31:K33"/>
    <mergeCell ref="G31:J31"/>
  </mergeCells>
  <phoneticPr fontId="2"/>
  <printOptions horizontalCentered="1"/>
  <pageMargins left="0.78740157480314965" right="0.78740157480314965" top="0.78740157480314965" bottom="0.78740157480314965" header="0.51181102362204722" footer="0.51181102362204722"/>
  <pageSetup paperSize="9" scale="5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56"/>
  <sheetViews>
    <sheetView zoomScale="80" zoomScaleNormal="80" zoomScaleSheetLayoutView="80" workbookViewId="0"/>
  </sheetViews>
  <sheetFormatPr defaultColWidth="9" defaultRowHeight="13.5" customHeight="1" x14ac:dyDescent="0.2"/>
  <cols>
    <col min="1" max="1" width="5.5546875" style="32" customWidth="1"/>
    <col min="2" max="2" width="14.88671875" style="32" customWidth="1"/>
    <col min="3" max="9" width="13.88671875" style="32" customWidth="1"/>
    <col min="10" max="16384" width="9" style="32"/>
  </cols>
  <sheetData>
    <row r="1" spans="1:9" ht="16.2" x14ac:dyDescent="0.2">
      <c r="A1" s="31" t="s">
        <v>78</v>
      </c>
      <c r="H1" s="32" t="s">
        <v>79</v>
      </c>
    </row>
    <row r="3" spans="1:9" ht="13.5" customHeight="1" x14ac:dyDescent="0.2">
      <c r="I3" s="54" t="s">
        <v>80</v>
      </c>
    </row>
    <row r="4" spans="1:9" ht="18" customHeight="1" x14ac:dyDescent="0.2">
      <c r="A4" s="55"/>
      <c r="B4" s="55"/>
      <c r="C4" s="78" t="s">
        <v>81</v>
      </c>
      <c r="D4" s="184" t="s">
        <v>82</v>
      </c>
      <c r="E4" s="178"/>
      <c r="F4" s="178"/>
      <c r="G4" s="178"/>
      <c r="H4" s="178"/>
      <c r="I4" s="178"/>
    </row>
    <row r="5" spans="1:9" ht="18" customHeight="1" x14ac:dyDescent="0.2">
      <c r="A5" s="179"/>
      <c r="B5" s="179"/>
      <c r="C5" s="79"/>
      <c r="D5" s="49" t="s">
        <v>58</v>
      </c>
      <c r="E5" s="57" t="s">
        <v>83</v>
      </c>
      <c r="F5" s="57" t="s">
        <v>84</v>
      </c>
      <c r="G5" s="57" t="s">
        <v>85</v>
      </c>
      <c r="H5" s="80" t="s">
        <v>86</v>
      </c>
      <c r="I5" s="81" t="s">
        <v>87</v>
      </c>
    </row>
    <row r="6" spans="1:9" ht="18" customHeight="1" x14ac:dyDescent="0.2">
      <c r="A6" s="179"/>
      <c r="B6" s="179"/>
      <c r="C6" s="82" t="s">
        <v>88</v>
      </c>
      <c r="D6" s="83" t="s">
        <v>89</v>
      </c>
      <c r="E6" s="82" t="s">
        <v>90</v>
      </c>
      <c r="F6" s="82" t="s">
        <v>91</v>
      </c>
      <c r="G6" s="82" t="s">
        <v>92</v>
      </c>
      <c r="H6" s="82" t="s">
        <v>93</v>
      </c>
      <c r="I6" s="84" t="s">
        <v>94</v>
      </c>
    </row>
    <row r="7" spans="1:9" ht="18" customHeight="1" x14ac:dyDescent="0.2">
      <c r="A7" s="182" t="s">
        <v>10</v>
      </c>
      <c r="B7" s="182"/>
      <c r="C7" s="85">
        <f>D7+C34</f>
        <v>156394</v>
      </c>
      <c r="D7" s="66">
        <f>SUM(E7:H7)</f>
        <v>137371</v>
      </c>
      <c r="E7" s="14">
        <v>89168</v>
      </c>
      <c r="F7" s="14">
        <v>19204</v>
      </c>
      <c r="G7" s="14">
        <v>17044</v>
      </c>
      <c r="H7" s="14">
        <v>11955</v>
      </c>
      <c r="I7" s="14">
        <v>4434</v>
      </c>
    </row>
    <row r="8" spans="1:9" ht="18" customHeight="1" x14ac:dyDescent="0.2">
      <c r="A8" s="39"/>
      <c r="B8" s="39"/>
      <c r="C8" s="86"/>
      <c r="D8" s="66"/>
      <c r="E8" s="14"/>
      <c r="F8" s="14"/>
      <c r="G8" s="14"/>
      <c r="H8" s="14"/>
      <c r="I8" s="14"/>
    </row>
    <row r="9" spans="1:9" ht="18" customHeight="1" x14ac:dyDescent="0.2">
      <c r="A9" s="162" t="s">
        <v>11</v>
      </c>
      <c r="B9" s="162"/>
      <c r="C9" s="85">
        <f>D9+C36</f>
        <v>15486</v>
      </c>
      <c r="D9" s="66">
        <f>SUM(E9:H9)</f>
        <v>13616</v>
      </c>
      <c r="E9" s="14">
        <v>8796</v>
      </c>
      <c r="F9" s="14">
        <v>1941</v>
      </c>
      <c r="G9" s="14">
        <v>1720</v>
      </c>
      <c r="H9" s="14">
        <v>1159</v>
      </c>
      <c r="I9" s="14">
        <v>892</v>
      </c>
    </row>
    <row r="10" spans="1:9" ht="18" customHeight="1" x14ac:dyDescent="0.2">
      <c r="A10" s="12"/>
      <c r="B10" s="16" t="s">
        <v>12</v>
      </c>
      <c r="C10" s="86">
        <f t="shared" ref="C10:C14" si="0">D10+C37</f>
        <v>4107</v>
      </c>
      <c r="D10" s="66">
        <f>SUM(E10:H10)</f>
        <v>3561</v>
      </c>
      <c r="E10" s="18">
        <v>2119</v>
      </c>
      <c r="F10" s="18">
        <v>501</v>
      </c>
      <c r="G10" s="18">
        <v>448</v>
      </c>
      <c r="H10" s="18">
        <v>493</v>
      </c>
      <c r="I10" s="18">
        <v>207</v>
      </c>
    </row>
    <row r="11" spans="1:9" ht="18" customHeight="1" x14ac:dyDescent="0.2">
      <c r="A11" s="12"/>
      <c r="B11" s="16" t="s">
        <v>13</v>
      </c>
      <c r="C11" s="86">
        <f t="shared" si="0"/>
        <v>1021</v>
      </c>
      <c r="D11" s="66">
        <f>SUM(E11:H11)</f>
        <v>929</v>
      </c>
      <c r="E11" s="18">
        <v>650</v>
      </c>
      <c r="F11" s="18">
        <v>135</v>
      </c>
      <c r="G11" s="18">
        <v>74</v>
      </c>
      <c r="H11" s="18">
        <v>70</v>
      </c>
      <c r="I11" s="18">
        <v>71</v>
      </c>
    </row>
    <row r="12" spans="1:9" ht="18" customHeight="1" x14ac:dyDescent="0.2">
      <c r="A12" s="12"/>
      <c r="B12" s="16" t="s">
        <v>14</v>
      </c>
      <c r="C12" s="86">
        <f t="shared" si="0"/>
        <v>2255</v>
      </c>
      <c r="D12" s="66">
        <f>SUM(E12:H12)</f>
        <v>2102</v>
      </c>
      <c r="E12" s="18">
        <v>1462</v>
      </c>
      <c r="F12" s="18">
        <v>187</v>
      </c>
      <c r="G12" s="18">
        <v>309</v>
      </c>
      <c r="H12" s="18">
        <v>144</v>
      </c>
      <c r="I12" s="18">
        <v>233</v>
      </c>
    </row>
    <row r="13" spans="1:9" ht="18" customHeight="1" x14ac:dyDescent="0.2">
      <c r="A13" s="12"/>
      <c r="B13" s="16" t="s">
        <v>15</v>
      </c>
      <c r="C13" s="86">
        <f t="shared" si="0"/>
        <v>1464</v>
      </c>
      <c r="D13" s="66">
        <f t="shared" ref="D13:D14" si="1">SUM(E13:H13)</f>
        <v>1314</v>
      </c>
      <c r="E13" s="18">
        <v>995</v>
      </c>
      <c r="F13" s="18">
        <v>141</v>
      </c>
      <c r="G13" s="18">
        <v>87</v>
      </c>
      <c r="H13" s="18">
        <v>91</v>
      </c>
      <c r="I13" s="18">
        <v>48</v>
      </c>
    </row>
    <row r="14" spans="1:9" ht="18" customHeight="1" x14ac:dyDescent="0.2">
      <c r="A14" s="12"/>
      <c r="B14" s="16" t="s">
        <v>16</v>
      </c>
      <c r="C14" s="86">
        <f t="shared" si="0"/>
        <v>6639</v>
      </c>
      <c r="D14" s="66">
        <f t="shared" si="1"/>
        <v>5710</v>
      </c>
      <c r="E14" s="18">
        <v>3570</v>
      </c>
      <c r="F14" s="18">
        <v>977</v>
      </c>
      <c r="G14" s="18">
        <v>802</v>
      </c>
      <c r="H14" s="18">
        <v>361</v>
      </c>
      <c r="I14" s="18">
        <v>333</v>
      </c>
    </row>
    <row r="15" spans="1:9" ht="18" customHeight="1" x14ac:dyDescent="0.2">
      <c r="A15" s="12"/>
      <c r="B15" s="12"/>
      <c r="C15" s="86"/>
      <c r="D15" s="66"/>
      <c r="E15" s="14"/>
      <c r="F15" s="14"/>
      <c r="G15" s="14"/>
      <c r="H15" s="14"/>
      <c r="I15" s="14"/>
    </row>
    <row r="16" spans="1:9" ht="18" customHeight="1" x14ac:dyDescent="0.2">
      <c r="A16" s="162" t="s">
        <v>17</v>
      </c>
      <c r="B16" s="162"/>
      <c r="C16" s="86">
        <f>D16+C43</f>
        <v>140908</v>
      </c>
      <c r="D16" s="66">
        <f>SUM(E16:H16)</f>
        <v>123755</v>
      </c>
      <c r="E16" s="14">
        <v>80372</v>
      </c>
      <c r="F16" s="14">
        <v>17263</v>
      </c>
      <c r="G16" s="14">
        <v>15324</v>
      </c>
      <c r="H16" s="14">
        <v>10796</v>
      </c>
      <c r="I16" s="14">
        <v>3542</v>
      </c>
    </row>
    <row r="17" spans="1:9" ht="18" customHeight="1" x14ac:dyDescent="0.2">
      <c r="A17" s="12"/>
      <c r="B17" s="17" t="s">
        <v>18</v>
      </c>
      <c r="C17" s="86">
        <f t="shared" ref="C17:C27" si="2">D17+C44</f>
        <v>42431</v>
      </c>
      <c r="D17" s="66">
        <f t="shared" ref="D17:D28" si="3">SUM(E17:H17)</f>
        <v>36778</v>
      </c>
      <c r="E17" s="18">
        <v>23653</v>
      </c>
      <c r="F17" s="18">
        <v>5433</v>
      </c>
      <c r="G17" s="18">
        <v>3874</v>
      </c>
      <c r="H17" s="18">
        <v>3818</v>
      </c>
      <c r="I17" s="18">
        <v>987</v>
      </c>
    </row>
    <row r="18" spans="1:9" ht="18" customHeight="1" x14ac:dyDescent="0.2">
      <c r="A18" s="12"/>
      <c r="B18" s="17" t="s">
        <v>19</v>
      </c>
      <c r="C18" s="86">
        <f t="shared" si="2"/>
        <v>35721</v>
      </c>
      <c r="D18" s="66">
        <f t="shared" si="3"/>
        <v>31554</v>
      </c>
      <c r="E18" s="18">
        <v>20440</v>
      </c>
      <c r="F18" s="18">
        <v>4278</v>
      </c>
      <c r="G18" s="18">
        <v>3769</v>
      </c>
      <c r="H18" s="18">
        <v>3067</v>
      </c>
      <c r="I18" s="18">
        <v>538</v>
      </c>
    </row>
    <row r="19" spans="1:9" ht="18" customHeight="1" x14ac:dyDescent="0.2">
      <c r="A19" s="12"/>
      <c r="B19" s="17" t="s">
        <v>20</v>
      </c>
      <c r="C19" s="86">
        <f t="shared" si="2"/>
        <v>5687</v>
      </c>
      <c r="D19" s="66">
        <f t="shared" si="3"/>
        <v>5121</v>
      </c>
      <c r="E19" s="18">
        <v>3574</v>
      </c>
      <c r="F19" s="18">
        <v>683</v>
      </c>
      <c r="G19" s="18">
        <v>729</v>
      </c>
      <c r="H19" s="18">
        <v>135</v>
      </c>
      <c r="I19" s="18">
        <v>168</v>
      </c>
    </row>
    <row r="20" spans="1:9" ht="18" customHeight="1" x14ac:dyDescent="0.2">
      <c r="A20" s="12"/>
      <c r="B20" s="17" t="s">
        <v>21</v>
      </c>
      <c r="C20" s="86">
        <f t="shared" si="2"/>
        <v>17704</v>
      </c>
      <c r="D20" s="66">
        <f t="shared" si="3"/>
        <v>15265</v>
      </c>
      <c r="E20" s="18">
        <v>8693</v>
      </c>
      <c r="F20" s="18">
        <v>2300</v>
      </c>
      <c r="G20" s="18">
        <v>2650</v>
      </c>
      <c r="H20" s="18">
        <v>1622</v>
      </c>
      <c r="I20" s="18">
        <v>390</v>
      </c>
    </row>
    <row r="21" spans="1:9" ht="18" customHeight="1" x14ac:dyDescent="0.2">
      <c r="A21" s="12"/>
      <c r="B21" s="17" t="s">
        <v>22</v>
      </c>
      <c r="C21" s="86">
        <f t="shared" si="2"/>
        <v>13071</v>
      </c>
      <c r="D21" s="66">
        <f t="shared" si="3"/>
        <v>11529</v>
      </c>
      <c r="E21" s="18">
        <v>7576</v>
      </c>
      <c r="F21" s="18">
        <v>1719</v>
      </c>
      <c r="G21" s="18">
        <v>1685</v>
      </c>
      <c r="H21" s="18">
        <v>549</v>
      </c>
      <c r="I21" s="18">
        <v>448</v>
      </c>
    </row>
    <row r="22" spans="1:9" ht="18" customHeight="1" x14ac:dyDescent="0.2">
      <c r="A22" s="12"/>
      <c r="B22" s="17" t="s">
        <v>23</v>
      </c>
      <c r="C22" s="86">
        <f t="shared" si="2"/>
        <v>2824</v>
      </c>
      <c r="D22" s="66">
        <f t="shared" si="3"/>
        <v>2560</v>
      </c>
      <c r="E22" s="18">
        <v>1978</v>
      </c>
      <c r="F22" s="18">
        <v>283</v>
      </c>
      <c r="G22" s="18">
        <v>187</v>
      </c>
      <c r="H22" s="18">
        <v>112</v>
      </c>
      <c r="I22" s="18">
        <v>1</v>
      </c>
    </row>
    <row r="23" spans="1:9" ht="18" customHeight="1" x14ac:dyDescent="0.2">
      <c r="A23" s="12"/>
      <c r="B23" s="17" t="s">
        <v>24</v>
      </c>
      <c r="C23" s="86">
        <f t="shared" si="2"/>
        <v>4757</v>
      </c>
      <c r="D23" s="66">
        <f t="shared" si="3"/>
        <v>4212</v>
      </c>
      <c r="E23" s="18">
        <v>3018</v>
      </c>
      <c r="F23" s="18">
        <v>411</v>
      </c>
      <c r="G23" s="18">
        <v>412</v>
      </c>
      <c r="H23" s="18">
        <v>371</v>
      </c>
      <c r="I23" s="18">
        <v>184</v>
      </c>
    </row>
    <row r="24" spans="1:9" ht="18" customHeight="1" x14ac:dyDescent="0.2">
      <c r="A24" s="12"/>
      <c r="B24" s="17" t="s">
        <v>25</v>
      </c>
      <c r="C24" s="86">
        <f t="shared" si="2"/>
        <v>5682</v>
      </c>
      <c r="D24" s="66">
        <f t="shared" si="3"/>
        <v>5141</v>
      </c>
      <c r="E24" s="18">
        <v>3921</v>
      </c>
      <c r="F24" s="18">
        <v>541</v>
      </c>
      <c r="G24" s="18">
        <v>421</v>
      </c>
      <c r="H24" s="18">
        <v>258</v>
      </c>
      <c r="I24" s="18">
        <v>337</v>
      </c>
    </row>
    <row r="25" spans="1:9" ht="18" customHeight="1" x14ac:dyDescent="0.2">
      <c r="A25" s="12"/>
      <c r="B25" s="17" t="s">
        <v>26</v>
      </c>
      <c r="C25" s="86">
        <f t="shared" si="2"/>
        <v>3788</v>
      </c>
      <c r="D25" s="66">
        <f t="shared" si="3"/>
        <v>3318</v>
      </c>
      <c r="E25" s="18">
        <v>2039</v>
      </c>
      <c r="F25" s="18">
        <v>521</v>
      </c>
      <c r="G25" s="18">
        <v>507</v>
      </c>
      <c r="H25" s="18">
        <v>251</v>
      </c>
      <c r="I25" s="18">
        <v>4</v>
      </c>
    </row>
    <row r="26" spans="1:9" ht="18" customHeight="1" x14ac:dyDescent="0.2">
      <c r="A26" s="12"/>
      <c r="B26" s="17" t="s">
        <v>27</v>
      </c>
      <c r="C26" s="86">
        <f t="shared" si="2"/>
        <v>2625</v>
      </c>
      <c r="D26" s="66">
        <f t="shared" si="3"/>
        <v>2370</v>
      </c>
      <c r="E26" s="18">
        <v>1608</v>
      </c>
      <c r="F26" s="18">
        <v>392</v>
      </c>
      <c r="G26" s="18">
        <v>207</v>
      </c>
      <c r="H26" s="18">
        <v>163</v>
      </c>
      <c r="I26" s="18">
        <v>193</v>
      </c>
    </row>
    <row r="27" spans="1:9" ht="18" customHeight="1" x14ac:dyDescent="0.2">
      <c r="A27" s="12"/>
      <c r="B27" s="17" t="s">
        <v>28</v>
      </c>
      <c r="C27" s="86">
        <f t="shared" si="2"/>
        <v>3727</v>
      </c>
      <c r="D27" s="66">
        <f t="shared" si="3"/>
        <v>3240</v>
      </c>
      <c r="E27" s="18">
        <v>2143</v>
      </c>
      <c r="F27" s="18">
        <v>355</v>
      </c>
      <c r="G27" s="18">
        <v>364</v>
      </c>
      <c r="H27" s="18">
        <v>378</v>
      </c>
      <c r="I27" s="18">
        <v>137</v>
      </c>
    </row>
    <row r="28" spans="1:9" ht="18" customHeight="1" x14ac:dyDescent="0.2">
      <c r="A28" s="19"/>
      <c r="B28" s="20" t="s">
        <v>29</v>
      </c>
      <c r="C28" s="87">
        <f>D28+C55</f>
        <v>2891</v>
      </c>
      <c r="D28" s="88">
        <f t="shared" si="3"/>
        <v>2667</v>
      </c>
      <c r="E28" s="22">
        <v>1729</v>
      </c>
      <c r="F28" s="22">
        <v>347</v>
      </c>
      <c r="G28" s="22">
        <v>519</v>
      </c>
      <c r="H28" s="22">
        <v>72</v>
      </c>
      <c r="I28" s="22">
        <v>155</v>
      </c>
    </row>
    <row r="29" spans="1:9" ht="13.5" customHeight="1" x14ac:dyDescent="0.2">
      <c r="C29" s="89"/>
      <c r="D29" s="89"/>
      <c r="E29" s="89"/>
      <c r="F29" s="89"/>
      <c r="G29" s="89"/>
    </row>
    <row r="31" spans="1:9" ht="18" customHeight="1" x14ac:dyDescent="0.2">
      <c r="A31" s="55"/>
      <c r="B31" s="55"/>
      <c r="C31" s="184" t="s">
        <v>95</v>
      </c>
      <c r="D31" s="178"/>
      <c r="E31" s="178"/>
      <c r="F31" s="178"/>
      <c r="G31" s="178"/>
      <c r="H31" s="178"/>
      <c r="I31" s="178"/>
    </row>
    <row r="32" spans="1:9" ht="18" customHeight="1" x14ac:dyDescent="0.2">
      <c r="A32" s="179"/>
      <c r="B32" s="179"/>
      <c r="C32" s="57" t="s">
        <v>58</v>
      </c>
      <c r="D32" s="57" t="s">
        <v>83</v>
      </c>
      <c r="E32" s="57" t="s">
        <v>96</v>
      </c>
      <c r="F32" s="57" t="s">
        <v>84</v>
      </c>
      <c r="G32" s="57" t="s">
        <v>85</v>
      </c>
      <c r="H32" s="90" t="s">
        <v>86</v>
      </c>
      <c r="I32" s="91" t="s">
        <v>87</v>
      </c>
    </row>
    <row r="33" spans="1:9" ht="18" customHeight="1" x14ac:dyDescent="0.2">
      <c r="A33" s="59"/>
      <c r="B33" s="59"/>
      <c r="C33" s="92" t="s">
        <v>97</v>
      </c>
      <c r="D33" s="82" t="s">
        <v>98</v>
      </c>
      <c r="E33" s="82" t="s">
        <v>99</v>
      </c>
      <c r="F33" s="82" t="s">
        <v>100</v>
      </c>
      <c r="G33" s="82" t="s">
        <v>101</v>
      </c>
      <c r="H33" s="82" t="s">
        <v>102</v>
      </c>
      <c r="I33" s="93" t="s">
        <v>103</v>
      </c>
    </row>
    <row r="34" spans="1:9" ht="18" customHeight="1" x14ac:dyDescent="0.2">
      <c r="A34" s="182" t="s">
        <v>10</v>
      </c>
      <c r="B34" s="182"/>
      <c r="C34" s="86">
        <f>SUM(D34:H34)</f>
        <v>19023</v>
      </c>
      <c r="D34" s="14">
        <v>5162</v>
      </c>
      <c r="E34" s="14">
        <v>3767</v>
      </c>
      <c r="F34" s="14">
        <v>2070</v>
      </c>
      <c r="G34" s="14">
        <v>2526</v>
      </c>
      <c r="H34" s="14">
        <v>5498</v>
      </c>
      <c r="I34" s="14">
        <v>169</v>
      </c>
    </row>
    <row r="35" spans="1:9" ht="18" customHeight="1" x14ac:dyDescent="0.2">
      <c r="A35" s="39"/>
      <c r="B35" s="39"/>
      <c r="C35" s="86"/>
      <c r="D35" s="14"/>
      <c r="E35" s="14"/>
      <c r="F35" s="14"/>
      <c r="G35" s="14"/>
      <c r="H35" s="14"/>
      <c r="I35" s="14"/>
    </row>
    <row r="36" spans="1:9" ht="18" customHeight="1" x14ac:dyDescent="0.2">
      <c r="A36" s="162" t="s">
        <v>11</v>
      </c>
      <c r="B36" s="162"/>
      <c r="C36" s="86">
        <f>SUM(D36:H36)</f>
        <v>1870</v>
      </c>
      <c r="D36" s="14">
        <v>581</v>
      </c>
      <c r="E36" s="14">
        <v>274</v>
      </c>
      <c r="F36" s="14">
        <v>232</v>
      </c>
      <c r="G36" s="14">
        <v>431</v>
      </c>
      <c r="H36" s="14">
        <v>352</v>
      </c>
      <c r="I36" s="14">
        <v>12</v>
      </c>
    </row>
    <row r="37" spans="1:9" ht="18" customHeight="1" x14ac:dyDescent="0.2">
      <c r="A37" s="12"/>
      <c r="B37" s="16" t="s">
        <v>12</v>
      </c>
      <c r="C37" s="86">
        <f>SUM(D37:H37)</f>
        <v>546</v>
      </c>
      <c r="D37" s="18">
        <v>191</v>
      </c>
      <c r="E37" s="18">
        <v>87</v>
      </c>
      <c r="F37" s="18">
        <v>39</v>
      </c>
      <c r="G37" s="18">
        <v>169</v>
      </c>
      <c r="H37" s="18">
        <v>60</v>
      </c>
      <c r="I37" s="18">
        <v>3</v>
      </c>
    </row>
    <row r="38" spans="1:9" ht="18" customHeight="1" x14ac:dyDescent="0.2">
      <c r="A38" s="12"/>
      <c r="B38" s="16" t="s">
        <v>13</v>
      </c>
      <c r="C38" s="86">
        <f t="shared" ref="C38:C41" si="4">SUM(D38:H38)</f>
        <v>92</v>
      </c>
      <c r="D38" s="18">
        <v>12</v>
      </c>
      <c r="E38" s="18">
        <v>0</v>
      </c>
      <c r="F38" s="18">
        <v>19</v>
      </c>
      <c r="G38" s="18">
        <v>37</v>
      </c>
      <c r="H38" s="18">
        <v>24</v>
      </c>
      <c r="I38" s="18">
        <v>0</v>
      </c>
    </row>
    <row r="39" spans="1:9" ht="18" customHeight="1" x14ac:dyDescent="0.2">
      <c r="A39" s="12"/>
      <c r="B39" s="16" t="s">
        <v>14</v>
      </c>
      <c r="C39" s="86">
        <f t="shared" si="4"/>
        <v>153</v>
      </c>
      <c r="D39" s="18">
        <v>40</v>
      </c>
      <c r="E39" s="18">
        <v>4</v>
      </c>
      <c r="F39" s="18">
        <v>24</v>
      </c>
      <c r="G39" s="18">
        <v>48</v>
      </c>
      <c r="H39" s="18">
        <v>37</v>
      </c>
      <c r="I39" s="18">
        <v>0</v>
      </c>
    </row>
    <row r="40" spans="1:9" ht="18" customHeight="1" x14ac:dyDescent="0.2">
      <c r="A40" s="12"/>
      <c r="B40" s="16" t="s">
        <v>15</v>
      </c>
      <c r="C40" s="86">
        <f t="shared" si="4"/>
        <v>150</v>
      </c>
      <c r="D40" s="18">
        <v>72</v>
      </c>
      <c r="E40" s="18">
        <v>12</v>
      </c>
      <c r="F40" s="18">
        <v>24</v>
      </c>
      <c r="G40" s="18">
        <v>14</v>
      </c>
      <c r="H40" s="18">
        <v>28</v>
      </c>
      <c r="I40" s="18">
        <v>0</v>
      </c>
    </row>
    <row r="41" spans="1:9" ht="18" customHeight="1" x14ac:dyDescent="0.2">
      <c r="A41" s="12"/>
      <c r="B41" s="16" t="s">
        <v>16</v>
      </c>
      <c r="C41" s="86">
        <f t="shared" si="4"/>
        <v>929</v>
      </c>
      <c r="D41" s="18">
        <v>266</v>
      </c>
      <c r="E41" s="18">
        <v>171</v>
      </c>
      <c r="F41" s="18">
        <v>126</v>
      </c>
      <c r="G41" s="18">
        <v>163</v>
      </c>
      <c r="H41" s="18">
        <v>203</v>
      </c>
      <c r="I41" s="18">
        <v>9</v>
      </c>
    </row>
    <row r="42" spans="1:9" ht="18" customHeight="1" x14ac:dyDescent="0.2">
      <c r="A42" s="12"/>
      <c r="B42" s="12"/>
      <c r="C42" s="86"/>
      <c r="D42" s="14"/>
      <c r="E42" s="14"/>
      <c r="F42" s="14"/>
      <c r="G42" s="14"/>
      <c r="H42" s="14"/>
      <c r="I42" s="14"/>
    </row>
    <row r="43" spans="1:9" ht="18" customHeight="1" x14ac:dyDescent="0.2">
      <c r="A43" s="162" t="s">
        <v>17</v>
      </c>
      <c r="B43" s="162"/>
      <c r="C43" s="86">
        <f>SUM(D43:H43)</f>
        <v>17153</v>
      </c>
      <c r="D43" s="14">
        <v>4581</v>
      </c>
      <c r="E43" s="14">
        <v>3493</v>
      </c>
      <c r="F43" s="14">
        <v>1838</v>
      </c>
      <c r="G43" s="14">
        <v>2095</v>
      </c>
      <c r="H43" s="14">
        <v>5146</v>
      </c>
      <c r="I43" s="14">
        <v>157</v>
      </c>
    </row>
    <row r="44" spans="1:9" ht="18" customHeight="1" x14ac:dyDescent="0.2">
      <c r="A44" s="12"/>
      <c r="B44" s="17" t="s">
        <v>18</v>
      </c>
      <c r="C44" s="86">
        <f>SUM(D44:H44)</f>
        <v>5653</v>
      </c>
      <c r="D44" s="18">
        <v>1349</v>
      </c>
      <c r="E44" s="18">
        <v>1358</v>
      </c>
      <c r="F44" s="18">
        <v>613</v>
      </c>
      <c r="G44" s="18">
        <v>476</v>
      </c>
      <c r="H44" s="18">
        <v>1857</v>
      </c>
      <c r="I44" s="18">
        <v>53</v>
      </c>
    </row>
    <row r="45" spans="1:9" ht="18" customHeight="1" x14ac:dyDescent="0.2">
      <c r="A45" s="12"/>
      <c r="B45" s="17" t="s">
        <v>19</v>
      </c>
      <c r="C45" s="86">
        <f t="shared" ref="C45:C55" si="5">SUM(D45:H45)</f>
        <v>4167</v>
      </c>
      <c r="D45" s="18">
        <v>1061</v>
      </c>
      <c r="E45" s="18">
        <v>959</v>
      </c>
      <c r="F45" s="18">
        <v>356</v>
      </c>
      <c r="G45" s="18">
        <v>395</v>
      </c>
      <c r="H45" s="18">
        <v>1396</v>
      </c>
      <c r="I45" s="18">
        <v>50</v>
      </c>
    </row>
    <row r="46" spans="1:9" ht="18" customHeight="1" x14ac:dyDescent="0.2">
      <c r="A46" s="12"/>
      <c r="B46" s="17" t="s">
        <v>20</v>
      </c>
      <c r="C46" s="86">
        <f t="shared" si="5"/>
        <v>566</v>
      </c>
      <c r="D46" s="18">
        <v>220</v>
      </c>
      <c r="E46" s="18">
        <v>31</v>
      </c>
      <c r="F46" s="18">
        <v>113</v>
      </c>
      <c r="G46" s="18">
        <v>168</v>
      </c>
      <c r="H46" s="18">
        <v>34</v>
      </c>
      <c r="I46" s="18">
        <v>0</v>
      </c>
    </row>
    <row r="47" spans="1:9" ht="18" customHeight="1" x14ac:dyDescent="0.2">
      <c r="A47" s="12"/>
      <c r="B47" s="17" t="s">
        <v>21</v>
      </c>
      <c r="C47" s="86">
        <f t="shared" si="5"/>
        <v>2439</v>
      </c>
      <c r="D47" s="18">
        <v>525</v>
      </c>
      <c r="E47" s="18">
        <v>427</v>
      </c>
      <c r="F47" s="18">
        <v>238</v>
      </c>
      <c r="G47" s="18">
        <v>467</v>
      </c>
      <c r="H47" s="18">
        <v>782</v>
      </c>
      <c r="I47" s="18">
        <v>23</v>
      </c>
    </row>
    <row r="48" spans="1:9" ht="18" customHeight="1" x14ac:dyDescent="0.2">
      <c r="A48" s="12"/>
      <c r="B48" s="17" t="s">
        <v>22</v>
      </c>
      <c r="C48" s="86">
        <f t="shared" si="5"/>
        <v>1542</v>
      </c>
      <c r="D48" s="18">
        <v>444</v>
      </c>
      <c r="E48" s="18">
        <v>386</v>
      </c>
      <c r="F48" s="18">
        <v>160</v>
      </c>
      <c r="G48" s="18">
        <v>236</v>
      </c>
      <c r="H48" s="18">
        <v>316</v>
      </c>
      <c r="I48" s="18">
        <v>14</v>
      </c>
    </row>
    <row r="49" spans="1:9" ht="18" customHeight="1" x14ac:dyDescent="0.2">
      <c r="A49" s="12"/>
      <c r="B49" s="17" t="s">
        <v>23</v>
      </c>
      <c r="C49" s="86">
        <f t="shared" si="5"/>
        <v>264</v>
      </c>
      <c r="D49" s="18">
        <v>114</v>
      </c>
      <c r="E49" s="18">
        <v>62</v>
      </c>
      <c r="F49" s="18">
        <v>12</v>
      </c>
      <c r="G49" s="18">
        <v>30</v>
      </c>
      <c r="H49" s="18">
        <v>46</v>
      </c>
      <c r="I49" s="18">
        <v>0</v>
      </c>
    </row>
    <row r="50" spans="1:9" ht="18" customHeight="1" x14ac:dyDescent="0.2">
      <c r="A50" s="12"/>
      <c r="B50" s="17" t="s">
        <v>24</v>
      </c>
      <c r="C50" s="86">
        <f t="shared" si="5"/>
        <v>545</v>
      </c>
      <c r="D50" s="18">
        <v>273</v>
      </c>
      <c r="E50" s="18">
        <v>62</v>
      </c>
      <c r="F50" s="18">
        <v>56</v>
      </c>
      <c r="G50" s="18">
        <v>68</v>
      </c>
      <c r="H50" s="18">
        <v>86</v>
      </c>
      <c r="I50" s="18">
        <v>0</v>
      </c>
    </row>
    <row r="51" spans="1:9" ht="18" customHeight="1" x14ac:dyDescent="0.2">
      <c r="A51" s="12"/>
      <c r="B51" s="17" t="s">
        <v>25</v>
      </c>
      <c r="C51" s="86">
        <f t="shared" si="5"/>
        <v>541</v>
      </c>
      <c r="D51" s="18">
        <v>180</v>
      </c>
      <c r="E51" s="18">
        <v>60</v>
      </c>
      <c r="F51" s="18">
        <v>119</v>
      </c>
      <c r="G51" s="18">
        <v>12</v>
      </c>
      <c r="H51" s="18">
        <v>170</v>
      </c>
      <c r="I51" s="18">
        <v>8</v>
      </c>
    </row>
    <row r="52" spans="1:9" ht="18" customHeight="1" x14ac:dyDescent="0.2">
      <c r="A52" s="12"/>
      <c r="B52" s="17" t="s">
        <v>26</v>
      </c>
      <c r="C52" s="86">
        <f t="shared" si="5"/>
        <v>470</v>
      </c>
      <c r="D52" s="18">
        <v>117</v>
      </c>
      <c r="E52" s="18">
        <v>48</v>
      </c>
      <c r="F52" s="18">
        <v>61</v>
      </c>
      <c r="G52" s="18">
        <v>41</v>
      </c>
      <c r="H52" s="18">
        <v>203</v>
      </c>
      <c r="I52" s="18">
        <v>0</v>
      </c>
    </row>
    <row r="53" spans="1:9" ht="18" customHeight="1" x14ac:dyDescent="0.2">
      <c r="A53" s="12"/>
      <c r="B53" s="17" t="s">
        <v>27</v>
      </c>
      <c r="C53" s="86">
        <f t="shared" si="5"/>
        <v>255</v>
      </c>
      <c r="D53" s="18">
        <v>62</v>
      </c>
      <c r="E53" s="18">
        <v>22</v>
      </c>
      <c r="F53" s="18">
        <v>41</v>
      </c>
      <c r="G53" s="18">
        <v>48</v>
      </c>
      <c r="H53" s="18">
        <v>82</v>
      </c>
      <c r="I53" s="18">
        <v>7</v>
      </c>
    </row>
    <row r="54" spans="1:9" ht="18" customHeight="1" x14ac:dyDescent="0.2">
      <c r="A54" s="12"/>
      <c r="B54" s="17" t="s">
        <v>28</v>
      </c>
      <c r="C54" s="86">
        <f t="shared" si="5"/>
        <v>487</v>
      </c>
      <c r="D54" s="18">
        <v>140</v>
      </c>
      <c r="E54" s="18">
        <v>36</v>
      </c>
      <c r="F54" s="18">
        <v>41</v>
      </c>
      <c r="G54" s="18">
        <v>109</v>
      </c>
      <c r="H54" s="18">
        <v>161</v>
      </c>
      <c r="I54" s="18">
        <v>2</v>
      </c>
    </row>
    <row r="55" spans="1:9" ht="18" customHeight="1" x14ac:dyDescent="0.2">
      <c r="A55" s="19"/>
      <c r="B55" s="20" t="s">
        <v>29</v>
      </c>
      <c r="C55" s="87">
        <f t="shared" si="5"/>
        <v>224</v>
      </c>
      <c r="D55" s="22">
        <v>96</v>
      </c>
      <c r="E55" s="22">
        <v>42</v>
      </c>
      <c r="F55" s="22">
        <v>28</v>
      </c>
      <c r="G55" s="22">
        <v>45</v>
      </c>
      <c r="H55" s="22">
        <v>13</v>
      </c>
      <c r="I55" s="22">
        <v>0</v>
      </c>
    </row>
    <row r="56" spans="1:9" ht="13.5" customHeight="1" x14ac:dyDescent="0.2">
      <c r="A56" s="32" t="s">
        <v>30</v>
      </c>
      <c r="B56" s="32" t="s">
        <v>30</v>
      </c>
    </row>
  </sheetData>
  <mergeCells count="11">
    <mergeCell ref="A43:B43"/>
    <mergeCell ref="D4:I4"/>
    <mergeCell ref="A5:B5"/>
    <mergeCell ref="A6:B6"/>
    <mergeCell ref="A7:B7"/>
    <mergeCell ref="A9:B9"/>
    <mergeCell ref="A16:B16"/>
    <mergeCell ref="C31:I31"/>
    <mergeCell ref="A32:B32"/>
    <mergeCell ref="A34:B34"/>
    <mergeCell ref="A36:B36"/>
  </mergeCells>
  <phoneticPr fontId="2"/>
  <printOptions horizontalCentered="1"/>
  <pageMargins left="0.78740157480314965" right="0.78740157480314965" top="0.78740157480314965" bottom="0.78740157480314965" header="0.51181102362204722" footer="0.51181102362204722"/>
  <pageSetup paperSize="9" scale="74" orientation="portrait" r:id="rId1"/>
  <headerFooter alignWithMargins="0"/>
  <ignoredErrors>
    <ignoredError sqref="D7:D8 D16:D26 D27:D28 D11:D15" formulaRange="1"/>
    <ignoredError sqref="E6 F6:H6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29"/>
  <sheetViews>
    <sheetView zoomScale="80" zoomScaleNormal="80" zoomScaleSheetLayoutView="80" workbookViewId="0">
      <pane xSplit="2" ySplit="6" topLeftCell="C7" activePane="bottomRight" state="frozen"/>
      <selection pane="topRight" activeCell="G15" sqref="G15"/>
      <selection pane="bottomLeft" activeCell="G15" sqref="G15"/>
      <selection pane="bottomRight"/>
    </sheetView>
  </sheetViews>
  <sheetFormatPr defaultColWidth="9" defaultRowHeight="13.5" customHeight="1" x14ac:dyDescent="0.2"/>
  <cols>
    <col min="1" max="1" width="5.5546875" style="32" customWidth="1"/>
    <col min="2" max="2" width="13" style="32" customWidth="1"/>
    <col min="3" max="8" width="13.88671875" style="32" customWidth="1"/>
    <col min="9" max="9" width="15.88671875" style="32" bestFit="1" customWidth="1"/>
    <col min="10" max="10" width="15" style="32" bestFit="1" customWidth="1"/>
    <col min="11" max="16384" width="9" style="32"/>
  </cols>
  <sheetData>
    <row r="1" spans="1:10" ht="16.2" x14ac:dyDescent="0.2">
      <c r="A1" s="31" t="s">
        <v>104</v>
      </c>
    </row>
    <row r="3" spans="1:10" ht="13.5" customHeight="1" x14ac:dyDescent="0.2">
      <c r="J3" s="54" t="s">
        <v>105</v>
      </c>
    </row>
    <row r="4" spans="1:10" ht="18" customHeight="1" x14ac:dyDescent="0.2">
      <c r="A4" s="55"/>
      <c r="B4" s="55"/>
      <c r="C4" s="94" t="s">
        <v>106</v>
      </c>
      <c r="D4" s="34"/>
      <c r="E4" s="95"/>
      <c r="F4" s="34" t="s">
        <v>107</v>
      </c>
      <c r="G4" s="95"/>
      <c r="H4" s="95"/>
      <c r="I4" s="96" t="s">
        <v>108</v>
      </c>
      <c r="J4" s="97" t="s">
        <v>109</v>
      </c>
    </row>
    <row r="5" spans="1:10" ht="18" customHeight="1" x14ac:dyDescent="0.2">
      <c r="A5" s="179"/>
      <c r="B5" s="179"/>
      <c r="C5" s="58"/>
      <c r="D5" s="57" t="s">
        <v>58</v>
      </c>
      <c r="E5" s="57" t="s">
        <v>110</v>
      </c>
      <c r="F5" s="57" t="s">
        <v>111</v>
      </c>
      <c r="G5" s="98" t="s">
        <v>112</v>
      </c>
      <c r="H5" s="99" t="s">
        <v>113</v>
      </c>
      <c r="I5" s="100" t="s">
        <v>114</v>
      </c>
      <c r="J5" s="101" t="s">
        <v>115</v>
      </c>
    </row>
    <row r="6" spans="1:10" ht="18" customHeight="1" x14ac:dyDescent="0.2">
      <c r="A6" s="59"/>
      <c r="B6" s="59"/>
      <c r="C6" s="61" t="s">
        <v>116</v>
      </c>
      <c r="D6" s="83" t="s">
        <v>89</v>
      </c>
      <c r="E6" s="82" t="s">
        <v>90</v>
      </c>
      <c r="F6" s="82" t="s">
        <v>91</v>
      </c>
      <c r="G6" s="82" t="s">
        <v>92</v>
      </c>
      <c r="H6" s="93" t="s">
        <v>93</v>
      </c>
      <c r="I6" s="102" t="s">
        <v>117</v>
      </c>
      <c r="J6" s="103" t="s">
        <v>118</v>
      </c>
    </row>
    <row r="7" spans="1:10" ht="18" customHeight="1" x14ac:dyDescent="0.2">
      <c r="A7" s="182" t="s">
        <v>10</v>
      </c>
      <c r="B7" s="182"/>
      <c r="C7" s="63">
        <f>SUM(D7,I7,J7)</f>
        <v>156394</v>
      </c>
      <c r="D7" s="86">
        <f>SUM(D9,D16)</f>
        <v>15144</v>
      </c>
      <c r="E7" s="66">
        <f>SUM(E9,E16)</f>
        <v>9606</v>
      </c>
      <c r="F7" s="66">
        <f t="shared" ref="F7:J7" si="0">SUM(F9,F16)</f>
        <v>2583</v>
      </c>
      <c r="G7" s="66">
        <f t="shared" si="0"/>
        <v>965</v>
      </c>
      <c r="H7" s="104">
        <f t="shared" si="0"/>
        <v>1990</v>
      </c>
      <c r="I7" s="66">
        <f t="shared" si="0"/>
        <v>2019</v>
      </c>
      <c r="J7" s="66">
        <f t="shared" si="0"/>
        <v>139231</v>
      </c>
    </row>
    <row r="8" spans="1:10" ht="18" customHeight="1" x14ac:dyDescent="0.2">
      <c r="A8" s="39"/>
      <c r="B8" s="39"/>
      <c r="C8" s="63"/>
      <c r="D8" s="86"/>
      <c r="E8" s="14"/>
      <c r="F8" s="14"/>
      <c r="G8" s="14"/>
      <c r="H8" s="14"/>
      <c r="I8" s="63"/>
      <c r="J8" s="14"/>
    </row>
    <row r="9" spans="1:10" ht="18" customHeight="1" x14ac:dyDescent="0.2">
      <c r="A9" s="162" t="s">
        <v>11</v>
      </c>
      <c r="B9" s="162"/>
      <c r="C9" s="63">
        <f>SUM(D9,I9,J9)</f>
        <v>15486</v>
      </c>
      <c r="D9" s="86">
        <f>SUM(E9:H9)</f>
        <v>1519</v>
      </c>
      <c r="E9" s="105">
        <f>SUM(E10:E14)</f>
        <v>310</v>
      </c>
      <c r="F9" s="106">
        <f t="shared" ref="F9:H9" si="1">SUM(F10:F14)</f>
        <v>908</v>
      </c>
      <c r="G9" s="106">
        <f t="shared" si="1"/>
        <v>164</v>
      </c>
      <c r="H9" s="107">
        <f t="shared" si="1"/>
        <v>137</v>
      </c>
      <c r="I9" s="106">
        <f t="shared" ref="I9" si="2">SUM(I10:I14)</f>
        <v>213</v>
      </c>
      <c r="J9" s="106">
        <f t="shared" ref="J9" si="3">SUM(J10:J14)</f>
        <v>13754</v>
      </c>
    </row>
    <row r="10" spans="1:10" ht="18" customHeight="1" x14ac:dyDescent="0.2">
      <c r="A10" s="12"/>
      <c r="B10" s="16" t="s">
        <v>12</v>
      </c>
      <c r="C10" s="63">
        <f t="shared" ref="C10:C14" si="4">SUM(D10,I10,J10)</f>
        <v>4107</v>
      </c>
      <c r="D10" s="86">
        <f t="shared" ref="D10:D14" si="5">SUM(E10:H10)</f>
        <v>331</v>
      </c>
      <c r="E10" s="108">
        <v>107</v>
      </c>
      <c r="F10" s="109">
        <v>184</v>
      </c>
      <c r="G10" s="109">
        <v>2</v>
      </c>
      <c r="H10" s="109">
        <v>38</v>
      </c>
      <c r="I10" s="110">
        <v>39</v>
      </c>
      <c r="J10" s="109">
        <v>3737</v>
      </c>
    </row>
    <row r="11" spans="1:10" ht="18" customHeight="1" x14ac:dyDescent="0.2">
      <c r="A11" s="12"/>
      <c r="B11" s="16" t="s">
        <v>13</v>
      </c>
      <c r="C11" s="63">
        <f t="shared" si="4"/>
        <v>1021</v>
      </c>
      <c r="D11" s="86">
        <f t="shared" si="5"/>
        <v>111</v>
      </c>
      <c r="E11" s="109">
        <v>31</v>
      </c>
      <c r="F11" s="109">
        <v>15</v>
      </c>
      <c r="G11" s="109">
        <v>0</v>
      </c>
      <c r="H11" s="109">
        <v>65</v>
      </c>
      <c r="I11" s="110">
        <v>12</v>
      </c>
      <c r="J11" s="109">
        <v>898</v>
      </c>
    </row>
    <row r="12" spans="1:10" ht="18" customHeight="1" x14ac:dyDescent="0.2">
      <c r="A12" s="12"/>
      <c r="B12" s="16" t="s">
        <v>14</v>
      </c>
      <c r="C12" s="63">
        <f t="shared" si="4"/>
        <v>2255</v>
      </c>
      <c r="D12" s="86">
        <f t="shared" si="5"/>
        <v>364</v>
      </c>
      <c r="E12" s="109">
        <v>87</v>
      </c>
      <c r="F12" s="109">
        <v>130</v>
      </c>
      <c r="G12" s="109">
        <v>145</v>
      </c>
      <c r="H12" s="109">
        <v>2</v>
      </c>
      <c r="I12" s="110">
        <v>36</v>
      </c>
      <c r="J12" s="109">
        <v>1855</v>
      </c>
    </row>
    <row r="13" spans="1:10" ht="18" customHeight="1" x14ac:dyDescent="0.2">
      <c r="A13" s="12"/>
      <c r="B13" s="16" t="s">
        <v>15</v>
      </c>
      <c r="C13" s="63">
        <f t="shared" si="4"/>
        <v>1464</v>
      </c>
      <c r="D13" s="86">
        <f t="shared" si="5"/>
        <v>103</v>
      </c>
      <c r="E13" s="109">
        <v>56</v>
      </c>
      <c r="F13" s="109">
        <v>31</v>
      </c>
      <c r="G13" s="109">
        <v>0</v>
      </c>
      <c r="H13" s="109">
        <v>16</v>
      </c>
      <c r="I13" s="110">
        <v>12</v>
      </c>
      <c r="J13" s="109">
        <v>1349</v>
      </c>
    </row>
    <row r="14" spans="1:10" ht="18" customHeight="1" x14ac:dyDescent="0.2">
      <c r="A14" s="12"/>
      <c r="B14" s="16" t="s">
        <v>16</v>
      </c>
      <c r="C14" s="63">
        <f t="shared" si="4"/>
        <v>6639</v>
      </c>
      <c r="D14" s="86">
        <f t="shared" si="5"/>
        <v>610</v>
      </c>
      <c r="E14" s="109">
        <v>29</v>
      </c>
      <c r="F14" s="109">
        <v>548</v>
      </c>
      <c r="G14" s="109">
        <v>17</v>
      </c>
      <c r="H14" s="109">
        <v>16</v>
      </c>
      <c r="I14" s="110">
        <v>114</v>
      </c>
      <c r="J14" s="109">
        <v>5915</v>
      </c>
    </row>
    <row r="15" spans="1:10" ht="18" customHeight="1" x14ac:dyDescent="0.2">
      <c r="A15" s="12"/>
      <c r="B15" s="12"/>
      <c r="C15" s="63"/>
      <c r="D15" s="86"/>
      <c r="E15" s="14"/>
      <c r="F15" s="14"/>
      <c r="G15" s="14"/>
      <c r="H15" s="14"/>
      <c r="I15" s="63"/>
      <c r="J15" s="14"/>
    </row>
    <row r="16" spans="1:10" ht="18" customHeight="1" x14ac:dyDescent="0.2">
      <c r="A16" s="162" t="s">
        <v>17</v>
      </c>
      <c r="B16" s="162"/>
      <c r="C16" s="63">
        <f>SUM(D16,I16,J16)</f>
        <v>140908</v>
      </c>
      <c r="D16" s="86">
        <f>SUM(E16:H16)</f>
        <v>13625</v>
      </c>
      <c r="E16" s="106">
        <f>SUM(E17:E28)</f>
        <v>9296</v>
      </c>
      <c r="F16" s="106">
        <f t="shared" ref="F16:H16" si="6">SUM(F17:F28)</f>
        <v>1675</v>
      </c>
      <c r="G16" s="106">
        <f t="shared" si="6"/>
        <v>801</v>
      </c>
      <c r="H16" s="106">
        <f t="shared" si="6"/>
        <v>1853</v>
      </c>
      <c r="I16" s="111">
        <f>SUM(I17:I28)</f>
        <v>1806</v>
      </c>
      <c r="J16" s="112">
        <f>SUM(J17:J28)</f>
        <v>125477</v>
      </c>
    </row>
    <row r="17" spans="1:10" ht="18" customHeight="1" x14ac:dyDescent="0.2">
      <c r="A17" s="12"/>
      <c r="B17" s="17" t="s">
        <v>18</v>
      </c>
      <c r="C17" s="63">
        <f t="shared" ref="C17:C28" si="7">SUM(D17,I17,J17)</f>
        <v>42431</v>
      </c>
      <c r="D17" s="86">
        <f>SUM(E17:H17)</f>
        <v>4554</v>
      </c>
      <c r="E17" s="109">
        <v>3531</v>
      </c>
      <c r="F17" s="109">
        <v>270</v>
      </c>
      <c r="G17" s="109">
        <v>282</v>
      </c>
      <c r="H17" s="109">
        <v>471</v>
      </c>
      <c r="I17" s="110">
        <v>589</v>
      </c>
      <c r="J17" s="109">
        <v>37288</v>
      </c>
    </row>
    <row r="18" spans="1:10" ht="18" customHeight="1" x14ac:dyDescent="0.2">
      <c r="A18" s="12"/>
      <c r="B18" s="17" t="s">
        <v>19</v>
      </c>
      <c r="C18" s="63">
        <f t="shared" si="7"/>
        <v>35721</v>
      </c>
      <c r="D18" s="86">
        <f t="shared" ref="D18:D28" si="8">SUM(E18:H18)</f>
        <v>3796</v>
      </c>
      <c r="E18" s="109">
        <v>3554</v>
      </c>
      <c r="F18" s="109">
        <v>95</v>
      </c>
      <c r="G18" s="109">
        <v>100</v>
      </c>
      <c r="H18" s="109">
        <v>47</v>
      </c>
      <c r="I18" s="110">
        <v>526</v>
      </c>
      <c r="J18" s="109">
        <v>31399</v>
      </c>
    </row>
    <row r="19" spans="1:10" ht="18" customHeight="1" x14ac:dyDescent="0.2">
      <c r="A19" s="12"/>
      <c r="B19" s="17" t="s">
        <v>20</v>
      </c>
      <c r="C19" s="63">
        <f t="shared" si="7"/>
        <v>5687</v>
      </c>
      <c r="D19" s="86">
        <f t="shared" si="8"/>
        <v>364</v>
      </c>
      <c r="E19" s="109">
        <v>0</v>
      </c>
      <c r="F19" s="109">
        <v>276</v>
      </c>
      <c r="G19" s="109">
        <v>12</v>
      </c>
      <c r="H19" s="109">
        <v>76</v>
      </c>
      <c r="I19" s="110">
        <v>21</v>
      </c>
      <c r="J19" s="109">
        <v>5302</v>
      </c>
    </row>
    <row r="20" spans="1:10" ht="18" customHeight="1" x14ac:dyDescent="0.2">
      <c r="A20" s="12"/>
      <c r="B20" s="17" t="s">
        <v>21</v>
      </c>
      <c r="C20" s="63">
        <f t="shared" si="7"/>
        <v>17704</v>
      </c>
      <c r="D20" s="86">
        <f t="shared" si="8"/>
        <v>1839</v>
      </c>
      <c r="E20" s="109">
        <v>740</v>
      </c>
      <c r="F20" s="109">
        <v>61</v>
      </c>
      <c r="G20" s="109">
        <v>57</v>
      </c>
      <c r="H20" s="109">
        <v>981</v>
      </c>
      <c r="I20" s="110">
        <v>305</v>
      </c>
      <c r="J20" s="109">
        <v>15560</v>
      </c>
    </row>
    <row r="21" spans="1:10" ht="18" customHeight="1" x14ac:dyDescent="0.2">
      <c r="A21" s="12"/>
      <c r="B21" s="17" t="s">
        <v>22</v>
      </c>
      <c r="C21" s="63">
        <f t="shared" si="7"/>
        <v>13071</v>
      </c>
      <c r="D21" s="86">
        <f t="shared" si="8"/>
        <v>1000</v>
      </c>
      <c r="E21" s="109">
        <v>165</v>
      </c>
      <c r="F21" s="109">
        <v>718</v>
      </c>
      <c r="G21" s="109">
        <v>36</v>
      </c>
      <c r="H21" s="109">
        <v>81</v>
      </c>
      <c r="I21" s="110">
        <v>55</v>
      </c>
      <c r="J21" s="109">
        <v>12016</v>
      </c>
    </row>
    <row r="22" spans="1:10" ht="18" customHeight="1" x14ac:dyDescent="0.2">
      <c r="A22" s="12"/>
      <c r="B22" s="17" t="s">
        <v>23</v>
      </c>
      <c r="C22" s="63">
        <f t="shared" si="7"/>
        <v>2824</v>
      </c>
      <c r="D22" s="86">
        <f t="shared" si="8"/>
        <v>174</v>
      </c>
      <c r="E22" s="109">
        <v>21</v>
      </c>
      <c r="F22" s="109">
        <v>47</v>
      </c>
      <c r="G22" s="109">
        <v>4</v>
      </c>
      <c r="H22" s="109">
        <v>102</v>
      </c>
      <c r="I22" s="110">
        <v>36</v>
      </c>
      <c r="J22" s="109">
        <v>2614</v>
      </c>
    </row>
    <row r="23" spans="1:10" ht="18" customHeight="1" x14ac:dyDescent="0.2">
      <c r="A23" s="12"/>
      <c r="B23" s="17" t="s">
        <v>24</v>
      </c>
      <c r="C23" s="63">
        <f t="shared" si="7"/>
        <v>4757</v>
      </c>
      <c r="D23" s="86">
        <f t="shared" si="8"/>
        <v>398</v>
      </c>
      <c r="E23" s="109">
        <v>381</v>
      </c>
      <c r="F23" s="109">
        <v>0</v>
      </c>
      <c r="G23" s="109">
        <v>12</v>
      </c>
      <c r="H23" s="109">
        <v>5</v>
      </c>
      <c r="I23" s="110">
        <v>64</v>
      </c>
      <c r="J23" s="109">
        <v>4295</v>
      </c>
    </row>
    <row r="24" spans="1:10" ht="18" customHeight="1" x14ac:dyDescent="0.2">
      <c r="A24" s="12"/>
      <c r="B24" s="17" t="s">
        <v>25</v>
      </c>
      <c r="C24" s="63">
        <f t="shared" si="7"/>
        <v>5682</v>
      </c>
      <c r="D24" s="86">
        <f t="shared" si="8"/>
        <v>400</v>
      </c>
      <c r="E24" s="109">
        <v>203</v>
      </c>
      <c r="F24" s="109">
        <v>26</v>
      </c>
      <c r="G24" s="109">
        <v>171</v>
      </c>
      <c r="H24" s="109">
        <v>0</v>
      </c>
      <c r="I24" s="110">
        <v>101</v>
      </c>
      <c r="J24" s="109">
        <v>5181</v>
      </c>
    </row>
    <row r="25" spans="1:10" ht="18" customHeight="1" x14ac:dyDescent="0.2">
      <c r="A25" s="12"/>
      <c r="B25" s="17" t="s">
        <v>26</v>
      </c>
      <c r="C25" s="63">
        <f t="shared" si="7"/>
        <v>3788</v>
      </c>
      <c r="D25" s="86">
        <f t="shared" si="8"/>
        <v>278</v>
      </c>
      <c r="E25" s="109">
        <v>216</v>
      </c>
      <c r="F25" s="109">
        <v>14</v>
      </c>
      <c r="G25" s="109">
        <v>0</v>
      </c>
      <c r="H25" s="109">
        <v>48</v>
      </c>
      <c r="I25" s="110">
        <v>12</v>
      </c>
      <c r="J25" s="109">
        <v>3498</v>
      </c>
    </row>
    <row r="26" spans="1:10" ht="18" customHeight="1" x14ac:dyDescent="0.2">
      <c r="A26" s="12"/>
      <c r="B26" s="17" t="s">
        <v>27</v>
      </c>
      <c r="C26" s="63">
        <f t="shared" si="7"/>
        <v>2625</v>
      </c>
      <c r="D26" s="86">
        <f t="shared" si="8"/>
        <v>246</v>
      </c>
      <c r="E26" s="109">
        <v>66</v>
      </c>
      <c r="F26" s="109">
        <v>66</v>
      </c>
      <c r="G26" s="109">
        <v>114</v>
      </c>
      <c r="H26" s="109">
        <v>0</v>
      </c>
      <c r="I26" s="110">
        <v>34</v>
      </c>
      <c r="J26" s="109">
        <v>2345</v>
      </c>
    </row>
    <row r="27" spans="1:10" ht="18" customHeight="1" x14ac:dyDescent="0.2">
      <c r="A27" s="12"/>
      <c r="B27" s="17" t="s">
        <v>28</v>
      </c>
      <c r="C27" s="63">
        <f t="shared" si="7"/>
        <v>3727</v>
      </c>
      <c r="D27" s="86">
        <f t="shared" si="8"/>
        <v>294</v>
      </c>
      <c r="E27" s="109">
        <v>261</v>
      </c>
      <c r="F27" s="109">
        <v>2</v>
      </c>
      <c r="G27" s="109">
        <v>1</v>
      </c>
      <c r="H27" s="109">
        <v>30</v>
      </c>
      <c r="I27" s="110">
        <v>52</v>
      </c>
      <c r="J27" s="109">
        <v>3381</v>
      </c>
    </row>
    <row r="28" spans="1:10" ht="18" customHeight="1" x14ac:dyDescent="0.2">
      <c r="A28" s="19"/>
      <c r="B28" s="20" t="s">
        <v>29</v>
      </c>
      <c r="C28" s="113">
        <f t="shared" si="7"/>
        <v>2891</v>
      </c>
      <c r="D28" s="87">
        <f t="shared" si="8"/>
        <v>282</v>
      </c>
      <c r="E28" s="114">
        <v>158</v>
      </c>
      <c r="F28" s="114">
        <v>100</v>
      </c>
      <c r="G28" s="114">
        <v>12</v>
      </c>
      <c r="H28" s="114">
        <v>12</v>
      </c>
      <c r="I28" s="115">
        <v>11</v>
      </c>
      <c r="J28" s="114">
        <v>2598</v>
      </c>
    </row>
    <row r="29" spans="1:10" ht="13.5" customHeight="1" x14ac:dyDescent="0.2">
      <c r="A29" s="32" t="s">
        <v>30</v>
      </c>
      <c r="B29" s="39"/>
      <c r="C29" s="116"/>
      <c r="D29" s="89"/>
      <c r="E29" s="89"/>
      <c r="F29" s="116"/>
      <c r="G29" s="89"/>
    </row>
  </sheetData>
  <mergeCells count="4">
    <mergeCell ref="A5:B5"/>
    <mergeCell ref="A7:B7"/>
    <mergeCell ref="A9:B9"/>
    <mergeCell ref="A16:B16"/>
  </mergeCells>
  <phoneticPr fontId="2"/>
  <printOptions horizontalCentered="1"/>
  <pageMargins left="0.78740157480314965" right="0.78740157480314965" top="0.78740157480314965" bottom="0.78740157480314965" header="0.51181102362204722" footer="0.51181102362204722"/>
  <pageSetup paperSize="9" scale="99" orientation="landscape" r:id="rId1"/>
  <headerFooter alignWithMargins="0"/>
  <ignoredErrors>
    <ignoredError sqref="E6:H6" numberStoredAsText="1"/>
    <ignoredError sqref="D10:D14 D17:D28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P40"/>
  <sheetViews>
    <sheetView zoomScale="80" zoomScaleNormal="80" zoomScaleSheetLayoutView="100" workbookViewId="0"/>
  </sheetViews>
  <sheetFormatPr defaultColWidth="9" defaultRowHeight="13.5" customHeight="1" x14ac:dyDescent="0.2"/>
  <cols>
    <col min="1" max="3" width="2.44140625" style="32" customWidth="1"/>
    <col min="4" max="4" width="22.88671875" style="32" bestFit="1" customWidth="1"/>
    <col min="5" max="8" width="12.88671875" style="32" customWidth="1"/>
    <col min="9" max="9" width="14.109375" style="32" bestFit="1" customWidth="1"/>
    <col min="10" max="14" width="12.88671875" style="32" customWidth="1"/>
    <col min="15" max="15" width="14.109375" style="32" bestFit="1" customWidth="1"/>
    <col min="16" max="16" width="12.88671875" style="32" customWidth="1"/>
    <col min="17" max="16384" width="9" style="32"/>
  </cols>
  <sheetData>
    <row r="1" spans="1:16" ht="16.2" x14ac:dyDescent="0.2">
      <c r="A1" s="31" t="s">
        <v>119</v>
      </c>
    </row>
    <row r="2" spans="1:16" ht="13.5" customHeight="1" x14ac:dyDescent="0.2">
      <c r="P2" s="54" t="s">
        <v>120</v>
      </c>
    </row>
    <row r="3" spans="1:16" ht="16.649999999999999" customHeight="1" x14ac:dyDescent="0.2">
      <c r="A3" s="55"/>
      <c r="B3" s="55"/>
      <c r="C3" s="55"/>
      <c r="D3" s="70"/>
      <c r="E3" s="178" t="s">
        <v>121</v>
      </c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17"/>
    </row>
    <row r="4" spans="1:16" ht="16.649999999999999" customHeight="1" x14ac:dyDescent="0.2">
      <c r="A4" s="195" t="s">
        <v>122</v>
      </c>
      <c r="B4" s="195"/>
      <c r="C4" s="195"/>
      <c r="D4" s="196"/>
      <c r="E4" s="197" t="s">
        <v>123</v>
      </c>
      <c r="F4" s="197"/>
      <c r="G4" s="197"/>
      <c r="H4" s="197"/>
      <c r="I4" s="197"/>
      <c r="J4" s="191" t="s">
        <v>124</v>
      </c>
      <c r="K4" s="197"/>
      <c r="L4" s="197"/>
      <c r="M4" s="197"/>
      <c r="N4" s="197"/>
      <c r="O4" s="192"/>
      <c r="P4" s="187" t="s">
        <v>58</v>
      </c>
    </row>
    <row r="5" spans="1:16" ht="16.649999999999999" customHeight="1" x14ac:dyDescent="0.2">
      <c r="D5" s="118"/>
      <c r="E5" s="119" t="s">
        <v>83</v>
      </c>
      <c r="F5" s="98" t="s">
        <v>84</v>
      </c>
      <c r="G5" s="98" t="s">
        <v>85</v>
      </c>
      <c r="H5" s="120" t="s">
        <v>86</v>
      </c>
      <c r="I5" s="121" t="s">
        <v>87</v>
      </c>
      <c r="J5" s="98" t="s">
        <v>83</v>
      </c>
      <c r="K5" s="98" t="s">
        <v>96</v>
      </c>
      <c r="L5" s="98" t="s">
        <v>84</v>
      </c>
      <c r="M5" s="98" t="s">
        <v>85</v>
      </c>
      <c r="N5" s="120" t="s">
        <v>86</v>
      </c>
      <c r="O5" s="122" t="s">
        <v>87</v>
      </c>
      <c r="P5" s="193"/>
    </row>
    <row r="6" spans="1:16" ht="16.649999999999999" customHeight="1" x14ac:dyDescent="0.2">
      <c r="A6" s="123"/>
      <c r="B6" s="123"/>
      <c r="C6" s="123"/>
      <c r="D6" s="124"/>
      <c r="E6" s="125" t="s">
        <v>125</v>
      </c>
      <c r="F6" s="82" t="s">
        <v>90</v>
      </c>
      <c r="G6" s="82" t="s">
        <v>91</v>
      </c>
      <c r="H6" s="82" t="s">
        <v>92</v>
      </c>
      <c r="I6" s="93" t="s">
        <v>126</v>
      </c>
      <c r="J6" s="82" t="s">
        <v>93</v>
      </c>
      <c r="K6" s="82" t="s">
        <v>127</v>
      </c>
      <c r="L6" s="82" t="s">
        <v>98</v>
      </c>
      <c r="M6" s="82" t="s">
        <v>99</v>
      </c>
      <c r="N6" s="82" t="s">
        <v>100</v>
      </c>
      <c r="O6" s="82" t="s">
        <v>126</v>
      </c>
      <c r="P6" s="126" t="s">
        <v>128</v>
      </c>
    </row>
    <row r="7" spans="1:16" ht="16.649999999999999" customHeight="1" x14ac:dyDescent="0.2">
      <c r="A7" s="198" t="s">
        <v>129</v>
      </c>
      <c r="B7" s="198"/>
      <c r="C7" s="199"/>
      <c r="D7" s="127" t="s">
        <v>130</v>
      </c>
      <c r="E7" s="76">
        <v>1175</v>
      </c>
      <c r="F7" s="75">
        <v>2641</v>
      </c>
      <c r="G7" s="75">
        <v>823</v>
      </c>
      <c r="H7" s="75">
        <v>2942</v>
      </c>
      <c r="I7" s="75">
        <v>100</v>
      </c>
      <c r="J7" s="76">
        <v>77</v>
      </c>
      <c r="K7" s="75">
        <v>904</v>
      </c>
      <c r="L7" s="75">
        <v>71</v>
      </c>
      <c r="M7" s="75">
        <v>51</v>
      </c>
      <c r="N7" s="75">
        <v>922</v>
      </c>
      <c r="O7" s="77">
        <v>38</v>
      </c>
      <c r="P7" s="76">
        <v>9606</v>
      </c>
    </row>
    <row r="8" spans="1:16" ht="16.649999999999999" customHeight="1" x14ac:dyDescent="0.2">
      <c r="A8" s="200" t="s">
        <v>131</v>
      </c>
      <c r="B8" s="200"/>
      <c r="C8" s="201"/>
      <c r="D8" s="127" t="s">
        <v>132</v>
      </c>
      <c r="E8" s="63">
        <v>509</v>
      </c>
      <c r="F8" s="14">
        <v>914</v>
      </c>
      <c r="G8" s="14">
        <v>336</v>
      </c>
      <c r="H8" s="14">
        <v>418</v>
      </c>
      <c r="I8" s="14">
        <v>35</v>
      </c>
      <c r="J8" s="63">
        <v>9</v>
      </c>
      <c r="K8" s="14">
        <v>293</v>
      </c>
      <c r="L8" s="14">
        <v>18</v>
      </c>
      <c r="M8" s="14">
        <v>13</v>
      </c>
      <c r="N8" s="14">
        <v>73</v>
      </c>
      <c r="O8" s="65">
        <v>0</v>
      </c>
      <c r="P8" s="63">
        <v>2583</v>
      </c>
    </row>
    <row r="9" spans="1:16" ht="16.649999999999999" customHeight="1" x14ac:dyDescent="0.2">
      <c r="A9" s="200" t="s">
        <v>133</v>
      </c>
      <c r="B9" s="200"/>
      <c r="C9" s="201"/>
      <c r="D9" s="127" t="s">
        <v>134</v>
      </c>
      <c r="E9" s="63">
        <v>270</v>
      </c>
      <c r="F9" s="14">
        <v>324</v>
      </c>
      <c r="G9" s="14">
        <v>90</v>
      </c>
      <c r="H9" s="14">
        <v>164</v>
      </c>
      <c r="I9" s="14">
        <v>47</v>
      </c>
      <c r="J9" s="63">
        <v>12</v>
      </c>
      <c r="K9" s="14">
        <v>20</v>
      </c>
      <c r="L9" s="14">
        <v>13</v>
      </c>
      <c r="M9" s="14">
        <v>26</v>
      </c>
      <c r="N9" s="14">
        <v>46</v>
      </c>
      <c r="O9" s="65">
        <v>1</v>
      </c>
      <c r="P9" s="63">
        <v>965</v>
      </c>
    </row>
    <row r="10" spans="1:16" ht="16.649999999999999" customHeight="1" x14ac:dyDescent="0.2">
      <c r="A10" s="202" t="s">
        <v>135</v>
      </c>
      <c r="B10" s="202"/>
      <c r="C10" s="203"/>
      <c r="D10" s="128" t="s">
        <v>136</v>
      </c>
      <c r="E10" s="63">
        <v>259</v>
      </c>
      <c r="F10" s="14">
        <v>1025</v>
      </c>
      <c r="G10" s="14">
        <v>291</v>
      </c>
      <c r="H10" s="14">
        <v>234</v>
      </c>
      <c r="I10" s="14">
        <v>9</v>
      </c>
      <c r="J10" s="63">
        <v>1</v>
      </c>
      <c r="K10" s="14">
        <v>49</v>
      </c>
      <c r="L10" s="14">
        <v>54</v>
      </c>
      <c r="M10" s="14">
        <v>12</v>
      </c>
      <c r="N10" s="14">
        <v>65</v>
      </c>
      <c r="O10" s="65">
        <v>0</v>
      </c>
      <c r="P10" s="63">
        <v>1990</v>
      </c>
    </row>
    <row r="11" spans="1:16" ht="34.65" customHeight="1" x14ac:dyDescent="0.2">
      <c r="A11" s="204" t="s">
        <v>137</v>
      </c>
      <c r="B11" s="205"/>
      <c r="C11" s="205"/>
      <c r="D11" s="206"/>
      <c r="E11" s="66">
        <v>0</v>
      </c>
      <c r="F11" s="66">
        <v>0</v>
      </c>
      <c r="G11" s="66">
        <v>0</v>
      </c>
      <c r="H11" s="66">
        <v>0</v>
      </c>
      <c r="I11" s="66">
        <v>0</v>
      </c>
      <c r="J11" s="63">
        <v>147</v>
      </c>
      <c r="K11" s="14">
        <v>135</v>
      </c>
      <c r="L11" s="14">
        <v>283</v>
      </c>
      <c r="M11" s="14">
        <v>391</v>
      </c>
      <c r="N11" s="14">
        <v>1063</v>
      </c>
      <c r="O11" s="65">
        <v>23</v>
      </c>
      <c r="P11" s="63">
        <v>2019</v>
      </c>
    </row>
    <row r="12" spans="1:16" ht="16.649999999999999" customHeight="1" x14ac:dyDescent="0.2">
      <c r="A12" s="207" t="s">
        <v>138</v>
      </c>
      <c r="B12" s="207"/>
      <c r="C12" s="207"/>
      <c r="D12" s="208"/>
      <c r="E12" s="68">
        <v>86955</v>
      </c>
      <c r="F12" s="67">
        <v>14300</v>
      </c>
      <c r="G12" s="67">
        <v>15504</v>
      </c>
      <c r="H12" s="67">
        <v>8197</v>
      </c>
      <c r="I12" s="67">
        <v>4243</v>
      </c>
      <c r="J12" s="68">
        <v>4916</v>
      </c>
      <c r="K12" s="67">
        <v>2366</v>
      </c>
      <c r="L12" s="67">
        <v>1631</v>
      </c>
      <c r="M12" s="67">
        <v>2033</v>
      </c>
      <c r="N12" s="67">
        <v>3329</v>
      </c>
      <c r="O12" s="69">
        <v>107</v>
      </c>
      <c r="P12" s="68">
        <v>139231</v>
      </c>
    </row>
    <row r="13" spans="1:16" ht="32.85" customHeight="1" x14ac:dyDescent="0.2">
      <c r="A13" s="209" t="s">
        <v>139</v>
      </c>
      <c r="B13" s="181"/>
      <c r="C13" s="181"/>
      <c r="D13" s="210"/>
      <c r="E13" s="68">
        <v>89168</v>
      </c>
      <c r="F13" s="67">
        <v>19204</v>
      </c>
      <c r="G13" s="67">
        <v>17044</v>
      </c>
      <c r="H13" s="67">
        <v>11955</v>
      </c>
      <c r="I13" s="67">
        <v>4434</v>
      </c>
      <c r="J13" s="68">
        <v>5162</v>
      </c>
      <c r="K13" s="67">
        <v>3767</v>
      </c>
      <c r="L13" s="67">
        <v>2070</v>
      </c>
      <c r="M13" s="67">
        <v>2526</v>
      </c>
      <c r="N13" s="67">
        <v>5498</v>
      </c>
      <c r="O13" s="69">
        <v>169</v>
      </c>
      <c r="P13" s="68">
        <v>156394</v>
      </c>
    </row>
    <row r="14" spans="1:16" ht="13.5" customHeight="1" x14ac:dyDescent="0.2">
      <c r="A14" s="35"/>
      <c r="B14" s="35"/>
      <c r="C14" s="35"/>
      <c r="D14" s="35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</row>
    <row r="16" spans="1:16" ht="16.649999999999999" customHeight="1" x14ac:dyDescent="0.2">
      <c r="A16" s="55"/>
      <c r="B16" s="55"/>
      <c r="C16" s="55"/>
      <c r="D16" s="70"/>
      <c r="E16" s="178" t="s">
        <v>121</v>
      </c>
      <c r="F16" s="178"/>
      <c r="G16" s="178"/>
      <c r="H16" s="178"/>
      <c r="I16" s="178"/>
      <c r="J16" s="178"/>
      <c r="K16" s="178"/>
      <c r="L16" s="178"/>
      <c r="M16" s="178"/>
      <c r="N16" s="178"/>
      <c r="O16" s="178"/>
      <c r="P16" s="117"/>
    </row>
    <row r="17" spans="1:16" ht="16.649999999999999" customHeight="1" x14ac:dyDescent="0.2">
      <c r="A17" s="195" t="s">
        <v>140</v>
      </c>
      <c r="B17" s="195"/>
      <c r="C17" s="195"/>
      <c r="D17" s="196"/>
      <c r="E17" s="197" t="s">
        <v>123</v>
      </c>
      <c r="F17" s="197"/>
      <c r="G17" s="197"/>
      <c r="H17" s="197"/>
      <c r="I17" s="197"/>
      <c r="J17" s="191" t="s">
        <v>124</v>
      </c>
      <c r="K17" s="197"/>
      <c r="L17" s="197"/>
      <c r="M17" s="197"/>
      <c r="N17" s="197"/>
      <c r="O17" s="192"/>
      <c r="P17" s="187" t="s">
        <v>58</v>
      </c>
    </row>
    <row r="18" spans="1:16" ht="16.649999999999999" customHeight="1" x14ac:dyDescent="0.2">
      <c r="D18" s="118"/>
      <c r="E18" s="119" t="s">
        <v>83</v>
      </c>
      <c r="F18" s="98" t="s">
        <v>84</v>
      </c>
      <c r="G18" s="98" t="s">
        <v>85</v>
      </c>
      <c r="H18" s="120" t="s">
        <v>86</v>
      </c>
      <c r="I18" s="129" t="s">
        <v>87</v>
      </c>
      <c r="J18" s="98" t="s">
        <v>83</v>
      </c>
      <c r="K18" s="98" t="s">
        <v>96</v>
      </c>
      <c r="L18" s="98" t="s">
        <v>84</v>
      </c>
      <c r="M18" s="98" t="s">
        <v>85</v>
      </c>
      <c r="N18" s="120" t="s">
        <v>86</v>
      </c>
      <c r="O18" s="98" t="s">
        <v>87</v>
      </c>
      <c r="P18" s="193"/>
    </row>
    <row r="19" spans="1:16" ht="16.649999999999999" customHeight="1" x14ac:dyDescent="0.2">
      <c r="A19" s="123"/>
      <c r="B19" s="123"/>
      <c r="D19" s="124"/>
      <c r="E19" s="125" t="s">
        <v>125</v>
      </c>
      <c r="F19" s="82" t="s">
        <v>90</v>
      </c>
      <c r="G19" s="82" t="s">
        <v>91</v>
      </c>
      <c r="H19" s="82" t="s">
        <v>92</v>
      </c>
      <c r="I19" s="93" t="s">
        <v>126</v>
      </c>
      <c r="J19" s="82" t="s">
        <v>93</v>
      </c>
      <c r="K19" s="82" t="s">
        <v>127</v>
      </c>
      <c r="L19" s="82" t="s">
        <v>98</v>
      </c>
      <c r="M19" s="82" t="s">
        <v>99</v>
      </c>
      <c r="N19" s="82" t="s">
        <v>100</v>
      </c>
      <c r="O19" s="82" t="s">
        <v>126</v>
      </c>
      <c r="P19" s="126" t="s">
        <v>128</v>
      </c>
    </row>
    <row r="20" spans="1:16" ht="16.649999999999999" customHeight="1" x14ac:dyDescent="0.2">
      <c r="A20" s="198" t="s">
        <v>129</v>
      </c>
      <c r="B20" s="198"/>
      <c r="C20" s="199"/>
      <c r="D20" s="130" t="s">
        <v>130</v>
      </c>
      <c r="E20" s="10">
        <v>64</v>
      </c>
      <c r="F20" s="131">
        <v>75</v>
      </c>
      <c r="G20" s="131">
        <v>45</v>
      </c>
      <c r="H20" s="131">
        <v>82</v>
      </c>
      <c r="I20" s="131">
        <v>10</v>
      </c>
      <c r="J20" s="10">
        <v>4</v>
      </c>
      <c r="K20" s="131">
        <v>16</v>
      </c>
      <c r="L20" s="131">
        <v>0</v>
      </c>
      <c r="M20" s="131">
        <v>1</v>
      </c>
      <c r="N20" s="131">
        <v>23</v>
      </c>
      <c r="O20" s="132">
        <v>0</v>
      </c>
      <c r="P20" s="76">
        <v>310</v>
      </c>
    </row>
    <row r="21" spans="1:16" ht="16.649999999999999" customHeight="1" x14ac:dyDescent="0.2">
      <c r="A21" s="200" t="s">
        <v>131</v>
      </c>
      <c r="B21" s="200"/>
      <c r="C21" s="201"/>
      <c r="D21" s="130" t="s">
        <v>132</v>
      </c>
      <c r="E21" s="13">
        <v>153</v>
      </c>
      <c r="F21" s="18">
        <v>288</v>
      </c>
      <c r="G21" s="18">
        <v>142</v>
      </c>
      <c r="H21" s="18">
        <v>201</v>
      </c>
      <c r="I21" s="18">
        <v>9</v>
      </c>
      <c r="J21" s="13">
        <v>7</v>
      </c>
      <c r="K21" s="18">
        <v>76</v>
      </c>
      <c r="L21" s="18">
        <v>13</v>
      </c>
      <c r="M21" s="18">
        <v>1</v>
      </c>
      <c r="N21" s="18">
        <v>27</v>
      </c>
      <c r="O21" s="133">
        <v>0</v>
      </c>
      <c r="P21" s="63">
        <v>908</v>
      </c>
    </row>
    <row r="22" spans="1:16" ht="16.649999999999999" customHeight="1" x14ac:dyDescent="0.2">
      <c r="A22" s="200" t="s">
        <v>133</v>
      </c>
      <c r="B22" s="200"/>
      <c r="C22" s="201"/>
      <c r="D22" s="130" t="s">
        <v>134</v>
      </c>
      <c r="E22" s="13">
        <v>81</v>
      </c>
      <c r="F22" s="18">
        <v>25</v>
      </c>
      <c r="G22" s="18">
        <v>22</v>
      </c>
      <c r="H22" s="18">
        <v>32</v>
      </c>
      <c r="I22" s="18">
        <v>20</v>
      </c>
      <c r="J22" s="13">
        <v>0</v>
      </c>
      <c r="K22" s="18">
        <v>0</v>
      </c>
      <c r="L22" s="18">
        <v>0</v>
      </c>
      <c r="M22" s="18">
        <v>0</v>
      </c>
      <c r="N22" s="18">
        <v>4</v>
      </c>
      <c r="O22" s="133">
        <v>0</v>
      </c>
      <c r="P22" s="63">
        <v>164</v>
      </c>
    </row>
    <row r="23" spans="1:16" ht="16.649999999999999" customHeight="1" x14ac:dyDescent="0.2">
      <c r="A23" s="211" t="s">
        <v>135</v>
      </c>
      <c r="B23" s="211"/>
      <c r="C23" s="212"/>
      <c r="D23" s="128" t="s">
        <v>136</v>
      </c>
      <c r="E23" s="13">
        <v>54</v>
      </c>
      <c r="F23" s="18">
        <v>39</v>
      </c>
      <c r="G23" s="18">
        <v>0</v>
      </c>
      <c r="H23" s="18">
        <v>37</v>
      </c>
      <c r="I23" s="18">
        <v>0</v>
      </c>
      <c r="J23" s="13">
        <v>0</v>
      </c>
      <c r="K23" s="18">
        <v>0</v>
      </c>
      <c r="L23" s="18">
        <v>0</v>
      </c>
      <c r="M23" s="18">
        <v>0</v>
      </c>
      <c r="N23" s="18">
        <v>7</v>
      </c>
      <c r="O23" s="133">
        <v>0</v>
      </c>
      <c r="P23" s="63">
        <v>137</v>
      </c>
    </row>
    <row r="24" spans="1:16" ht="33.9" customHeight="1" x14ac:dyDescent="0.2">
      <c r="A24" s="204" t="s">
        <v>137</v>
      </c>
      <c r="B24" s="205"/>
      <c r="C24" s="205"/>
      <c r="D24" s="206"/>
      <c r="E24" s="13">
        <v>0</v>
      </c>
      <c r="F24" s="18">
        <v>0</v>
      </c>
      <c r="G24" s="18">
        <v>0</v>
      </c>
      <c r="H24" s="18">
        <v>0</v>
      </c>
      <c r="I24" s="18">
        <v>0</v>
      </c>
      <c r="J24" s="13">
        <v>5</v>
      </c>
      <c r="K24" s="18">
        <v>14</v>
      </c>
      <c r="L24" s="18">
        <v>36</v>
      </c>
      <c r="M24" s="18">
        <v>75</v>
      </c>
      <c r="N24" s="18">
        <v>83</v>
      </c>
      <c r="O24" s="133">
        <v>4</v>
      </c>
      <c r="P24" s="63">
        <v>213</v>
      </c>
    </row>
    <row r="25" spans="1:16" ht="16.649999999999999" customHeight="1" x14ac:dyDescent="0.2">
      <c r="A25" s="207" t="s">
        <v>138</v>
      </c>
      <c r="B25" s="207"/>
      <c r="C25" s="207"/>
      <c r="D25" s="207"/>
      <c r="E25" s="21">
        <v>8444</v>
      </c>
      <c r="F25" s="22">
        <v>1514</v>
      </c>
      <c r="G25" s="22">
        <v>1511</v>
      </c>
      <c r="H25" s="22">
        <v>807</v>
      </c>
      <c r="I25" s="22">
        <v>853</v>
      </c>
      <c r="J25" s="21">
        <v>565</v>
      </c>
      <c r="K25" s="22">
        <v>168</v>
      </c>
      <c r="L25" s="22">
        <v>183</v>
      </c>
      <c r="M25" s="22">
        <v>354</v>
      </c>
      <c r="N25" s="22">
        <v>208</v>
      </c>
      <c r="O25" s="134">
        <v>8</v>
      </c>
      <c r="P25" s="68">
        <v>13754</v>
      </c>
    </row>
    <row r="26" spans="1:16" ht="30" customHeight="1" x14ac:dyDescent="0.2">
      <c r="A26" s="209" t="s">
        <v>139</v>
      </c>
      <c r="B26" s="181"/>
      <c r="C26" s="181"/>
      <c r="D26" s="210"/>
      <c r="E26" s="68">
        <v>8796</v>
      </c>
      <c r="F26" s="67">
        <v>1941</v>
      </c>
      <c r="G26" s="67">
        <v>1720</v>
      </c>
      <c r="H26" s="67">
        <v>1159</v>
      </c>
      <c r="I26" s="67">
        <v>892</v>
      </c>
      <c r="J26" s="68">
        <v>581</v>
      </c>
      <c r="K26" s="67">
        <v>274</v>
      </c>
      <c r="L26" s="67">
        <v>232</v>
      </c>
      <c r="M26" s="67">
        <v>431</v>
      </c>
      <c r="N26" s="67">
        <v>352</v>
      </c>
      <c r="O26" s="69">
        <v>12</v>
      </c>
      <c r="P26" s="68">
        <v>15486</v>
      </c>
    </row>
    <row r="27" spans="1:16" ht="13.5" customHeight="1" x14ac:dyDescent="0.2">
      <c r="A27" s="35"/>
      <c r="B27" s="35"/>
      <c r="C27" s="35"/>
      <c r="D27" s="35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</row>
    <row r="29" spans="1:16" ht="16.649999999999999" customHeight="1" x14ac:dyDescent="0.2">
      <c r="A29" s="180" t="s">
        <v>141</v>
      </c>
      <c r="B29" s="180"/>
      <c r="C29" s="180"/>
      <c r="D29" s="213"/>
      <c r="E29" s="178" t="s">
        <v>121</v>
      </c>
      <c r="F29" s="178"/>
      <c r="G29" s="178"/>
      <c r="H29" s="178"/>
      <c r="I29" s="178"/>
      <c r="J29" s="178"/>
      <c r="K29" s="178"/>
      <c r="L29" s="178"/>
      <c r="M29" s="178"/>
      <c r="N29" s="178"/>
      <c r="O29" s="178"/>
      <c r="P29" s="117"/>
    </row>
    <row r="30" spans="1:16" ht="16.649999999999999" customHeight="1" x14ac:dyDescent="0.2">
      <c r="A30" s="195"/>
      <c r="B30" s="195"/>
      <c r="C30" s="195"/>
      <c r="D30" s="196"/>
      <c r="E30" s="197" t="s">
        <v>123</v>
      </c>
      <c r="F30" s="197"/>
      <c r="G30" s="197"/>
      <c r="H30" s="197"/>
      <c r="I30" s="197"/>
      <c r="J30" s="191" t="s">
        <v>124</v>
      </c>
      <c r="K30" s="197"/>
      <c r="L30" s="197"/>
      <c r="M30" s="197"/>
      <c r="N30" s="197"/>
      <c r="O30" s="192"/>
      <c r="P30" s="187" t="s">
        <v>58</v>
      </c>
    </row>
    <row r="31" spans="1:16" ht="16.649999999999999" customHeight="1" x14ac:dyDescent="0.2">
      <c r="A31" s="195"/>
      <c r="B31" s="195"/>
      <c r="C31" s="195"/>
      <c r="D31" s="196"/>
      <c r="E31" s="119" t="s">
        <v>83</v>
      </c>
      <c r="F31" s="98" t="s">
        <v>84</v>
      </c>
      <c r="G31" s="98" t="s">
        <v>85</v>
      </c>
      <c r="H31" s="120" t="s">
        <v>86</v>
      </c>
      <c r="I31" s="121" t="s">
        <v>87</v>
      </c>
      <c r="J31" s="98" t="s">
        <v>83</v>
      </c>
      <c r="K31" s="98" t="s">
        <v>96</v>
      </c>
      <c r="L31" s="98" t="s">
        <v>84</v>
      </c>
      <c r="M31" s="98" t="s">
        <v>85</v>
      </c>
      <c r="N31" s="120" t="s">
        <v>86</v>
      </c>
      <c r="O31" s="122" t="s">
        <v>87</v>
      </c>
      <c r="P31" s="193"/>
    </row>
    <row r="32" spans="1:16" ht="16.649999999999999" customHeight="1" x14ac:dyDescent="0.2">
      <c r="A32" s="181"/>
      <c r="B32" s="181"/>
      <c r="C32" s="181"/>
      <c r="D32" s="210"/>
      <c r="E32" s="125" t="s">
        <v>125</v>
      </c>
      <c r="F32" s="82" t="s">
        <v>90</v>
      </c>
      <c r="G32" s="82" t="s">
        <v>91</v>
      </c>
      <c r="H32" s="82" t="s">
        <v>92</v>
      </c>
      <c r="I32" s="93" t="s">
        <v>126</v>
      </c>
      <c r="J32" s="82" t="s">
        <v>93</v>
      </c>
      <c r="K32" s="82" t="s">
        <v>127</v>
      </c>
      <c r="L32" s="82" t="s">
        <v>98</v>
      </c>
      <c r="M32" s="82" t="s">
        <v>99</v>
      </c>
      <c r="N32" s="82" t="s">
        <v>100</v>
      </c>
      <c r="O32" s="82" t="s">
        <v>126</v>
      </c>
      <c r="P32" s="126" t="s">
        <v>128</v>
      </c>
    </row>
    <row r="33" spans="1:16" ht="16.649999999999999" customHeight="1" x14ac:dyDescent="0.2">
      <c r="A33" s="198" t="s">
        <v>129</v>
      </c>
      <c r="B33" s="198"/>
      <c r="C33" s="199"/>
      <c r="D33" s="130" t="s">
        <v>130</v>
      </c>
      <c r="E33" s="10">
        <v>1111</v>
      </c>
      <c r="F33" s="131">
        <v>2566</v>
      </c>
      <c r="G33" s="131">
        <v>778</v>
      </c>
      <c r="H33" s="131">
        <v>2860</v>
      </c>
      <c r="I33" s="131">
        <v>90</v>
      </c>
      <c r="J33" s="10">
        <v>73</v>
      </c>
      <c r="K33" s="131">
        <v>888</v>
      </c>
      <c r="L33" s="131">
        <v>71</v>
      </c>
      <c r="M33" s="131">
        <v>50</v>
      </c>
      <c r="N33" s="131">
        <v>899</v>
      </c>
      <c r="O33" s="132">
        <v>38</v>
      </c>
      <c r="P33" s="76">
        <v>9296</v>
      </c>
    </row>
    <row r="34" spans="1:16" ht="16.649999999999999" customHeight="1" x14ac:dyDescent="0.2">
      <c r="A34" s="200" t="s">
        <v>131</v>
      </c>
      <c r="B34" s="200"/>
      <c r="C34" s="201"/>
      <c r="D34" s="130" t="s">
        <v>132</v>
      </c>
      <c r="E34" s="13">
        <v>356</v>
      </c>
      <c r="F34" s="18">
        <v>626</v>
      </c>
      <c r="G34" s="18">
        <v>194</v>
      </c>
      <c r="H34" s="18">
        <v>217</v>
      </c>
      <c r="I34" s="18">
        <v>26</v>
      </c>
      <c r="J34" s="13">
        <v>2</v>
      </c>
      <c r="K34" s="18">
        <v>217</v>
      </c>
      <c r="L34" s="18">
        <v>5</v>
      </c>
      <c r="M34" s="18">
        <v>12</v>
      </c>
      <c r="N34" s="18">
        <v>46</v>
      </c>
      <c r="O34" s="133">
        <v>0</v>
      </c>
      <c r="P34" s="63">
        <v>1675</v>
      </c>
    </row>
    <row r="35" spans="1:16" ht="16.649999999999999" customHeight="1" x14ac:dyDescent="0.2">
      <c r="A35" s="200" t="s">
        <v>133</v>
      </c>
      <c r="B35" s="200"/>
      <c r="C35" s="201"/>
      <c r="D35" s="130" t="s">
        <v>134</v>
      </c>
      <c r="E35" s="13">
        <v>189</v>
      </c>
      <c r="F35" s="18">
        <v>299</v>
      </c>
      <c r="G35" s="18">
        <v>68</v>
      </c>
      <c r="H35" s="18">
        <v>132</v>
      </c>
      <c r="I35" s="18">
        <v>27</v>
      </c>
      <c r="J35" s="13">
        <v>12</v>
      </c>
      <c r="K35" s="18">
        <v>20</v>
      </c>
      <c r="L35" s="18">
        <v>13</v>
      </c>
      <c r="M35" s="18">
        <v>26</v>
      </c>
      <c r="N35" s="18">
        <v>42</v>
      </c>
      <c r="O35" s="133">
        <v>1</v>
      </c>
      <c r="P35" s="63">
        <v>801</v>
      </c>
    </row>
    <row r="36" spans="1:16" ht="16.649999999999999" customHeight="1" x14ac:dyDescent="0.2">
      <c r="A36" s="211" t="s">
        <v>135</v>
      </c>
      <c r="B36" s="211"/>
      <c r="C36" s="212"/>
      <c r="D36" s="128" t="s">
        <v>136</v>
      </c>
      <c r="E36" s="13">
        <v>205</v>
      </c>
      <c r="F36" s="18">
        <v>986</v>
      </c>
      <c r="G36" s="18">
        <v>291</v>
      </c>
      <c r="H36" s="18">
        <v>197</v>
      </c>
      <c r="I36" s="18">
        <v>9</v>
      </c>
      <c r="J36" s="13">
        <v>1</v>
      </c>
      <c r="K36" s="18">
        <v>49</v>
      </c>
      <c r="L36" s="18">
        <v>54</v>
      </c>
      <c r="M36" s="18">
        <v>12</v>
      </c>
      <c r="N36" s="18">
        <v>58</v>
      </c>
      <c r="O36" s="133">
        <v>0</v>
      </c>
      <c r="P36" s="63">
        <v>1853</v>
      </c>
    </row>
    <row r="37" spans="1:16" ht="33.9" customHeight="1" x14ac:dyDescent="0.2">
      <c r="A37" s="204" t="s">
        <v>137</v>
      </c>
      <c r="B37" s="205"/>
      <c r="C37" s="205"/>
      <c r="D37" s="206"/>
      <c r="E37" s="13">
        <v>0</v>
      </c>
      <c r="F37" s="18">
        <v>0</v>
      </c>
      <c r="G37" s="18">
        <v>0</v>
      </c>
      <c r="H37" s="18">
        <v>0</v>
      </c>
      <c r="I37" s="18">
        <v>0</v>
      </c>
      <c r="J37" s="13">
        <v>142</v>
      </c>
      <c r="K37" s="18">
        <v>121</v>
      </c>
      <c r="L37" s="18">
        <v>247</v>
      </c>
      <c r="M37" s="18">
        <v>316</v>
      </c>
      <c r="N37" s="18">
        <v>980</v>
      </c>
      <c r="O37" s="133">
        <v>19</v>
      </c>
      <c r="P37" s="63">
        <v>1806</v>
      </c>
    </row>
    <row r="38" spans="1:16" ht="16.649999999999999" customHeight="1" x14ac:dyDescent="0.2">
      <c r="A38" s="207" t="s">
        <v>138</v>
      </c>
      <c r="B38" s="207"/>
      <c r="C38" s="207"/>
      <c r="D38" s="207"/>
      <c r="E38" s="21">
        <v>78511</v>
      </c>
      <c r="F38" s="22">
        <v>12786</v>
      </c>
      <c r="G38" s="22">
        <v>13993</v>
      </c>
      <c r="H38" s="22">
        <v>7390</v>
      </c>
      <c r="I38" s="22">
        <v>3390</v>
      </c>
      <c r="J38" s="21">
        <v>4351</v>
      </c>
      <c r="K38" s="22">
        <v>2198</v>
      </c>
      <c r="L38" s="22">
        <v>1448</v>
      </c>
      <c r="M38" s="22">
        <v>1679</v>
      </c>
      <c r="N38" s="22">
        <v>3121</v>
      </c>
      <c r="O38" s="134">
        <v>99</v>
      </c>
      <c r="P38" s="68">
        <v>125477</v>
      </c>
    </row>
    <row r="39" spans="1:16" ht="31.65" customHeight="1" x14ac:dyDescent="0.2">
      <c r="A39" s="209" t="s">
        <v>139</v>
      </c>
      <c r="B39" s="181"/>
      <c r="C39" s="181"/>
      <c r="D39" s="210"/>
      <c r="E39" s="67">
        <v>80372</v>
      </c>
      <c r="F39" s="67">
        <v>17263</v>
      </c>
      <c r="G39" s="67">
        <v>15324</v>
      </c>
      <c r="H39" s="67">
        <v>10796</v>
      </c>
      <c r="I39" s="67">
        <v>3542</v>
      </c>
      <c r="J39" s="68">
        <v>4581</v>
      </c>
      <c r="K39" s="67">
        <v>3493</v>
      </c>
      <c r="L39" s="67">
        <v>1838</v>
      </c>
      <c r="M39" s="67">
        <v>2095</v>
      </c>
      <c r="N39" s="67">
        <v>5146</v>
      </c>
      <c r="O39" s="69">
        <v>157</v>
      </c>
      <c r="P39" s="68">
        <v>140908</v>
      </c>
    </row>
    <row r="40" spans="1:16" ht="13.5" customHeight="1" x14ac:dyDescent="0.2">
      <c r="A40" s="32" t="s">
        <v>30</v>
      </c>
    </row>
  </sheetData>
  <mergeCells count="36">
    <mergeCell ref="E30:I30"/>
    <mergeCell ref="J30:O30"/>
    <mergeCell ref="A29:D32"/>
    <mergeCell ref="A38:D38"/>
    <mergeCell ref="A39:D39"/>
    <mergeCell ref="A33:C33"/>
    <mergeCell ref="A34:C34"/>
    <mergeCell ref="A35:C35"/>
    <mergeCell ref="A36:C36"/>
    <mergeCell ref="A37:D37"/>
    <mergeCell ref="A22:C22"/>
    <mergeCell ref="A23:C23"/>
    <mergeCell ref="A24:D24"/>
    <mergeCell ref="A26:D26"/>
    <mergeCell ref="E29:O29"/>
    <mergeCell ref="A17:D17"/>
    <mergeCell ref="E17:I17"/>
    <mergeCell ref="J17:O17"/>
    <mergeCell ref="A20:C20"/>
    <mergeCell ref="A21:C21"/>
    <mergeCell ref="P30:P31"/>
    <mergeCell ref="P4:P5"/>
    <mergeCell ref="P17:P18"/>
    <mergeCell ref="E3:O3"/>
    <mergeCell ref="A4:D4"/>
    <mergeCell ref="E4:I4"/>
    <mergeCell ref="J4:O4"/>
    <mergeCell ref="A7:C7"/>
    <mergeCell ref="A8:C8"/>
    <mergeCell ref="A9:C9"/>
    <mergeCell ref="A10:C10"/>
    <mergeCell ref="A11:D11"/>
    <mergeCell ref="A12:D12"/>
    <mergeCell ref="A25:D25"/>
    <mergeCell ref="A13:D13"/>
    <mergeCell ref="E16:O16"/>
  </mergeCells>
  <phoneticPr fontId="2"/>
  <pageMargins left="0.78740157480314965" right="0.78740157480314965" top="0.78740157480314965" bottom="0.78740157480314965" header="0.51181102362204722" footer="0.51181102362204722"/>
  <pageSetup paperSize="9" scale="69" orientation="landscape" r:id="rId1"/>
  <headerFooter alignWithMargins="0"/>
  <ignoredErrors>
    <ignoredError sqref="E6:N6 E19:N19 E32:N32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M28"/>
  <sheetViews>
    <sheetView zoomScale="90" zoomScaleNormal="90" zoomScaleSheetLayoutView="100" workbookViewId="0">
      <pane xSplit="2" ySplit="5" topLeftCell="C6" activePane="bottomRight" state="frozen"/>
      <selection pane="topRight" activeCell="G15" sqref="G15"/>
      <selection pane="bottomLeft" activeCell="G15" sqref="G15"/>
      <selection pane="bottomRight"/>
    </sheetView>
  </sheetViews>
  <sheetFormatPr defaultColWidth="9" defaultRowHeight="13.5" customHeight="1" x14ac:dyDescent="0.2"/>
  <cols>
    <col min="1" max="1" width="5" style="32" customWidth="1"/>
    <col min="2" max="2" width="14.109375" style="32" customWidth="1"/>
    <col min="3" max="6" width="13.88671875" style="32" customWidth="1"/>
    <col min="7" max="7" width="11.44140625" style="32" customWidth="1"/>
    <col min="8" max="9" width="13.109375" style="32" customWidth="1"/>
    <col min="10" max="11" width="12.109375" style="32" bestFit="1" customWidth="1"/>
    <col min="12" max="13" width="13.109375" style="32" bestFit="1" customWidth="1"/>
    <col min="14" max="16384" width="9" style="32"/>
  </cols>
  <sheetData>
    <row r="1" spans="1:13" ht="16.2" x14ac:dyDescent="0.2">
      <c r="A1" s="31" t="s">
        <v>142</v>
      </c>
    </row>
    <row r="3" spans="1:13" ht="13.5" customHeight="1" x14ac:dyDescent="0.2">
      <c r="E3" s="54"/>
      <c r="I3" s="54" t="s">
        <v>143</v>
      </c>
    </row>
    <row r="4" spans="1:13" ht="14.25" customHeight="1" x14ac:dyDescent="0.2">
      <c r="A4" s="222"/>
      <c r="B4" s="222"/>
      <c r="C4" s="214" t="s">
        <v>144</v>
      </c>
      <c r="D4" s="218" t="s">
        <v>145</v>
      </c>
      <c r="E4" s="220" t="s">
        <v>146</v>
      </c>
      <c r="F4" s="214" t="s">
        <v>147</v>
      </c>
      <c r="G4" s="215"/>
      <c r="H4" s="214" t="s">
        <v>148</v>
      </c>
      <c r="I4" s="216"/>
    </row>
    <row r="5" spans="1:13" ht="14.25" customHeight="1" x14ac:dyDescent="0.2">
      <c r="A5" s="223"/>
      <c r="B5" s="223"/>
      <c r="C5" s="217"/>
      <c r="D5" s="219"/>
      <c r="E5" s="221"/>
      <c r="F5" s="135" t="s">
        <v>149</v>
      </c>
      <c r="G5" s="136" t="s">
        <v>150</v>
      </c>
      <c r="H5" s="137" t="s">
        <v>149</v>
      </c>
      <c r="I5" s="138" t="s">
        <v>150</v>
      </c>
    </row>
    <row r="6" spans="1:13" ht="14.25" customHeight="1" x14ac:dyDescent="0.2">
      <c r="A6" s="182" t="s">
        <v>10</v>
      </c>
      <c r="B6" s="182"/>
      <c r="C6" s="139">
        <v>188.25</v>
      </c>
      <c r="D6" s="140">
        <v>7.25</v>
      </c>
      <c r="E6" s="141">
        <v>15.416666666666666</v>
      </c>
      <c r="F6" s="142">
        <v>166.25</v>
      </c>
      <c r="G6" s="143">
        <v>198.75</v>
      </c>
      <c r="H6" s="139">
        <v>139.83333333333334</v>
      </c>
      <c r="I6" s="144">
        <v>159</v>
      </c>
    </row>
    <row r="7" spans="1:13" ht="14.25" customHeight="1" x14ac:dyDescent="0.2">
      <c r="A7" s="39"/>
      <c r="B7" s="39"/>
      <c r="C7" s="139"/>
      <c r="D7" s="140"/>
      <c r="E7" s="145"/>
      <c r="F7" s="146"/>
      <c r="G7" s="147"/>
      <c r="H7" s="146"/>
      <c r="I7" s="148"/>
    </row>
    <row r="8" spans="1:13" ht="14.25" customHeight="1" x14ac:dyDescent="0.2">
      <c r="A8" s="162" t="s">
        <v>11</v>
      </c>
      <c r="B8" s="162"/>
      <c r="C8" s="139">
        <v>22.75</v>
      </c>
      <c r="D8" s="140">
        <v>0.5</v>
      </c>
      <c r="E8" s="145">
        <v>2.1666666666666665</v>
      </c>
      <c r="F8" s="149">
        <v>19.583333333333332</v>
      </c>
      <c r="G8" s="150">
        <v>23.416666666666668</v>
      </c>
      <c r="H8" s="139">
        <v>17.833333333333332</v>
      </c>
      <c r="I8" s="144">
        <v>20.25</v>
      </c>
    </row>
    <row r="9" spans="1:13" ht="14.25" customHeight="1" x14ac:dyDescent="0.2">
      <c r="A9" s="12"/>
      <c r="B9" s="16" t="s">
        <v>12</v>
      </c>
      <c r="C9" s="139">
        <v>5.166666666666667</v>
      </c>
      <c r="D9" s="151">
        <v>0.16666666666666666</v>
      </c>
      <c r="E9" s="152">
        <v>0.5</v>
      </c>
      <c r="F9" s="149">
        <v>4.166666666666667</v>
      </c>
      <c r="G9" s="150">
        <v>5</v>
      </c>
      <c r="H9" s="149">
        <v>4.166666666666667</v>
      </c>
      <c r="I9" s="153">
        <v>4.583333333333333</v>
      </c>
      <c r="J9" s="154"/>
      <c r="K9" s="154"/>
      <c r="L9" s="154"/>
      <c r="M9" s="154"/>
    </row>
    <row r="10" spans="1:13" ht="14.25" customHeight="1" x14ac:dyDescent="0.2">
      <c r="A10" s="12"/>
      <c r="B10" s="16" t="s">
        <v>13</v>
      </c>
      <c r="C10" s="139">
        <v>1</v>
      </c>
      <c r="D10" s="151">
        <v>8.3333333333333329E-2</v>
      </c>
      <c r="E10" s="152">
        <v>0</v>
      </c>
      <c r="F10" s="149">
        <v>0.83333333333333337</v>
      </c>
      <c r="G10" s="150">
        <v>0.83333333333333337</v>
      </c>
      <c r="H10" s="149">
        <v>1.5833333333333333</v>
      </c>
      <c r="I10" s="153">
        <v>1.5833333333333333</v>
      </c>
      <c r="J10" s="154"/>
      <c r="K10" s="154"/>
      <c r="L10" s="154"/>
      <c r="M10" s="154"/>
    </row>
    <row r="11" spans="1:13" ht="14.25" customHeight="1" x14ac:dyDescent="0.2">
      <c r="A11" s="12"/>
      <c r="B11" s="16" t="s">
        <v>14</v>
      </c>
      <c r="C11" s="139">
        <v>4.75</v>
      </c>
      <c r="D11" s="151">
        <v>0.16666666666666666</v>
      </c>
      <c r="E11" s="152">
        <v>1.1666666666666667</v>
      </c>
      <c r="F11" s="149">
        <v>3.3333333333333335</v>
      </c>
      <c r="G11" s="150">
        <v>3.5</v>
      </c>
      <c r="H11" s="149">
        <v>3.75</v>
      </c>
      <c r="I11" s="153">
        <v>4.083333333333333</v>
      </c>
      <c r="J11" s="154"/>
      <c r="K11" s="154"/>
      <c r="L11" s="154"/>
      <c r="M11" s="154"/>
    </row>
    <row r="12" spans="1:13" ht="14.25" customHeight="1" x14ac:dyDescent="0.2">
      <c r="A12" s="12"/>
      <c r="B12" s="16" t="s">
        <v>15</v>
      </c>
      <c r="C12" s="139">
        <v>2</v>
      </c>
      <c r="D12" s="151">
        <v>8.3333333333333329E-2</v>
      </c>
      <c r="E12" s="152">
        <v>0</v>
      </c>
      <c r="F12" s="149">
        <v>1.8333333333333333</v>
      </c>
      <c r="G12" s="150">
        <v>1.9166666666666667</v>
      </c>
      <c r="H12" s="149">
        <v>1.25</v>
      </c>
      <c r="I12" s="153">
        <v>1.25</v>
      </c>
      <c r="J12" s="154"/>
      <c r="K12" s="154"/>
      <c r="L12" s="154"/>
      <c r="M12" s="154"/>
    </row>
    <row r="13" spans="1:13" ht="14.25" customHeight="1" x14ac:dyDescent="0.2">
      <c r="A13" s="12"/>
      <c r="B13" s="16" t="s">
        <v>16</v>
      </c>
      <c r="C13" s="139">
        <v>9.8333333333333339</v>
      </c>
      <c r="D13" s="151">
        <v>0</v>
      </c>
      <c r="E13" s="152">
        <v>0.5</v>
      </c>
      <c r="F13" s="149">
        <v>9.4166666666666661</v>
      </c>
      <c r="G13" s="150">
        <v>12.166666666666666</v>
      </c>
      <c r="H13" s="149">
        <v>7.083333333333333</v>
      </c>
      <c r="I13" s="153">
        <v>8.75</v>
      </c>
      <c r="J13" s="154"/>
      <c r="K13" s="154"/>
      <c r="L13" s="154"/>
      <c r="M13" s="154"/>
    </row>
    <row r="14" spans="1:13" ht="14.25" customHeight="1" x14ac:dyDescent="0.2">
      <c r="A14" s="12"/>
      <c r="B14" s="12"/>
      <c r="C14" s="139"/>
      <c r="D14" s="140"/>
      <c r="E14" s="145"/>
      <c r="F14" s="146"/>
      <c r="G14" s="155"/>
      <c r="H14" s="146"/>
      <c r="I14" s="148"/>
      <c r="J14" s="154"/>
      <c r="K14" s="154"/>
      <c r="L14" s="154"/>
      <c r="M14" s="154"/>
    </row>
    <row r="15" spans="1:13" ht="14.25" customHeight="1" x14ac:dyDescent="0.2">
      <c r="A15" s="162" t="s">
        <v>17</v>
      </c>
      <c r="B15" s="162"/>
      <c r="C15" s="139">
        <v>155</v>
      </c>
      <c r="D15" s="140">
        <v>6.75</v>
      </c>
      <c r="E15" s="152">
        <v>13.25</v>
      </c>
      <c r="F15" s="149">
        <v>146.66666666666666</v>
      </c>
      <c r="G15" s="150">
        <v>175.33333333333334</v>
      </c>
      <c r="H15" s="139">
        <v>122</v>
      </c>
      <c r="I15" s="144">
        <v>138.75</v>
      </c>
      <c r="J15" s="154"/>
      <c r="K15" s="154"/>
      <c r="L15" s="154"/>
      <c r="M15" s="154"/>
    </row>
    <row r="16" spans="1:13" ht="14.25" customHeight="1" x14ac:dyDescent="0.2">
      <c r="A16" s="12"/>
      <c r="B16" s="17" t="s">
        <v>18</v>
      </c>
      <c r="C16" s="139">
        <v>42.333333333333336</v>
      </c>
      <c r="D16" s="151">
        <v>2.1666666666666665</v>
      </c>
      <c r="E16" s="152">
        <v>2.3333333333333335</v>
      </c>
      <c r="F16" s="149">
        <v>38.833333333333336</v>
      </c>
      <c r="G16" s="150">
        <v>45.833333333333336</v>
      </c>
      <c r="H16" s="149">
        <v>36</v>
      </c>
      <c r="I16" s="153">
        <v>42.5</v>
      </c>
      <c r="J16" s="154"/>
      <c r="K16" s="154"/>
      <c r="L16" s="154"/>
      <c r="M16" s="154"/>
    </row>
    <row r="17" spans="1:13" ht="14.25" customHeight="1" x14ac:dyDescent="0.2">
      <c r="A17" s="12"/>
      <c r="B17" s="17" t="s">
        <v>19</v>
      </c>
      <c r="C17" s="139">
        <v>40.583333333333336</v>
      </c>
      <c r="D17" s="151">
        <v>1.9166666666666667</v>
      </c>
      <c r="E17" s="152">
        <v>1.4166666666666667</v>
      </c>
      <c r="F17" s="149">
        <v>37.666666666666664</v>
      </c>
      <c r="G17" s="150">
        <v>45.916666666666664</v>
      </c>
      <c r="H17" s="149">
        <v>32.583333333333336</v>
      </c>
      <c r="I17" s="153">
        <v>36.666666666666664</v>
      </c>
      <c r="J17" s="154"/>
      <c r="K17" s="154"/>
      <c r="L17" s="154"/>
      <c r="M17" s="154"/>
    </row>
    <row r="18" spans="1:13" ht="14.25" customHeight="1" x14ac:dyDescent="0.2">
      <c r="A18" s="12"/>
      <c r="B18" s="17" t="s">
        <v>20</v>
      </c>
      <c r="C18" s="139">
        <v>9.6666666666666661</v>
      </c>
      <c r="D18" s="151">
        <v>8.3333333333333329E-2</v>
      </c>
      <c r="E18" s="152">
        <v>2.25</v>
      </c>
      <c r="F18" s="149">
        <v>7.25</v>
      </c>
      <c r="G18" s="150">
        <v>8.6666666666666661</v>
      </c>
      <c r="H18" s="149">
        <v>4.666666666666667</v>
      </c>
      <c r="I18" s="153">
        <v>4.75</v>
      </c>
      <c r="J18" s="154"/>
      <c r="K18" s="154"/>
      <c r="L18" s="154"/>
      <c r="M18" s="154"/>
    </row>
    <row r="19" spans="1:13" ht="14.25" customHeight="1" x14ac:dyDescent="0.2">
      <c r="A19" s="12"/>
      <c r="B19" s="17" t="s">
        <v>21</v>
      </c>
      <c r="C19" s="139">
        <v>23.833333333333332</v>
      </c>
      <c r="D19" s="151">
        <v>1.4166666666666667</v>
      </c>
      <c r="E19" s="152">
        <v>2.6666666666666665</v>
      </c>
      <c r="F19" s="149">
        <v>20</v>
      </c>
      <c r="G19" s="150">
        <v>24.5</v>
      </c>
      <c r="H19" s="149">
        <v>14.416666666666666</v>
      </c>
      <c r="I19" s="153">
        <v>17.333333333333332</v>
      </c>
      <c r="J19" s="154"/>
      <c r="K19" s="154"/>
      <c r="L19" s="154"/>
      <c r="M19" s="154"/>
    </row>
    <row r="20" spans="1:13" ht="14.25" customHeight="1" x14ac:dyDescent="0.2">
      <c r="A20" s="12"/>
      <c r="B20" s="17" t="s">
        <v>22</v>
      </c>
      <c r="C20" s="139">
        <v>13.666666666666666</v>
      </c>
      <c r="D20" s="151">
        <v>0</v>
      </c>
      <c r="E20" s="152">
        <v>0.25</v>
      </c>
      <c r="F20" s="149">
        <v>13.25</v>
      </c>
      <c r="G20" s="150">
        <v>15.916666666666666</v>
      </c>
      <c r="H20" s="149">
        <v>10.666666666666666</v>
      </c>
      <c r="I20" s="153">
        <v>12</v>
      </c>
      <c r="J20" s="154"/>
      <c r="K20" s="154"/>
      <c r="L20" s="154"/>
      <c r="M20" s="154"/>
    </row>
    <row r="21" spans="1:13" ht="14.25" customHeight="1" x14ac:dyDescent="0.2">
      <c r="A21" s="12"/>
      <c r="B21" s="17" t="s">
        <v>23</v>
      </c>
      <c r="C21" s="139">
        <v>3</v>
      </c>
      <c r="D21" s="151">
        <v>0</v>
      </c>
      <c r="E21" s="152">
        <v>0.5</v>
      </c>
      <c r="F21" s="149">
        <v>2.5</v>
      </c>
      <c r="G21" s="150">
        <v>3</v>
      </c>
      <c r="H21" s="149">
        <v>2.5833333333333335</v>
      </c>
      <c r="I21" s="153">
        <v>3</v>
      </c>
      <c r="J21" s="154"/>
      <c r="K21" s="154"/>
      <c r="L21" s="154"/>
      <c r="M21" s="154"/>
    </row>
    <row r="22" spans="1:13" ht="14.25" customHeight="1" x14ac:dyDescent="0.2">
      <c r="A22" s="12"/>
      <c r="B22" s="17" t="s">
        <v>24</v>
      </c>
      <c r="C22" s="139">
        <v>5</v>
      </c>
      <c r="D22" s="151">
        <v>0.16666666666666666</v>
      </c>
      <c r="E22" s="152">
        <v>0.41666666666666669</v>
      </c>
      <c r="F22" s="149">
        <v>4.416666666666667</v>
      </c>
      <c r="G22" s="150">
        <v>5.083333333333333</v>
      </c>
      <c r="H22" s="149">
        <v>4.25</v>
      </c>
      <c r="I22" s="153">
        <v>4.5</v>
      </c>
      <c r="J22" s="154"/>
      <c r="K22" s="154"/>
      <c r="L22" s="154"/>
      <c r="M22" s="154"/>
    </row>
    <row r="23" spans="1:13" ht="14.25" customHeight="1" x14ac:dyDescent="0.2">
      <c r="A23" s="12"/>
      <c r="B23" s="17" t="s">
        <v>25</v>
      </c>
      <c r="C23" s="139">
        <v>8.4166666666666661</v>
      </c>
      <c r="D23" s="151">
        <v>0.25</v>
      </c>
      <c r="E23" s="152">
        <v>0.58333333333333337</v>
      </c>
      <c r="F23" s="149">
        <v>7.833333333333333</v>
      </c>
      <c r="G23" s="150">
        <v>9.0833333333333339</v>
      </c>
      <c r="H23" s="149">
        <v>4.833333333333333</v>
      </c>
      <c r="I23" s="153">
        <v>4.916666666666667</v>
      </c>
      <c r="J23" s="154"/>
      <c r="K23" s="154"/>
      <c r="L23" s="154"/>
      <c r="M23" s="154"/>
    </row>
    <row r="24" spans="1:13" ht="14.25" customHeight="1" x14ac:dyDescent="0.2">
      <c r="A24" s="12"/>
      <c r="B24" s="17" t="s">
        <v>26</v>
      </c>
      <c r="C24" s="139">
        <v>8.3333333333333339</v>
      </c>
      <c r="D24" s="151">
        <v>0.33333333333333331</v>
      </c>
      <c r="E24" s="152">
        <v>1.0833333333333333</v>
      </c>
      <c r="F24" s="149">
        <v>6.5</v>
      </c>
      <c r="G24" s="150">
        <v>7.666666666666667</v>
      </c>
      <c r="H24" s="149">
        <v>3.6666666666666665</v>
      </c>
      <c r="I24" s="153">
        <v>3.9166666666666665</v>
      </c>
      <c r="J24" s="154"/>
      <c r="K24" s="154"/>
      <c r="L24" s="154"/>
      <c r="M24" s="154"/>
    </row>
    <row r="25" spans="1:13" ht="14.25" customHeight="1" x14ac:dyDescent="0.2">
      <c r="A25" s="12"/>
      <c r="B25" s="17" t="s">
        <v>27</v>
      </c>
      <c r="C25" s="139">
        <v>2.8333333333333335</v>
      </c>
      <c r="D25" s="151">
        <v>0</v>
      </c>
      <c r="E25" s="152">
        <v>0.5</v>
      </c>
      <c r="F25" s="149">
        <v>2.1666666666666665</v>
      </c>
      <c r="G25" s="150">
        <v>2.5</v>
      </c>
      <c r="H25" s="149">
        <v>2.1666666666666665</v>
      </c>
      <c r="I25" s="153">
        <v>2.25</v>
      </c>
      <c r="J25" s="154"/>
      <c r="K25" s="154"/>
      <c r="L25" s="154"/>
      <c r="M25" s="154"/>
    </row>
    <row r="26" spans="1:13" ht="14.25" customHeight="1" x14ac:dyDescent="0.2">
      <c r="A26" s="12"/>
      <c r="B26" s="17" t="s">
        <v>28</v>
      </c>
      <c r="C26" s="139">
        <v>4.583333333333333</v>
      </c>
      <c r="D26" s="151">
        <v>0.33333333333333331</v>
      </c>
      <c r="E26" s="152">
        <v>0.75</v>
      </c>
      <c r="F26" s="149">
        <v>3.5833333333333335</v>
      </c>
      <c r="G26" s="150">
        <v>4.25</v>
      </c>
      <c r="H26" s="149">
        <v>3.5833333333333335</v>
      </c>
      <c r="I26" s="153">
        <v>4.166666666666667</v>
      </c>
      <c r="J26" s="154"/>
      <c r="K26" s="154"/>
      <c r="L26" s="154"/>
      <c r="M26" s="154"/>
    </row>
    <row r="27" spans="1:13" ht="14.25" customHeight="1" x14ac:dyDescent="0.2">
      <c r="A27" s="19"/>
      <c r="B27" s="20" t="s">
        <v>29</v>
      </c>
      <c r="C27" s="156">
        <v>3.25</v>
      </c>
      <c r="D27" s="157">
        <v>8.3333333333333329E-2</v>
      </c>
      <c r="E27" s="158">
        <v>0.5</v>
      </c>
      <c r="F27" s="159">
        <v>2.6666666666666665</v>
      </c>
      <c r="G27" s="160">
        <v>2.9166666666666665</v>
      </c>
      <c r="H27" s="159">
        <v>2.5833333333333335</v>
      </c>
      <c r="I27" s="161">
        <v>2.75</v>
      </c>
      <c r="J27" s="154"/>
      <c r="K27" s="154"/>
      <c r="L27" s="154"/>
      <c r="M27" s="154"/>
    </row>
    <row r="28" spans="1:13" ht="13.5" customHeight="1" x14ac:dyDescent="0.2">
      <c r="A28" s="32" t="s">
        <v>30</v>
      </c>
      <c r="C28" s="89"/>
      <c r="D28" s="89"/>
      <c r="E28" s="89"/>
      <c r="F28" s="89"/>
    </row>
  </sheetData>
  <mergeCells count="9">
    <mergeCell ref="A8:B8"/>
    <mergeCell ref="A15:B15"/>
    <mergeCell ref="F4:G4"/>
    <mergeCell ref="H4:I4"/>
    <mergeCell ref="C4:C5"/>
    <mergeCell ref="D4:D5"/>
    <mergeCell ref="E4:E5"/>
    <mergeCell ref="A4:B5"/>
    <mergeCell ref="A6:B6"/>
  </mergeCells>
  <phoneticPr fontId="2"/>
  <printOptions horizontalCentered="1"/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6</vt:i4>
      </vt:variant>
    </vt:vector>
  </HeadingPairs>
  <TitlesOfParts>
    <vt:vector size="14" baseType="lpstr">
      <vt:lpstr>1301,1302</vt:lpstr>
      <vt:lpstr>1303,1304</vt:lpstr>
      <vt:lpstr>1305</vt:lpstr>
      <vt:lpstr>1306</vt:lpstr>
      <vt:lpstr>1307</vt:lpstr>
      <vt:lpstr>1308</vt:lpstr>
      <vt:lpstr>1309</vt:lpstr>
      <vt:lpstr>1310</vt:lpstr>
      <vt:lpstr>'1301,1302'!Print_Area</vt:lpstr>
      <vt:lpstr>'1303,1304'!Print_Area</vt:lpstr>
      <vt:lpstr>'1305'!Print_Area</vt:lpstr>
      <vt:lpstr>'1306'!Print_Area</vt:lpstr>
      <vt:lpstr>'1307'!Print_Area</vt:lpstr>
      <vt:lpstr>'1309'!Print_Area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2025-04-22T02:44:53Z</dcterms:created>
  <dcterms:modified xsi:type="dcterms:W3CDTF">2025-04-22T07:16:14Z</dcterms:modified>
  <cp:category/>
  <cp:contentStatus/>
</cp:coreProperties>
</file>