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6B31584-F6F4-4548-904A-368D86342755}" xr6:coauthVersionLast="47" xr6:coauthVersionMax="47" xr10:uidLastSave="{00000000-0000-0000-0000-000000000000}"/>
  <bookViews>
    <workbookView xWindow="-110" yWindow="-110" windowWidth="19420" windowHeight="10420" activeTab="7" xr2:uid="{95222723-EFA1-4202-B6EE-3F11E04DC58B}"/>
  </bookViews>
  <sheets>
    <sheet name="1401" sheetId="1" r:id="rId1"/>
    <sheet name="1402" sheetId="2" r:id="rId2"/>
    <sheet name="1403" sheetId="3" r:id="rId3"/>
    <sheet name="1404" sheetId="4" r:id="rId4"/>
    <sheet name="1405" sheetId="5" r:id="rId5"/>
    <sheet name="1406" sheetId="6" r:id="rId6"/>
    <sheet name="1407" sheetId="7" r:id="rId7"/>
    <sheet name="1410" sheetId="8" r:id="rId8"/>
  </sheets>
  <definedNames>
    <definedName name="_xlnm.Print_Area" localSheetId="0">'1401'!$A$2:$BO$60</definedName>
    <definedName name="_xlnm.Print_Area" localSheetId="2">'1403'!$A$1:$P$46</definedName>
    <definedName name="_xlnm.Print_Area" localSheetId="3">'1404'!$A$1:$P$58</definedName>
    <definedName name="_xlnm.Print_Area" localSheetId="6">'1407'!$A$1:$AN$42</definedName>
    <definedName name="_xlnm.Print_Area" localSheetId="7">'1410'!#REF!</definedName>
    <definedName name="_xlnm.Print_Titles" localSheetId="0">'1401'!$A:$C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8" i="7" l="1"/>
  <c r="AN39" i="7" s="1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AA37" i="7"/>
  <c r="AA36" i="7"/>
  <c r="AA35" i="7"/>
  <c r="AA34" i="7"/>
  <c r="AJ32" i="7"/>
  <c r="AJ39" i="7" s="1"/>
  <c r="AB32" i="7"/>
  <c r="AB39" i="7" s="1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AM18" i="7"/>
  <c r="AM32" i="7" s="1"/>
  <c r="AM39" i="7" s="1"/>
  <c r="AL18" i="7"/>
  <c r="AL32" i="7" s="1"/>
  <c r="AL39" i="7" s="1"/>
  <c r="AK18" i="7"/>
  <c r="AK32" i="7" s="1"/>
  <c r="AK39" i="7" s="1"/>
  <c r="AJ18" i="7"/>
  <c r="AI18" i="7"/>
  <c r="AI32" i="7" s="1"/>
  <c r="AI39" i="7" s="1"/>
  <c r="AH18" i="7"/>
  <c r="AH32" i="7" s="1"/>
  <c r="AH39" i="7" s="1"/>
  <c r="AH40" i="7" s="1"/>
  <c r="AG18" i="7"/>
  <c r="AG32" i="7" s="1"/>
  <c r="AG39" i="7" s="1"/>
  <c r="AG40" i="7" s="1"/>
  <c r="AF18" i="7"/>
  <c r="AF32" i="7" s="1"/>
  <c r="AF39" i="7" s="1"/>
  <c r="AE18" i="7"/>
  <c r="AE32" i="7" s="1"/>
  <c r="AE39" i="7" s="1"/>
  <c r="AD18" i="7"/>
  <c r="AD32" i="7" s="1"/>
  <c r="AD39" i="7" s="1"/>
  <c r="AC18" i="7"/>
  <c r="AC32" i="7" s="1"/>
  <c r="AC39" i="7" s="1"/>
  <c r="AB18" i="7"/>
  <c r="AA18" i="7"/>
  <c r="AA32" i="7" s="1"/>
  <c r="AA39" i="7" s="1"/>
  <c r="AA40" i="7" s="1"/>
  <c r="E32" i="3"/>
  <c r="E31" i="3"/>
  <c r="E30" i="3"/>
  <c r="M29" i="3"/>
  <c r="I29" i="3"/>
  <c r="E29" i="3"/>
  <c r="M28" i="3"/>
  <c r="I28" i="3"/>
  <c r="E28" i="3"/>
  <c r="M27" i="3"/>
  <c r="I27" i="3"/>
  <c r="E27" i="3"/>
  <c r="M26" i="3"/>
  <c r="I26" i="3"/>
  <c r="E26" i="3"/>
  <c r="M25" i="3"/>
  <c r="I25" i="3"/>
  <c r="E25" i="3"/>
  <c r="M24" i="3"/>
  <c r="I24" i="3"/>
  <c r="E24" i="3"/>
  <c r="M23" i="3"/>
  <c r="I23" i="3"/>
  <c r="E23" i="3"/>
  <c r="M22" i="3"/>
  <c r="I22" i="3"/>
  <c r="E22" i="3"/>
  <c r="M21" i="3"/>
  <c r="I21" i="3"/>
  <c r="E21" i="3"/>
  <c r="M20" i="3"/>
  <c r="E20" i="3"/>
  <c r="M19" i="3"/>
  <c r="I19" i="3"/>
  <c r="E19" i="3"/>
  <c r="M18" i="3"/>
  <c r="I18" i="3"/>
  <c r="E18" i="3"/>
  <c r="M17" i="3"/>
  <c r="I17" i="3"/>
  <c r="E17" i="3"/>
  <c r="M16" i="3"/>
  <c r="I16" i="3"/>
  <c r="E16" i="3"/>
  <c r="M15" i="3"/>
  <c r="I15" i="3"/>
  <c r="E15" i="3"/>
  <c r="M14" i="3"/>
  <c r="I14" i="3"/>
  <c r="E14" i="3"/>
  <c r="M13" i="3"/>
  <c r="I13" i="3"/>
  <c r="E13" i="3"/>
  <c r="M12" i="3"/>
  <c r="I12" i="3"/>
  <c r="E12" i="3"/>
  <c r="M11" i="3"/>
  <c r="I11" i="3"/>
  <c r="E11" i="3"/>
  <c r="M10" i="3"/>
  <c r="I10" i="3"/>
  <c r="E10" i="3"/>
  <c r="M9" i="3"/>
  <c r="I9" i="3"/>
  <c r="E9" i="3"/>
  <c r="M8" i="3"/>
  <c r="I8" i="3"/>
  <c r="E8" i="3"/>
  <c r="M7" i="3"/>
  <c r="I7" i="3"/>
  <c r="E7" i="3"/>
  <c r="M6" i="3"/>
  <c r="I6" i="3"/>
  <c r="E6" i="3"/>
  <c r="D67" i="2"/>
  <c r="D66" i="2"/>
  <c r="D65" i="2"/>
  <c r="D64" i="2"/>
  <c r="D63" i="2"/>
  <c r="D62" i="2"/>
  <c r="L61" i="2"/>
  <c r="K61" i="2"/>
  <c r="J61" i="2"/>
  <c r="I61" i="2"/>
  <c r="H61" i="2"/>
  <c r="G61" i="2"/>
  <c r="F61" i="2"/>
  <c r="E61" i="2"/>
  <c r="D61" i="2"/>
  <c r="D59" i="2"/>
  <c r="D58" i="2"/>
  <c r="L57" i="2"/>
  <c r="K57" i="2"/>
  <c r="J57" i="2"/>
  <c r="I57" i="2"/>
  <c r="H57" i="2"/>
  <c r="G57" i="2"/>
  <c r="F57" i="2"/>
  <c r="D57" i="2" s="1"/>
  <c r="E57" i="2"/>
  <c r="D55" i="2"/>
  <c r="L54" i="2"/>
  <c r="K54" i="2"/>
  <c r="J54" i="2"/>
  <c r="I54" i="2"/>
  <c r="H54" i="2"/>
  <c r="G54" i="2"/>
  <c r="F54" i="2"/>
  <c r="E54" i="2"/>
  <c r="D54" i="2"/>
  <c r="D52" i="2"/>
  <c r="D51" i="2"/>
  <c r="D50" i="2"/>
  <c r="D49" i="2"/>
  <c r="D48" i="2"/>
  <c r="L47" i="2"/>
  <c r="K47" i="2"/>
  <c r="J47" i="2"/>
  <c r="I47" i="2"/>
  <c r="H47" i="2"/>
  <c r="G47" i="2"/>
  <c r="F47" i="2"/>
  <c r="D47" i="2" s="1"/>
  <c r="E47" i="2"/>
  <c r="D45" i="2"/>
  <c r="D44" i="2"/>
  <c r="D43" i="2"/>
  <c r="D42" i="2"/>
  <c r="D41" i="2"/>
  <c r="D40" i="2"/>
  <c r="L39" i="2"/>
  <c r="K39" i="2"/>
  <c r="J39" i="2"/>
  <c r="I39" i="2"/>
  <c r="H39" i="2"/>
  <c r="G39" i="2"/>
  <c r="F39" i="2"/>
  <c r="E39" i="2"/>
  <c r="D39" i="2" s="1"/>
  <c r="D37" i="2"/>
  <c r="D36" i="2"/>
  <c r="D35" i="2"/>
  <c r="D34" i="2"/>
  <c r="L33" i="2"/>
  <c r="K33" i="2"/>
  <c r="J33" i="2"/>
  <c r="I33" i="2"/>
  <c r="H33" i="2"/>
  <c r="G33" i="2"/>
  <c r="F33" i="2"/>
  <c r="E33" i="2"/>
  <c r="D33" i="2"/>
  <c r="D31" i="2"/>
  <c r="D30" i="2"/>
  <c r="D29" i="2"/>
  <c r="L28" i="2"/>
  <c r="K28" i="2"/>
  <c r="J28" i="2"/>
  <c r="I28" i="2"/>
  <c r="H28" i="2"/>
  <c r="G28" i="2"/>
  <c r="F28" i="2"/>
  <c r="D28" i="2" s="1"/>
  <c r="E28" i="2"/>
  <c r="D26" i="2"/>
  <c r="D25" i="2"/>
  <c r="L24" i="2"/>
  <c r="K24" i="2"/>
  <c r="J24" i="2"/>
  <c r="I24" i="2"/>
  <c r="H24" i="2"/>
  <c r="G24" i="2"/>
  <c r="F24" i="2"/>
  <c r="E24" i="2"/>
  <c r="D24" i="2"/>
  <c r="D22" i="2"/>
  <c r="D21" i="2"/>
  <c r="D20" i="2"/>
  <c r="L19" i="2"/>
  <c r="K19" i="2"/>
  <c r="J19" i="2"/>
  <c r="I19" i="2"/>
  <c r="H19" i="2"/>
  <c r="G19" i="2"/>
  <c r="F19" i="2"/>
  <c r="E19" i="2"/>
  <c r="D19" i="2" s="1"/>
  <c r="D17" i="2"/>
  <c r="D16" i="2"/>
  <c r="D15" i="2"/>
  <c r="L14" i="2"/>
  <c r="K14" i="2"/>
  <c r="J14" i="2"/>
  <c r="I14" i="2"/>
  <c r="H14" i="2"/>
  <c r="G14" i="2"/>
  <c r="F14" i="2"/>
  <c r="E14" i="2"/>
  <c r="D14" i="2"/>
  <c r="D12" i="2"/>
  <c r="D11" i="2"/>
  <c r="D10" i="2"/>
  <c r="AI40" i="7" l="1"/>
  <c r="AB40" i="7"/>
  <c r="AD40" i="7"/>
  <c r="AL40" i="7"/>
  <c r="AJ40" i="7"/>
  <c r="AK40" i="7"/>
  <c r="AE40" i="7"/>
  <c r="AC40" i="7"/>
  <c r="AF40" i="7"/>
  <c r="BO2" i="1" l="1"/>
  <c r="AY2" i="1"/>
  <c r="AI2" i="1"/>
</calcChain>
</file>

<file path=xl/sharedStrings.xml><?xml version="1.0" encoding="utf-8"?>
<sst xmlns="http://schemas.openxmlformats.org/spreadsheetml/2006/main" count="772" uniqueCount="283">
  <si>
    <t>14－第１表　介護サービス利用状況(件数)，要介護度別，市町村・保健福祉事務所別</t>
    <rPh sb="3" eb="4">
      <t>ダイ</t>
    </rPh>
    <rPh sb="5" eb="6">
      <t>ヒョウ</t>
    </rPh>
    <rPh sb="7" eb="9">
      <t>カイゴ</t>
    </rPh>
    <rPh sb="13" eb="15">
      <t>リヨウ</t>
    </rPh>
    <rPh sb="15" eb="17">
      <t>ジョウキョウ</t>
    </rPh>
    <rPh sb="18" eb="20">
      <t>ケンスウ</t>
    </rPh>
    <rPh sb="22" eb="23">
      <t>ヨウ</t>
    </rPh>
    <rPh sb="23" eb="25">
      <t>カイゴ</t>
    </rPh>
    <rPh sb="25" eb="26">
      <t>ド</t>
    </rPh>
    <rPh sb="26" eb="27">
      <t>ベツ</t>
    </rPh>
    <rPh sb="28" eb="31">
      <t>シチョウソン</t>
    </rPh>
    <rPh sb="32" eb="34">
      <t>ホケン</t>
    </rPh>
    <rPh sb="34" eb="36">
      <t>フクシ</t>
    </rPh>
    <rPh sb="36" eb="38">
      <t>ジム</t>
    </rPh>
    <rPh sb="38" eb="39">
      <t>ショ</t>
    </rPh>
    <rPh sb="39" eb="40">
      <t>ベツ</t>
    </rPh>
    <phoneticPr fontId="10"/>
  </si>
  <si>
    <t>訪問サービス</t>
    <rPh sb="0" eb="2">
      <t>ホウモン</t>
    </rPh>
    <phoneticPr fontId="5"/>
  </si>
  <si>
    <t>通所サービス</t>
    <rPh sb="0" eb="2">
      <t>ツウショ</t>
    </rPh>
    <phoneticPr fontId="5"/>
  </si>
  <si>
    <t>短期入所サービス</t>
    <rPh sb="0" eb="2">
      <t>タンキ</t>
    </rPh>
    <rPh sb="2" eb="4">
      <t>ニュウショ</t>
    </rPh>
    <phoneticPr fontId="5"/>
  </si>
  <si>
    <t>福祉用具・住宅改修サービス</t>
    <rPh sb="0" eb="4">
      <t>フクシヨウグ</t>
    </rPh>
    <rPh sb="5" eb="7">
      <t>ジュウタク</t>
    </rPh>
    <rPh sb="7" eb="9">
      <t>カイシュウ</t>
    </rPh>
    <phoneticPr fontId="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</si>
  <si>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</si>
  <si>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介護予防支援・居宅介護支援</t>
    <rPh sb="0" eb="2">
      <t>カイゴ</t>
    </rPh>
    <rPh sb="2" eb="4">
      <t>ヨボウ</t>
    </rPh>
    <rPh sb="4" eb="6">
      <t>シエン</t>
    </rPh>
    <rPh sb="7" eb="9">
      <t>キョタク</t>
    </rPh>
    <rPh sb="9" eb="11">
      <t>カイゴ</t>
    </rPh>
    <rPh sb="11" eb="13">
      <t>シエン</t>
    </rPh>
    <phoneticPr fontId="5"/>
  </si>
  <si>
    <t>地域密着型（介護予防）サービス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5"/>
  </si>
  <si>
    <t>施設サービス</t>
    <rPh sb="0" eb="2">
      <t>シセツ</t>
    </rPh>
    <phoneticPr fontId="5"/>
  </si>
  <si>
    <t>要介護度別内訳</t>
    <rPh sb="0" eb="3">
      <t>ヨウカイゴ</t>
    </rPh>
    <rPh sb="3" eb="4">
      <t>ド</t>
    </rPh>
    <rPh sb="4" eb="7">
      <t>ベツウチワケ</t>
    </rPh>
    <phoneticPr fontId="5"/>
  </si>
  <si>
    <t>要介護度別内訳</t>
    <rPh sb="0" eb="3">
      <t>ヨウカイゴ</t>
    </rPh>
    <rPh sb="3" eb="4">
      <t>ド</t>
    </rPh>
    <rPh sb="4" eb="5">
      <t>ベツ</t>
    </rPh>
    <rPh sb="5" eb="7">
      <t>ウチワケ</t>
    </rPh>
    <phoneticPr fontId="5"/>
  </si>
  <si>
    <t>要支援1</t>
    <rPh sb="0" eb="3">
      <t>ヨウシエン</t>
    </rPh>
    <phoneticPr fontId="5"/>
  </si>
  <si>
    <t>要支援２</t>
    <rPh sb="0" eb="3">
      <t>ヨウシエン</t>
    </rPh>
    <phoneticPr fontId="5"/>
  </si>
  <si>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</si>
  <si>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</si>
  <si>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</si>
  <si>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</si>
  <si>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</si>
  <si>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合計</t>
    <rPh sb="0" eb="2">
      <t>ゴウケイ</t>
    </rPh>
    <phoneticPr fontId="5"/>
  </si>
  <si>
    <t>県　計</t>
    <phoneticPr fontId="5"/>
  </si>
  <si>
    <t>市　計</t>
    <rPh sb="0" eb="1">
      <t>シ</t>
    </rPh>
    <rPh sb="2" eb="3">
      <t>ケイ</t>
    </rPh>
    <phoneticPr fontId="5"/>
  </si>
  <si>
    <t>町村計</t>
    <rPh sb="0" eb="2">
      <t>チョウソン</t>
    </rPh>
    <rPh sb="2" eb="3">
      <t>ケイ</t>
    </rPh>
    <phoneticPr fontId="5"/>
  </si>
  <si>
    <t>渋川保健福祉事務所</t>
    <rPh sb="0" eb="2">
      <t>シブカワ</t>
    </rPh>
    <rPh sb="2" eb="4">
      <t>ホケン</t>
    </rPh>
    <rPh sb="4" eb="6">
      <t>フクシ</t>
    </rPh>
    <rPh sb="6" eb="9">
      <t>ジムショ</t>
    </rPh>
    <phoneticPr fontId="5"/>
  </si>
  <si>
    <t>渋川市</t>
    <phoneticPr fontId="5"/>
  </si>
  <si>
    <t>榛東村</t>
  </si>
  <si>
    <t>吉岡町</t>
  </si>
  <si>
    <t>伊勢崎保健福祉事務所</t>
    <rPh sb="0" eb="3">
      <t>イセサキ</t>
    </rPh>
    <rPh sb="3" eb="5">
      <t>ホケン</t>
    </rPh>
    <rPh sb="5" eb="7">
      <t>フクシ</t>
    </rPh>
    <rPh sb="7" eb="10">
      <t>ジムショ</t>
    </rPh>
    <phoneticPr fontId="5"/>
  </si>
  <si>
    <t>前橋市</t>
    <phoneticPr fontId="5"/>
  </si>
  <si>
    <t>伊勢崎市</t>
  </si>
  <si>
    <t>玉村町</t>
  </si>
  <si>
    <t>富岡保健福祉事務所</t>
    <rPh sb="0" eb="2">
      <t>トミオカ</t>
    </rPh>
    <rPh sb="2" eb="4">
      <t>ホケン</t>
    </rPh>
    <rPh sb="4" eb="6">
      <t>フクシ</t>
    </rPh>
    <rPh sb="6" eb="9">
      <t>ジムショ</t>
    </rPh>
    <phoneticPr fontId="5"/>
  </si>
  <si>
    <t>高崎市</t>
  </si>
  <si>
    <t>安中市</t>
  </si>
  <si>
    <t>藤岡市</t>
  </si>
  <si>
    <t>上野村</t>
  </si>
  <si>
    <t>神流町</t>
    <rPh sb="0" eb="3">
      <t>カンナマチ</t>
    </rPh>
    <phoneticPr fontId="5"/>
  </si>
  <si>
    <t>富岡市</t>
  </si>
  <si>
    <t>下仁田町</t>
  </si>
  <si>
    <t>南牧村</t>
  </si>
  <si>
    <t>甘楽町</t>
  </si>
  <si>
    <t>吾妻保健福祉事務所</t>
    <rPh sb="0" eb="2">
      <t>アガツマ</t>
    </rPh>
    <rPh sb="2" eb="4">
      <t>ホケン</t>
    </rPh>
    <rPh sb="4" eb="6">
      <t>フクシ</t>
    </rPh>
    <rPh sb="6" eb="9">
      <t>ジムショ</t>
    </rPh>
    <phoneticPr fontId="5"/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</si>
  <si>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</si>
  <si>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</si>
  <si>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</si>
  <si>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</si>
  <si>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</si>
  <si>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phoneticPr fontId="5"/>
  </si>
  <si>
    <t>利根沼田保健福祉事務所</t>
    <rPh sb="0" eb="2">
      <t>トネ</t>
    </rPh>
    <rPh sb="4" eb="6">
      <t>ホケン</t>
    </rPh>
    <rPh sb="6" eb="8">
      <t>フクシ</t>
    </rPh>
    <rPh sb="8" eb="11">
      <t>ジムショ</t>
    </rPh>
    <phoneticPr fontId="5"/>
  </si>
  <si>
    <t>沼田市</t>
  </si>
  <si>
    <t>片品村</t>
  </si>
  <si>
    <t>川場村</t>
  </si>
  <si>
    <t>昭和村</t>
  </si>
  <si>
    <t>みなかみ町</t>
    <phoneticPr fontId="5"/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</si>
  <si>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5"/>
  </si>
  <si>
    <t>太田市</t>
  </si>
  <si>
    <t>桐生市</t>
  </si>
  <si>
    <t>みどり市</t>
    <rPh sb="3" eb="4">
      <t>シ</t>
    </rPh>
    <phoneticPr fontId="5"/>
  </si>
  <si>
    <t>館林保健福祉事務所</t>
    <rPh sb="0" eb="2">
      <t>タテバヤシ</t>
    </rPh>
    <rPh sb="2" eb="4">
      <t>ホケン</t>
    </rPh>
    <rPh sb="4" eb="6">
      <t>フクシ</t>
    </rPh>
    <rPh sb="6" eb="9">
      <t>ジムショ</t>
    </rPh>
    <phoneticPr fontId="5"/>
  </si>
  <si>
    <t>館林市</t>
  </si>
  <si>
    <t>板倉町</t>
  </si>
  <si>
    <t>明和町</t>
  </si>
  <si>
    <t>千代田町</t>
  </si>
  <si>
    <t>大泉町</t>
  </si>
  <si>
    <t>邑楽町</t>
    <rPh sb="0" eb="3">
      <t>オウラマチ</t>
    </rPh>
    <phoneticPr fontId="5"/>
  </si>
  <si>
    <t>出典：介護保険事業状況報告（年報）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4" eb="16">
      <t>ネンポウ</t>
    </rPh>
    <phoneticPr fontId="5"/>
  </si>
  <si>
    <t>令和３年３月～令和４年２月サービス分　（件）</t>
    <rPh sb="0" eb="2">
      <t>レイワ</t>
    </rPh>
    <rPh sb="5" eb="6">
      <t>ガツ</t>
    </rPh>
    <rPh sb="7" eb="9">
      <t>レイワ</t>
    </rPh>
    <rPh sb="10" eb="11">
      <t>ネン</t>
    </rPh>
    <rPh sb="12" eb="13">
      <t>ガツ</t>
    </rPh>
    <rPh sb="17" eb="18">
      <t>ブン</t>
    </rPh>
    <rPh sb="20" eb="21">
      <t>ケン</t>
    </rPh>
    <phoneticPr fontId="5"/>
  </si>
  <si>
    <t>14－第２表　ひとり暮らし高齢者数，市町村・保健福祉事務所別</t>
    <rPh sb="13" eb="16">
      <t>コウレイシャ</t>
    </rPh>
    <phoneticPr fontId="10"/>
  </si>
  <si>
    <t>令和４年６月１日現在　</t>
    <rPh sb="0" eb="2">
      <t>レイワ</t>
    </rPh>
    <rPh sb="3" eb="4">
      <t>ネン</t>
    </rPh>
    <rPh sb="4" eb="5">
      <t>ガンネン</t>
    </rPh>
    <rPh sb="5" eb="6">
      <t>ガツ</t>
    </rPh>
    <rPh sb="7" eb="8">
      <t>ニチ</t>
    </rPh>
    <rPh sb="8" eb="10">
      <t>ゲンザイ</t>
    </rPh>
    <phoneticPr fontId="10"/>
  </si>
  <si>
    <t>性       別</t>
  </si>
  <si>
    <t xml:space="preserve">年　　　　　齢　　　　　別  </t>
    <rPh sb="12" eb="13">
      <t>ベツ</t>
    </rPh>
    <phoneticPr fontId="10"/>
  </si>
  <si>
    <t>総</t>
  </si>
  <si>
    <t>70歳以上</t>
    <rPh sb="2" eb="3">
      <t>サイ</t>
    </rPh>
    <rPh sb="3" eb="5">
      <t>イジョウ</t>
    </rPh>
    <phoneticPr fontId="10"/>
  </si>
  <si>
    <t>不</t>
  </si>
  <si>
    <t>数</t>
  </si>
  <si>
    <t>男</t>
    <phoneticPr fontId="10"/>
  </si>
  <si>
    <t>女</t>
    <phoneticPr fontId="10"/>
  </si>
  <si>
    <t>～</t>
  </si>
  <si>
    <t>74歳以下</t>
    <rPh sb="2" eb="3">
      <t>サイ</t>
    </rPh>
    <rPh sb="3" eb="5">
      <t>イカ</t>
    </rPh>
    <phoneticPr fontId="10"/>
  </si>
  <si>
    <t>以上</t>
  </si>
  <si>
    <t>明</t>
  </si>
  <si>
    <t>渋川保健福祉事務所</t>
    <phoneticPr fontId="18"/>
  </si>
  <si>
    <t>渋川市</t>
    <phoneticPr fontId="18"/>
  </si>
  <si>
    <t>榛東村</t>
    <phoneticPr fontId="18"/>
  </si>
  <si>
    <t>吉岡町</t>
    <phoneticPr fontId="18"/>
  </si>
  <si>
    <t>伊勢崎保健福祉事務所</t>
    <phoneticPr fontId="18"/>
  </si>
  <si>
    <t>前橋市</t>
    <phoneticPr fontId="18"/>
  </si>
  <si>
    <t>伊勢崎市</t>
    <phoneticPr fontId="18"/>
  </si>
  <si>
    <t>玉村町</t>
    <phoneticPr fontId="18"/>
  </si>
  <si>
    <t>安中保健福祉事務所</t>
    <rPh sb="0" eb="2">
      <t>アンナカ</t>
    </rPh>
    <rPh sb="2" eb="4">
      <t>ホケン</t>
    </rPh>
    <phoneticPr fontId="18"/>
  </si>
  <si>
    <t>高崎市</t>
    <phoneticPr fontId="18"/>
  </si>
  <si>
    <t>安中市</t>
    <phoneticPr fontId="18"/>
  </si>
  <si>
    <t>藤岡保健福祉事務所</t>
    <phoneticPr fontId="18"/>
  </si>
  <si>
    <t>藤岡市</t>
    <phoneticPr fontId="18"/>
  </si>
  <si>
    <t>上野村</t>
    <phoneticPr fontId="18"/>
  </si>
  <si>
    <t>神流町</t>
    <rPh sb="0" eb="1">
      <t>カミ</t>
    </rPh>
    <rPh sb="1" eb="2">
      <t>ナガ</t>
    </rPh>
    <rPh sb="2" eb="3">
      <t>マチ</t>
    </rPh>
    <phoneticPr fontId="18"/>
  </si>
  <si>
    <t>富岡保健福祉事務所</t>
    <phoneticPr fontId="18"/>
  </si>
  <si>
    <t>富岡市</t>
    <phoneticPr fontId="18"/>
  </si>
  <si>
    <t>下仁田町</t>
    <phoneticPr fontId="18"/>
  </si>
  <si>
    <t>南牧村</t>
    <phoneticPr fontId="18"/>
  </si>
  <si>
    <t>甘楽町</t>
    <phoneticPr fontId="18"/>
  </si>
  <si>
    <t>吾妻保健福祉事務所</t>
    <rPh sb="0" eb="2">
      <t>アガツマ</t>
    </rPh>
    <phoneticPr fontId="18"/>
  </si>
  <si>
    <t>長野原町</t>
    <phoneticPr fontId="18"/>
  </si>
  <si>
    <t>嬬恋村</t>
    <phoneticPr fontId="18"/>
  </si>
  <si>
    <t>草津町</t>
    <phoneticPr fontId="18"/>
  </si>
  <si>
    <t>東吾妻町</t>
    <rPh sb="0" eb="1">
      <t>ヒガシ</t>
    </rPh>
    <rPh sb="1" eb="4">
      <t>アガツママチ</t>
    </rPh>
    <phoneticPr fontId="18"/>
  </si>
  <si>
    <t>利根沼田保健福祉事務所</t>
    <rPh sb="0" eb="2">
      <t>トネ</t>
    </rPh>
    <phoneticPr fontId="18"/>
  </si>
  <si>
    <t>沼田市</t>
    <phoneticPr fontId="18"/>
  </si>
  <si>
    <t>片品村</t>
    <phoneticPr fontId="18"/>
  </si>
  <si>
    <t>川場村</t>
    <phoneticPr fontId="18"/>
  </si>
  <si>
    <t>昭和村</t>
    <phoneticPr fontId="18"/>
  </si>
  <si>
    <t>みなかみ町</t>
    <rPh sb="4" eb="5">
      <t>マチ</t>
    </rPh>
    <phoneticPr fontId="18"/>
  </si>
  <si>
    <t>太田保健福祉事務所</t>
    <rPh sb="0" eb="2">
      <t>オオタ</t>
    </rPh>
    <rPh sb="2" eb="9">
      <t>ホケンフクシジムショ</t>
    </rPh>
    <phoneticPr fontId="18"/>
  </si>
  <si>
    <t>太田市</t>
    <phoneticPr fontId="18"/>
  </si>
  <si>
    <t>桐生保健福祉事務所</t>
    <phoneticPr fontId="18"/>
  </si>
  <si>
    <t>桐生市</t>
    <phoneticPr fontId="18"/>
  </si>
  <si>
    <t>みどり市</t>
    <rPh sb="3" eb="4">
      <t>シ</t>
    </rPh>
    <phoneticPr fontId="18"/>
  </si>
  <si>
    <t>館林保健福祉事務所</t>
    <phoneticPr fontId="18"/>
  </si>
  <si>
    <t>館林市</t>
    <phoneticPr fontId="18"/>
  </si>
  <si>
    <t>板倉町</t>
    <phoneticPr fontId="18"/>
  </si>
  <si>
    <t>明和町</t>
    <phoneticPr fontId="18"/>
  </si>
  <si>
    <t>千代田町</t>
    <phoneticPr fontId="18"/>
  </si>
  <si>
    <t>大泉町</t>
    <phoneticPr fontId="18"/>
  </si>
  <si>
    <t>邑楽町</t>
    <phoneticPr fontId="18"/>
  </si>
  <si>
    <t>出典：ひとり暮らし高齢者基礎調査</t>
    <rPh sb="0" eb="1">
      <t>シュッテン</t>
    </rPh>
    <rPh sb="5" eb="6">
      <t>グ</t>
    </rPh>
    <rPh sb="8" eb="11">
      <t>コウレイシャ</t>
    </rPh>
    <rPh sb="11" eb="13">
      <t>キソ</t>
    </rPh>
    <rPh sb="13" eb="15">
      <t>チョウサ</t>
    </rPh>
    <phoneticPr fontId="10"/>
  </si>
  <si>
    <t>※H29年度調査より調査対象者の年齢を65歳以上から70歳以上に引き上げ</t>
  </si>
  <si>
    <t>14－第３表　老人ホーム等の施設数，定員及び年度末現在員数</t>
    <rPh sb="3" eb="4">
      <t>ダイ</t>
    </rPh>
    <rPh sb="5" eb="6">
      <t>ヒョウ</t>
    </rPh>
    <phoneticPr fontId="10"/>
  </si>
  <si>
    <t>令和４年度　</t>
    <rPh sb="0" eb="2">
      <t>レイワ</t>
    </rPh>
    <rPh sb="3" eb="5">
      <t>ネンド</t>
    </rPh>
    <phoneticPr fontId="3"/>
  </si>
  <si>
    <t>総数</t>
    <rPh sb="0" eb="2">
      <t>ソウスウ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</si>
  <si>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</si>
  <si>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</si>
  <si>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計</t>
    <rPh sb="0" eb="1">
      <t>ケイ</t>
    </rPh>
    <phoneticPr fontId="3"/>
  </si>
  <si>
    <t>群馬県</t>
  </si>
  <si>
    <t>（別掲）
前橋市</t>
    <rPh sb="1" eb="3">
      <t>ベッケイ</t>
    </rPh>
    <phoneticPr fontId="3"/>
  </si>
  <si>
    <t>（別掲）
高崎市</t>
    <rPh sb="1" eb="3">
      <t>ベッケイ</t>
    </rPh>
    <phoneticPr fontId="3"/>
  </si>
  <si>
    <t>養護老人ホーム</t>
  </si>
  <si>
    <t>施設数</t>
  </si>
  <si>
    <t>-</t>
  </si>
  <si>
    <t>定員</t>
  </si>
  <si>
    <t>現在員数</t>
  </si>
  <si>
    <t>被措置者</t>
  </si>
  <si>
    <t>総数</t>
  </si>
  <si>
    <t>-</t>
    <phoneticPr fontId="3"/>
  </si>
  <si>
    <t>管内分</t>
  </si>
  <si>
    <t>管外委託分</t>
  </si>
  <si>
    <t>その他</t>
  </si>
  <si>
    <t>特別養護老人ホーム</t>
  </si>
  <si>
    <t>･</t>
  </si>
  <si>
    <t>軽費老人ホーム</t>
  </si>
  <si>
    <t>都市型軽費老人ホーム</t>
  </si>
  <si>
    <t>軽費老人ホームＡ型</t>
  </si>
  <si>
    <t>軽費老人ホームＢ型</t>
  </si>
  <si>
    <t>生活支援ハウス</t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</si>
  <si>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3"/>
  </si>
  <si>
    <t>14－第４表　介護保険被保険者数・要介護認定者数,　市町村・保健福祉事務所別</t>
    <rPh sb="3" eb="4">
      <t>ダイ</t>
    </rPh>
    <rPh sb="5" eb="6">
      <t>ヒョウ</t>
    </rPh>
    <rPh sb="7" eb="9">
      <t>カイゴ</t>
    </rPh>
    <rPh sb="9" eb="11">
      <t>ホケン</t>
    </rPh>
    <rPh sb="11" eb="12">
      <t>ヒ</t>
    </rPh>
    <rPh sb="12" eb="15">
      <t>ホケンシャ</t>
    </rPh>
    <rPh sb="15" eb="16">
      <t>スウ</t>
    </rPh>
    <rPh sb="17" eb="18">
      <t>ヨウ</t>
    </rPh>
    <rPh sb="18" eb="20">
      <t>カイゴ</t>
    </rPh>
    <rPh sb="20" eb="23">
      <t>ニンテイシャ</t>
    </rPh>
    <rPh sb="23" eb="24">
      <t>スウ</t>
    </rPh>
    <rPh sb="26" eb="29">
      <t>シチョウソン</t>
    </rPh>
    <rPh sb="30" eb="32">
      <t>ホケン</t>
    </rPh>
    <rPh sb="32" eb="34">
      <t>フクシ</t>
    </rPh>
    <rPh sb="34" eb="37">
      <t>ジムショ</t>
    </rPh>
    <rPh sb="37" eb="38">
      <t>ベツ</t>
    </rPh>
    <phoneticPr fontId="5"/>
  </si>
  <si>
    <t xml:space="preserve">令和４年３月３１日現在  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5"/>
  </si>
  <si>
    <t>第1号被保険者数</t>
  </si>
  <si>
    <t>要介護（要支援）認定者数</t>
  </si>
  <si>
    <t>総数</t>
    <rPh sb="0" eb="2">
      <t>ソウスウ</t>
    </rPh>
    <phoneticPr fontId="5"/>
  </si>
  <si>
    <t>65歳以上
75歳未満</t>
    <phoneticPr fontId="5"/>
  </si>
  <si>
    <t>75歳以上</t>
    <phoneticPr fontId="5"/>
  </si>
  <si>
    <t>第１号
被保険者</t>
    <phoneticPr fontId="5"/>
  </si>
  <si>
    <t>第２号
被保険者</t>
    <phoneticPr fontId="5"/>
  </si>
  <si>
    <t>要介護度別内訳</t>
  </si>
  <si>
    <t>要支援1</t>
    <rPh sb="0" eb="1">
      <t>ヨウ</t>
    </rPh>
    <rPh sb="1" eb="3">
      <t>シエン</t>
    </rPh>
    <phoneticPr fontId="5"/>
  </si>
  <si>
    <t>要支援2</t>
    <rPh sb="0" eb="3">
      <t>ヨウシエン</t>
    </rPh>
    <phoneticPr fontId="5"/>
  </si>
  <si>
    <t>要介護1</t>
    <rPh sb="0" eb="1">
      <t>ヨウ</t>
    </rPh>
    <rPh sb="1" eb="3">
      <t>カイゴ</t>
    </rPh>
    <phoneticPr fontId="5"/>
  </si>
  <si>
    <t>要介護2</t>
    <rPh sb="0" eb="1">
      <t>ヨウ</t>
    </rPh>
    <rPh sb="1" eb="3">
      <t>カイゴ</t>
    </rPh>
    <phoneticPr fontId="5"/>
  </si>
  <si>
    <t>要介護3</t>
    <rPh sb="0" eb="1">
      <t>ヨウ</t>
    </rPh>
    <rPh sb="1" eb="3">
      <t>カイゴ</t>
    </rPh>
    <phoneticPr fontId="5"/>
  </si>
  <si>
    <t>要介護4</t>
    <rPh sb="0" eb="1">
      <t>ヨウ</t>
    </rPh>
    <rPh sb="1" eb="3">
      <t>カイゴ</t>
    </rPh>
    <phoneticPr fontId="5"/>
  </si>
  <si>
    <t>要介護5</t>
    <rPh sb="0" eb="1">
      <t>ヨウ</t>
    </rPh>
    <rPh sb="1" eb="3">
      <t>カイゴ</t>
    </rPh>
    <phoneticPr fontId="5"/>
  </si>
  <si>
    <t>渋川市</t>
  </si>
  <si>
    <t>前橋市</t>
  </si>
  <si>
    <t>14－第５表  介護サービス受給者数,　市町村・保健福祉事務所別</t>
    <rPh sb="3" eb="4">
      <t>ダイ</t>
    </rPh>
    <rPh sb="5" eb="6">
      <t>ヒョウ</t>
    </rPh>
    <rPh sb="8" eb="10">
      <t>カイゴ</t>
    </rPh>
    <rPh sb="14" eb="17">
      <t>ジュキュウシャ</t>
    </rPh>
    <rPh sb="17" eb="18">
      <t>スウ</t>
    </rPh>
    <rPh sb="20" eb="23">
      <t>シチョウソン</t>
    </rPh>
    <rPh sb="24" eb="26">
      <t>ホケン</t>
    </rPh>
    <rPh sb="26" eb="28">
      <t>フクシ</t>
    </rPh>
    <rPh sb="28" eb="31">
      <t>ジムショ</t>
    </rPh>
    <rPh sb="31" eb="32">
      <t>ベツ</t>
    </rPh>
    <phoneticPr fontId="5"/>
  </si>
  <si>
    <t xml:space="preserve">令和３年３月～令和４年２月受給者数（延べ人数） 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6">
      <t>ジュキュウシャ</t>
    </rPh>
    <rPh sb="16" eb="17">
      <t>スウ</t>
    </rPh>
    <rPh sb="18" eb="19">
      <t>ノ</t>
    </rPh>
    <rPh sb="20" eb="22">
      <t>ニンズウ</t>
    </rPh>
    <phoneticPr fontId="5"/>
  </si>
  <si>
    <t>居宅介護(介護予防)サービス受給者数</t>
    <rPh sb="5" eb="7">
      <t>カイゴ</t>
    </rPh>
    <rPh sb="7" eb="9">
      <t>ヨボウ</t>
    </rPh>
    <phoneticPr fontId="5"/>
  </si>
  <si>
    <t>地域密着型（介護予防）ｻｰﾋﾞｽ受給者数</t>
    <rPh sb="0" eb="2">
      <t>チイキ</t>
    </rPh>
    <rPh sb="2" eb="5">
      <t>ミッチャクガタ</t>
    </rPh>
    <rPh sb="6" eb="8">
      <t>カイゴ</t>
    </rPh>
    <rPh sb="8" eb="10">
      <t>ヨボウ</t>
    </rPh>
    <rPh sb="16" eb="19">
      <t>ジュキュウシャ</t>
    </rPh>
    <rPh sb="19" eb="20">
      <t>スウ</t>
    </rPh>
    <phoneticPr fontId="5"/>
  </si>
  <si>
    <t>施設介護サービス受給者数（注）</t>
    <rPh sb="13" eb="14">
      <t>チュウ</t>
    </rPh>
    <phoneticPr fontId="5"/>
  </si>
  <si>
    <t>施設種別内訳</t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</si>
  <si>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5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</si>
  <si>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5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</si>
  <si>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</si>
  <si>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</si>
  <si>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利根沼田保健福祉事務所</t>
    <rPh sb="0" eb="2">
      <t>トネ</t>
    </rPh>
    <rPh sb="2" eb="4">
      <t>ヌマタ</t>
    </rPh>
    <rPh sb="4" eb="6">
      <t>ホケン</t>
    </rPh>
    <rPh sb="6" eb="8">
      <t>フクシ</t>
    </rPh>
    <rPh sb="8" eb="11">
      <t>ジムショ</t>
    </rPh>
    <phoneticPr fontId="5"/>
  </si>
  <si>
    <t>（注）「介護サービス受給者」の総数は各月ごとの総数の累計人数、区分ごとの数は当該年度における施設介護サービス受給者数の延べ人数のため総数と一致しない。</t>
    <rPh sb="1" eb="2">
      <t>チュウ</t>
    </rPh>
    <rPh sb="4" eb="6">
      <t>カイゴ</t>
    </rPh>
    <rPh sb="10" eb="13">
      <t>ジュキュウシャ</t>
    </rPh>
    <rPh sb="15" eb="17">
      <t>ソウスウ</t>
    </rPh>
    <rPh sb="31" eb="33">
      <t>クブン</t>
    </rPh>
    <rPh sb="36" eb="37">
      <t>スウ</t>
    </rPh>
    <rPh sb="66" eb="68">
      <t>ソウスウ</t>
    </rPh>
    <rPh sb="69" eb="71">
      <t>イッチ</t>
    </rPh>
    <phoneticPr fontId="5"/>
  </si>
  <si>
    <t>14－第６表　介護保険給付（介護予防給付含む。）　件数・単位数・費用額・給付費，要介護度別</t>
    <rPh sb="3" eb="4">
      <t>ダイ</t>
    </rPh>
    <rPh sb="5" eb="6">
      <t>ヒョウ</t>
    </rPh>
    <rPh sb="7" eb="9">
      <t>カイゴ</t>
    </rPh>
    <rPh sb="14" eb="16">
      <t>カイゴ</t>
    </rPh>
    <rPh sb="16" eb="18">
      <t>ヨボウ</t>
    </rPh>
    <rPh sb="18" eb="20">
      <t>キュウフ</t>
    </rPh>
    <rPh sb="20" eb="21">
      <t>フク</t>
    </rPh>
    <rPh sb="25" eb="27">
      <t>ケンスウ</t>
    </rPh>
    <rPh sb="28" eb="31">
      <t>タンイスウ</t>
    </rPh>
    <rPh sb="32" eb="34">
      <t>ヒヨウ</t>
    </rPh>
    <rPh sb="34" eb="35">
      <t>ガク</t>
    </rPh>
    <rPh sb="36" eb="39">
      <t>キュウフヒ</t>
    </rPh>
    <rPh sb="40" eb="41">
      <t>ヨウ</t>
    </rPh>
    <rPh sb="41" eb="43">
      <t>カイゴ</t>
    </rPh>
    <rPh sb="43" eb="44">
      <t>ド</t>
    </rPh>
    <rPh sb="44" eb="45">
      <t>ベツ</t>
    </rPh>
    <phoneticPr fontId="10"/>
  </si>
  <si>
    <t>令和３年度累計（令和３年３月サービス分～令和４年２月サービス分） 　</t>
    <rPh sb="0" eb="2">
      <t>レイワ</t>
    </rPh>
    <rPh sb="8" eb="10">
      <t>レイワ</t>
    </rPh>
    <rPh sb="11" eb="12">
      <t>ネン</t>
    </rPh>
    <rPh sb="20" eb="22">
      <t>レイワ</t>
    </rPh>
    <phoneticPr fontId="30"/>
  </si>
  <si>
    <t>要支援１</t>
    <rPh sb="0" eb="3">
      <t>ヨウシエン</t>
    </rPh>
    <phoneticPr fontId="5"/>
  </si>
  <si>
    <t>件数
（単位：件）</t>
    <rPh sb="0" eb="2">
      <t>ケンスウ</t>
    </rPh>
    <rPh sb="4" eb="6">
      <t>タンイ</t>
    </rPh>
    <rPh sb="7" eb="8">
      <t>ケン</t>
    </rPh>
    <phoneticPr fontId="30"/>
  </si>
  <si>
    <t>居宅介護（介護予防）サービス</t>
    <rPh sb="0" eb="2">
      <t>キョタク</t>
    </rPh>
    <rPh sb="2" eb="4">
      <t>カイゴ</t>
    </rPh>
    <rPh sb="5" eb="7">
      <t>カイゴ</t>
    </rPh>
    <rPh sb="7" eb="9">
      <t>ヨボウ</t>
    </rPh>
    <phoneticPr fontId="5"/>
  </si>
  <si>
    <t>地域密着型介護（介護予防）サービス</t>
    <rPh sb="0" eb="2">
      <t>チイキ</t>
    </rPh>
    <rPh sb="2" eb="5">
      <t>ミッチャクガタ</t>
    </rPh>
    <rPh sb="5" eb="7">
      <t>カイゴ</t>
    </rPh>
    <rPh sb="8" eb="10">
      <t>カイゴ</t>
    </rPh>
    <rPh sb="10" eb="12">
      <t>ヨボウ</t>
    </rPh>
    <phoneticPr fontId="5"/>
  </si>
  <si>
    <t>施設介護サービス</t>
    <rPh sb="0" eb="2">
      <t>シセツ</t>
    </rPh>
    <rPh sb="2" eb="4">
      <t>カイゴ</t>
    </rPh>
    <phoneticPr fontId="5"/>
  </si>
  <si>
    <t>単位数
（単位：千単位）</t>
    <rPh sb="0" eb="3">
      <t>タンイスウ</t>
    </rPh>
    <rPh sb="5" eb="7">
      <t>タンイ</t>
    </rPh>
    <rPh sb="8" eb="11">
      <t>センタンイ</t>
    </rPh>
    <phoneticPr fontId="30"/>
  </si>
  <si>
    <t>費用額
（単位：千円）</t>
    <rPh sb="0" eb="2">
      <t>ヒヨウ</t>
    </rPh>
    <rPh sb="2" eb="3">
      <t>ガク</t>
    </rPh>
    <rPh sb="5" eb="7">
      <t>タンイ</t>
    </rPh>
    <rPh sb="8" eb="10">
      <t>センエン</t>
    </rPh>
    <phoneticPr fontId="30"/>
  </si>
  <si>
    <t>施設介護サービス－介護老人福祉施設</t>
    <rPh sb="0" eb="2">
      <t>シセツ</t>
    </rPh>
    <rPh sb="2" eb="4">
      <t>カイゴ</t>
    </rPh>
    <phoneticPr fontId="5"/>
  </si>
  <si>
    <t>給付費
（単位：千円）</t>
    <rPh sb="0" eb="2">
      <t>キュウフ</t>
    </rPh>
    <rPh sb="2" eb="3">
      <t>ヒ</t>
    </rPh>
    <rPh sb="5" eb="7">
      <t>タンイ</t>
    </rPh>
    <rPh sb="8" eb="10">
      <t>センエン</t>
    </rPh>
    <phoneticPr fontId="30"/>
  </si>
  <si>
    <t>出典：介護保険事業状況報告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phoneticPr fontId="30"/>
  </si>
  <si>
    <t>14－第７表　介護保険サービス事業所・施設指定状況</t>
    <phoneticPr fontId="5"/>
  </si>
  <si>
    <t>各年４月１日現在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</si>
  <si>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サービス・施設種別</t>
    <rPh sb="5" eb="7">
      <t>シセツ</t>
    </rPh>
    <rPh sb="7" eb="9">
      <t>シュベツ</t>
    </rPh>
    <phoneticPr fontId="5"/>
  </si>
  <si>
    <t>H12</t>
    <phoneticPr fontId="5"/>
  </si>
  <si>
    <t>H13</t>
    <phoneticPr fontId="5"/>
  </si>
  <si>
    <t>H14</t>
    <phoneticPr fontId="5"/>
  </si>
  <si>
    <t>H15</t>
    <phoneticPr fontId="5"/>
  </si>
  <si>
    <t>H16</t>
    <phoneticPr fontId="5"/>
  </si>
  <si>
    <t>H17</t>
    <phoneticPr fontId="5"/>
  </si>
  <si>
    <t>H18</t>
    <phoneticPr fontId="5"/>
  </si>
  <si>
    <t>H19</t>
    <phoneticPr fontId="5"/>
  </si>
  <si>
    <t>H20</t>
    <phoneticPr fontId="5"/>
  </si>
  <si>
    <t>H21</t>
    <phoneticPr fontId="5"/>
  </si>
  <si>
    <t>H22</t>
    <phoneticPr fontId="5"/>
  </si>
  <si>
    <t>H23</t>
    <phoneticPr fontId="5"/>
  </si>
  <si>
    <t>H24</t>
    <phoneticPr fontId="5"/>
  </si>
  <si>
    <t>H25</t>
    <phoneticPr fontId="5"/>
  </si>
  <si>
    <t>H26</t>
    <phoneticPr fontId="5"/>
  </si>
  <si>
    <t>H27</t>
    <phoneticPr fontId="5"/>
  </si>
  <si>
    <t>H28</t>
    <phoneticPr fontId="5"/>
  </si>
  <si>
    <t>H29</t>
    <phoneticPr fontId="5"/>
  </si>
  <si>
    <t>H30</t>
    <phoneticPr fontId="5"/>
  </si>
  <si>
    <t>H31</t>
    <phoneticPr fontId="5"/>
  </si>
  <si>
    <t>R2</t>
    <phoneticPr fontId="5"/>
  </si>
  <si>
    <t>R3</t>
  </si>
  <si>
    <t>R4</t>
    <phoneticPr fontId="5"/>
  </si>
  <si>
    <t>R5</t>
    <phoneticPr fontId="5"/>
  </si>
  <si>
    <t>設置主体別指定数</t>
    <rPh sb="0" eb="2">
      <t>セッチ</t>
    </rPh>
    <rPh sb="2" eb="4">
      <t>シュタイ</t>
    </rPh>
    <rPh sb="4" eb="5">
      <t>ベツ</t>
    </rPh>
    <rPh sb="5" eb="7">
      <t>シテイ</t>
    </rPh>
    <rPh sb="7" eb="8">
      <t>スウ</t>
    </rPh>
    <phoneticPr fontId="5"/>
  </si>
  <si>
    <t>(再掲)
休止中</t>
    <rPh sb="1" eb="3">
      <t>サイケイ</t>
    </rPh>
    <rPh sb="5" eb="8">
      <t>キュウシチュウ</t>
    </rPh>
    <phoneticPr fontId="5"/>
  </si>
  <si>
    <t>定員</t>
    <rPh sb="0" eb="2">
      <t>テイイン</t>
    </rPh>
    <phoneticPr fontId="5"/>
  </si>
  <si>
    <t>営利
法人</t>
    <rPh sb="0" eb="2">
      <t>エイリ</t>
    </rPh>
    <rPh sb="3" eb="5">
      <t>ホウジン</t>
    </rPh>
    <phoneticPr fontId="5"/>
  </si>
  <si>
    <t>医療
法人</t>
    <rPh sb="0" eb="5">
      <t>イリョウホウジン</t>
    </rPh>
    <phoneticPr fontId="5"/>
  </si>
  <si>
    <t>社会
福祉
法人
(社協)</t>
    <rPh sb="0" eb="8">
      <t>シャカイフクシホウジン</t>
    </rPh>
    <rPh sb="10" eb="12">
      <t>シャキョウ</t>
    </rPh>
    <phoneticPr fontId="5"/>
  </si>
  <si>
    <t>社会
福祉
法人
(社協
以外)</t>
    <rPh sb="0" eb="8">
      <t>シャカイフクシホウジン</t>
    </rPh>
    <rPh sb="10" eb="12">
      <t>シャキョウ</t>
    </rPh>
    <rPh sb="13" eb="15">
      <t>イガイ</t>
    </rPh>
    <phoneticPr fontId="5"/>
  </si>
  <si>
    <t>NPO
法人</t>
    <rPh sb="4" eb="6">
      <t>ホウジン</t>
    </rPh>
    <phoneticPr fontId="5"/>
  </si>
  <si>
    <t>農業
協同
組合</t>
    <rPh sb="0" eb="2">
      <t>ノウギョウ</t>
    </rPh>
    <rPh sb="3" eb="5">
      <t>キョウドウ</t>
    </rPh>
    <rPh sb="6" eb="8">
      <t>クミアイ</t>
    </rPh>
    <phoneticPr fontId="5"/>
  </si>
  <si>
    <t>生活
協同
組合</t>
    <rPh sb="0" eb="2">
      <t>セイカツ</t>
    </rPh>
    <rPh sb="3" eb="5">
      <t>キョウドウ</t>
    </rPh>
    <rPh sb="6" eb="8">
      <t>クミアイ</t>
    </rPh>
    <phoneticPr fontId="5"/>
  </si>
  <si>
    <t>民法
法人
(社団・
財団)</t>
    <rPh sb="0" eb="2">
      <t>ミンポウ</t>
    </rPh>
    <rPh sb="3" eb="5">
      <t>ホウジン</t>
    </rPh>
    <rPh sb="7" eb="8">
      <t>シャ</t>
    </rPh>
    <rPh sb="8" eb="9">
      <t>ダン</t>
    </rPh>
    <rPh sb="11" eb="13">
      <t>ザイダン</t>
    </rPh>
    <phoneticPr fontId="5"/>
  </si>
  <si>
    <t>地方
公共
団体</t>
    <rPh sb="0" eb="2">
      <t>チホウ</t>
    </rPh>
    <rPh sb="3" eb="5">
      <t>コウキョウ</t>
    </rPh>
    <rPh sb="6" eb="8">
      <t>ダンタイ</t>
    </rPh>
    <phoneticPr fontId="5"/>
  </si>
  <si>
    <t>その
他の
法人</t>
    <rPh sb="0" eb="4">
      <t>ソノタ</t>
    </rPh>
    <rPh sb="6" eb="8">
      <t>ホウジン</t>
    </rPh>
    <phoneticPr fontId="5"/>
  </si>
  <si>
    <t>個人等</t>
    <rPh sb="0" eb="2">
      <t>コジン</t>
    </rPh>
    <rPh sb="2" eb="3">
      <t>トウ</t>
    </rPh>
    <phoneticPr fontId="5"/>
  </si>
  <si>
    <t>居　宅　サ　ー　ビ　ス</t>
    <rPh sb="0" eb="1">
      <t>キョ</t>
    </rPh>
    <rPh sb="2" eb="3">
      <t>タク</t>
    </rPh>
    <phoneticPr fontId="5"/>
  </si>
  <si>
    <t>介護給付</t>
    <rPh sb="0" eb="2">
      <t>カイゴ</t>
    </rPh>
    <rPh sb="2" eb="4">
      <t>キュウフ</t>
    </rPh>
    <phoneticPr fontId="5"/>
  </si>
  <si>
    <t>訪問介護</t>
  </si>
  <si>
    <t>・</t>
    <phoneticPr fontId="5"/>
  </si>
  <si>
    <t>訪問入浴介護</t>
  </si>
  <si>
    <t>‐</t>
    <phoneticPr fontId="5"/>
  </si>
  <si>
    <t>・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</si>
  <si>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</si>
  <si>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</si>
  <si>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</si>
  <si>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</si>
  <si>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</si>
  <si>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</si>
  <si>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</si>
  <si>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特定施設入居者生活介護</t>
    <rPh sb="5" eb="6">
      <t>キョ</t>
    </rPh>
    <phoneticPr fontId="5"/>
  </si>
  <si>
    <t>福祉用具貸与</t>
  </si>
  <si>
    <t>福祉用具販売</t>
  </si>
  <si>
    <t>介護給付　小計</t>
    <rPh sb="0" eb="2">
      <t>カイゴ</t>
    </rPh>
    <rPh sb="2" eb="4">
      <t>キュウフ</t>
    </rPh>
    <rPh sb="5" eb="6">
      <t>ショウ</t>
    </rPh>
    <rPh sb="6" eb="7">
      <t>ケイ</t>
    </rPh>
    <phoneticPr fontId="5"/>
  </si>
  <si>
    <t>介護予防給付</t>
    <rPh sb="0" eb="2">
      <t>カイゴ</t>
    </rPh>
    <rPh sb="2" eb="4">
      <t>ヨボウ</t>
    </rPh>
    <rPh sb="4" eb="6">
      <t>キュウフ</t>
    </rPh>
    <phoneticPr fontId="5"/>
  </si>
  <si>
    <t>介護予防給付　小計</t>
    <rPh sb="0" eb="2">
      <t>カイゴ</t>
    </rPh>
    <rPh sb="2" eb="4">
      <t>ヨボウ</t>
    </rPh>
    <rPh sb="4" eb="6">
      <t>キュウフ</t>
    </rPh>
    <rPh sb="7" eb="8">
      <t>ショウ</t>
    </rPh>
    <rPh sb="8" eb="9">
      <t>ケイ</t>
    </rPh>
    <phoneticPr fontId="5"/>
  </si>
  <si>
    <t>居宅サービス　計</t>
    <rPh sb="0" eb="2">
      <t>キョタク</t>
    </rPh>
    <rPh sb="7" eb="8">
      <t>ケイ</t>
    </rPh>
    <phoneticPr fontId="5"/>
  </si>
  <si>
    <t>居宅介護支援</t>
    <rPh sb="0" eb="6">
      <t>キョタクカイゴシエン</t>
    </rPh>
    <phoneticPr fontId="5"/>
  </si>
  <si>
    <t>介護老人福祉施設</t>
    <rPh sb="0" eb="4">
      <t>カイゴロウジン</t>
    </rPh>
    <rPh sb="4" eb="6">
      <t>フクシ</t>
    </rPh>
    <rPh sb="6" eb="8">
      <t>シセツ</t>
    </rPh>
    <phoneticPr fontId="5"/>
  </si>
  <si>
    <t>介護老人保健施設</t>
    <rPh sb="0" eb="8">
      <t>カイゴロウジンホケンシセツ</t>
    </rPh>
    <phoneticPr fontId="5"/>
  </si>
  <si>
    <t>介護療養型医療施設</t>
    <rPh sb="0" eb="9">
      <t>カイゴリョウヨウガタイリョウシセツ</t>
    </rPh>
    <phoneticPr fontId="5"/>
  </si>
  <si>
    <t>介護医療院</t>
    <rPh sb="0" eb="2">
      <t>カイゴ</t>
    </rPh>
    <rPh sb="2" eb="5">
      <t>イリョウイン</t>
    </rPh>
    <phoneticPr fontId="5"/>
  </si>
  <si>
    <t>施設サービス　計</t>
    <rPh sb="0" eb="2">
      <t>シセツ</t>
    </rPh>
    <rPh sb="7" eb="8">
      <t>ケイ</t>
    </rPh>
    <phoneticPr fontId="5"/>
  </si>
  <si>
    <t>総計</t>
    <rPh sb="0" eb="2">
      <t>ソウケイ</t>
    </rPh>
    <phoneticPr fontId="5"/>
  </si>
  <si>
    <t>出典：介護高齢課調べ</t>
    <rPh sb="0" eb="2">
      <t>シュッテン</t>
    </rPh>
    <rPh sb="3" eb="8">
      <t>カイゴコウレイカ</t>
    </rPh>
    <rPh sb="8" eb="9">
      <t>シラ</t>
    </rPh>
    <phoneticPr fontId="5"/>
  </si>
  <si>
    <t>総計に対する構成比</t>
    <phoneticPr fontId="5"/>
  </si>
  <si>
    <t>※１ 指定数の中には、休止数は含むが、廃止数は含まない。</t>
    <rPh sb="3" eb="5">
      <t>シテイ</t>
    </rPh>
    <rPh sb="5" eb="6">
      <t>スウ</t>
    </rPh>
    <rPh sb="7" eb="8">
      <t>ナカ</t>
    </rPh>
    <rPh sb="11" eb="13">
      <t>キュウシ</t>
    </rPh>
    <rPh sb="13" eb="14">
      <t>スウ</t>
    </rPh>
    <rPh sb="15" eb="16">
      <t>フク</t>
    </rPh>
    <rPh sb="19" eb="21">
      <t>ハイシ</t>
    </rPh>
    <rPh sb="21" eb="22">
      <t>スウ</t>
    </rPh>
    <rPh sb="23" eb="24">
      <t>フク</t>
    </rPh>
    <phoneticPr fontId="5"/>
  </si>
  <si>
    <t>※２ 基準該当サービスは含まない。</t>
    <rPh sb="3" eb="5">
      <t>キジュン</t>
    </rPh>
    <rPh sb="5" eb="7">
      <t>ガイトウ</t>
    </rPh>
    <rPh sb="12" eb="13">
      <t>フク</t>
    </rPh>
    <phoneticPr fontId="5"/>
  </si>
  <si>
    <t>14－第10表　介護保険施設の定員・在所者数・利用率・平均要介護度</t>
    <rPh sb="3" eb="4">
      <t>ダイ</t>
    </rPh>
    <rPh sb="7" eb="9">
      <t>カイゴ</t>
    </rPh>
    <rPh sb="9" eb="11">
      <t>ホケン</t>
    </rPh>
    <rPh sb="11" eb="13">
      <t>シセツ</t>
    </rPh>
    <rPh sb="15" eb="17">
      <t>テイイン</t>
    </rPh>
    <rPh sb="18" eb="20">
      <t>ザイショ</t>
    </rPh>
    <rPh sb="19" eb="20">
      <t>シャ</t>
    </rPh>
    <rPh sb="20" eb="21">
      <t>スウ</t>
    </rPh>
    <rPh sb="23" eb="26">
      <t>リヨウリツ</t>
    </rPh>
    <rPh sb="27" eb="29">
      <t>ヘイキン</t>
    </rPh>
    <rPh sb="29" eb="33">
      <t>ヨウカイゴド</t>
    </rPh>
    <phoneticPr fontId="5"/>
  </si>
  <si>
    <t>令和４年９月末現在</t>
    <rPh sb="0" eb="2">
      <t>レイワ</t>
    </rPh>
    <rPh sb="3" eb="4">
      <t>ネン</t>
    </rPh>
    <rPh sb="5" eb="7">
      <t>ガツマツ</t>
    </rPh>
    <rPh sb="7" eb="9">
      <t>ゲンザイ</t>
    </rPh>
    <phoneticPr fontId="5"/>
  </si>
  <si>
    <t>介護老人福祉施設</t>
  </si>
  <si>
    <t>介護老人保健施設</t>
  </si>
  <si>
    <t>介護療養型医療施設</t>
  </si>
  <si>
    <t>施 設 数</t>
    <rPh sb="0" eb="1">
      <t>シ</t>
    </rPh>
    <rPh sb="2" eb="3">
      <t>セツ</t>
    </rPh>
    <rPh sb="4" eb="5">
      <t>カズ</t>
    </rPh>
    <phoneticPr fontId="5"/>
  </si>
  <si>
    <t>定　　員</t>
    <rPh sb="0" eb="1">
      <t>サダム</t>
    </rPh>
    <rPh sb="3" eb="4">
      <t>イン</t>
    </rPh>
    <phoneticPr fontId="5"/>
  </si>
  <si>
    <t>在所者数</t>
    <rPh sb="0" eb="2">
      <t>ザイショ</t>
    </rPh>
    <rPh sb="2" eb="3">
      <t>シャ</t>
    </rPh>
    <rPh sb="3" eb="4">
      <t>スウ</t>
    </rPh>
    <phoneticPr fontId="5"/>
  </si>
  <si>
    <t>利用率（%)</t>
    <rPh sb="0" eb="2">
      <t>リヨウ</t>
    </rPh>
    <rPh sb="2" eb="3">
      <t>リツ</t>
    </rPh>
    <phoneticPr fontId="5"/>
  </si>
  <si>
    <t>平均要介護度</t>
    <rPh sb="0" eb="2">
      <t>ヘイキン</t>
    </rPh>
    <rPh sb="2" eb="6">
      <t>ヨウカイゴド</t>
    </rPh>
    <phoneticPr fontId="5"/>
  </si>
  <si>
    <t>出典：介護サービス施設・事業所調査（詳細票）</t>
    <rPh sb="0" eb="2">
      <t>シュッテン</t>
    </rPh>
    <rPh sb="18" eb="20">
      <t>ショウサイ</t>
    </rPh>
    <rPh sb="20" eb="21">
      <t>ヒョウ</t>
    </rPh>
    <phoneticPr fontId="5"/>
  </si>
  <si>
    <t>注：（１）介護療養型医療施設の定員は病床数であり、在所者数は在院者数である。　</t>
    <rPh sb="0" eb="1">
      <t>チュウ</t>
    </rPh>
    <rPh sb="5" eb="7">
      <t>カイゴ</t>
    </rPh>
    <rPh sb="7" eb="10">
      <t>リョウヨウガタ</t>
    </rPh>
    <rPh sb="10" eb="12">
      <t>イリョウ</t>
    </rPh>
    <rPh sb="12" eb="14">
      <t>シセツ</t>
    </rPh>
    <rPh sb="15" eb="17">
      <t>テイイン</t>
    </rPh>
    <rPh sb="18" eb="21">
      <t>ビョウショウスウ</t>
    </rPh>
    <rPh sb="25" eb="27">
      <t>ザイショ</t>
    </rPh>
    <rPh sb="27" eb="28">
      <t>シャ</t>
    </rPh>
    <rPh sb="28" eb="29">
      <t>スウ</t>
    </rPh>
    <rPh sb="30" eb="32">
      <t>ザイイン</t>
    </rPh>
    <rPh sb="32" eb="33">
      <t>シャ</t>
    </rPh>
    <rPh sb="33" eb="34">
      <t>スウ</t>
    </rPh>
    <phoneticPr fontId="5"/>
  </si>
  <si>
    <t xml:space="preserve">  　（２）平成30年調査以降、全数調査から標本調査への移行により、結果は推計値となるため、
 </t>
    <phoneticPr fontId="5"/>
  </si>
  <si>
    <t>　　　 　 平成29年調査以前の調査結果との比較には留意が必要である。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</si>
</sst>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);[Red]\(#,##0\)"/>
    <numFmt numFmtId="177" formatCode="#,##0;0;\-"/>
    <numFmt numFmtId="178" formatCode="_ * #,##0_ ;_ * \△#,##0_ ;_ * &quot;-&quot;_ ;_ @_ "/>
    <numFmt numFmtId="179" formatCode="0.0%"/>
    <numFmt numFmtId="180" formatCode="#,##0_ "/>
    <numFmt numFmtId="181" formatCode="0.0_);[Red]\(0.0\)"/>
    <numFmt numFmtId="182" formatCode="#,##0.0_ "/>
  </numFmts>
  <fonts count="3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ＭＳ Ｐ明朝"/>
      <family val="1"/>
      <charset val="128"/>
    </font>
    <font>
      <sz val="2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9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91">
    <xf numFmtId="0" fontId="0" fillId="0" borderId="0" xfId="0"/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" fontId="2" fillId="0" borderId="0" xfId="2" applyNumberFormat="1" applyFont="1" applyAlignment="1">
      <alignment horizontal="distributed" vertical="center"/>
    </xf>
    <xf numFmtId="3" fontId="6" fillId="0" borderId="2" xfId="2" applyNumberFormat="1" applyFont="1" applyBorder="1" applyAlignment="1">
      <alignment horizontal="distributed" vertical="center"/>
    </xf>
    <xf numFmtId="3" fontId="6" fillId="0" borderId="2" xfId="2" applyNumberFormat="1" applyFont="1" applyBorder="1" applyAlignment="1">
      <alignment horizontal="distributed" vertical="center" shrinkToFit="1"/>
    </xf>
    <xf numFmtId="3" fontId="6" fillId="0" borderId="2" xfId="0" applyNumberFormat="1" applyFont="1" applyBorder="1" applyAlignment="1">
      <alignment vertical="center" shrinkToFit="1"/>
    </xf>
    <xf numFmtId="41" fontId="2" fillId="0" borderId="4" xfId="1" applyNumberFormat="1" applyFont="1" applyFill="1" applyBorder="1" applyAlignment="1">
      <alignment vertical="center" shrinkToFit="1"/>
    </xf>
    <xf numFmtId="41" fontId="2" fillId="0" borderId="0" xfId="1" applyNumberFormat="1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3" fontId="6" fillId="0" borderId="0" xfId="2" applyNumberFormat="1" applyFont="1" applyAlignment="1">
      <alignment horizontal="distributed" vertical="center" shrinkToFit="1"/>
    </xf>
    <xf numFmtId="3" fontId="6" fillId="0" borderId="0" xfId="2" applyNumberFormat="1" applyFont="1" applyAlignment="1" applyProtection="1">
      <alignment vertical="center"/>
      <protection locked="0"/>
    </xf>
    <xf numFmtId="3" fontId="6" fillId="0" borderId="0" xfId="2" applyNumberFormat="1" applyFont="1" applyAlignment="1">
      <alignment horizontal="distributed" vertical="center"/>
    </xf>
    <xf numFmtId="3" fontId="6" fillId="0" borderId="0" xfId="0" applyNumberFormat="1" applyFont="1" applyAlignment="1">
      <alignment vertical="center" shrinkToFit="1"/>
    </xf>
    <xf numFmtId="3" fontId="6" fillId="0" borderId="4" xfId="2" applyNumberFormat="1" applyFont="1" applyBorder="1" applyAlignment="1">
      <alignment horizontal="distributed" vertical="center"/>
    </xf>
    <xf numFmtId="0" fontId="6" fillId="0" borderId="4" xfId="0" applyFont="1" applyBorder="1" applyAlignment="1">
      <alignment horizontal="right" vertical="center"/>
    </xf>
    <xf numFmtId="41" fontId="2" fillId="0" borderId="5" xfId="1" applyNumberFormat="1" applyFont="1" applyFill="1" applyBorder="1" applyAlignment="1">
      <alignment vertical="center" shrinkToFit="1"/>
    </xf>
    <xf numFmtId="38" fontId="6" fillId="0" borderId="0" xfId="1" applyFont="1" applyFill="1" applyAlignment="1">
      <alignment vertical="center"/>
    </xf>
    <xf numFmtId="3" fontId="2" fillId="0" borderId="0" xfId="2" applyNumberFormat="1" applyFont="1" applyAlignment="1" applyProtection="1">
      <alignment vertical="center"/>
      <protection locked="0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176" fontId="2" fillId="0" borderId="6" xfId="1" applyNumberFormat="1" applyFont="1" applyFill="1" applyBorder="1" applyAlignment="1">
      <alignment vertical="center" shrinkToFit="1"/>
    </xf>
    <xf numFmtId="176" fontId="2" fillId="0" borderId="7" xfId="1" applyNumberFormat="1" applyFont="1" applyFill="1" applyBorder="1" applyAlignment="1">
      <alignment vertical="center" shrinkToFit="1"/>
    </xf>
    <xf numFmtId="176" fontId="2" fillId="0" borderId="8" xfId="1" applyNumberFormat="1" applyFont="1" applyFill="1" applyBorder="1" applyAlignment="1">
      <alignment vertical="center" shrinkToFit="1"/>
    </xf>
    <xf numFmtId="38" fontId="6" fillId="0" borderId="6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0" xfId="1" applyFont="1" applyFill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38" fontId="6" fillId="0" borderId="6" xfId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15" xfId="1" applyFont="1" applyFill="1" applyBorder="1" applyAlignment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/>
    <xf numFmtId="38" fontId="2" fillId="0" borderId="0" xfId="1" applyFont="1" applyFill="1" applyAlignment="1">
      <alignment horizontal="right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38" fontId="2" fillId="0" borderId="0" xfId="1" applyFont="1" applyFill="1" applyBorder="1" applyAlignment="1">
      <alignment horizontal="right"/>
    </xf>
    <xf numFmtId="38" fontId="6" fillId="0" borderId="1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2" fillId="0" borderId="0" xfId="1" applyFont="1" applyFill="1" applyAlignment="1">
      <alignment horizontal="left" vertical="center"/>
    </xf>
    <xf numFmtId="38" fontId="6" fillId="0" borderId="0" xfId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5" xfId="2" applyNumberFormat="1" applyFont="1" applyFill="1" applyBorder="1" applyAlignment="1" applyProtection="1">
      <alignment vertical="center" shrinkToFit="1"/>
      <protection locked="0"/>
    </xf>
    <xf numFmtId="41" fontId="2" fillId="0" borderId="0" xfId="2" applyNumberFormat="1" applyFont="1" applyFill="1" applyAlignment="1" applyProtection="1">
      <alignment vertical="center" shrinkToFit="1"/>
      <protection locked="0"/>
    </xf>
    <xf numFmtId="41" fontId="2" fillId="0" borderId="4" xfId="2" applyNumberFormat="1" applyFont="1" applyFill="1" applyBorder="1" applyAlignment="1" applyProtection="1">
      <alignment vertical="center" shrinkToFit="1"/>
      <protection locked="0"/>
    </xf>
    <xf numFmtId="41" fontId="2" fillId="0" borderId="5" xfId="0" applyNumberFormat="1" applyFont="1" applyFill="1" applyBorder="1" applyAlignment="1">
      <alignment vertical="center" shrinkToFit="1"/>
    </xf>
    <xf numFmtId="41" fontId="2" fillId="0" borderId="0" xfId="0" applyNumberFormat="1" applyFont="1" applyFill="1" applyAlignment="1">
      <alignment vertical="center" shrinkToFit="1"/>
    </xf>
    <xf numFmtId="41" fontId="2" fillId="0" borderId="4" xfId="0" applyNumberFormat="1" applyFont="1" applyFill="1" applyBorder="1" applyAlignment="1">
      <alignment vertical="center" shrinkToFit="1"/>
    </xf>
    <xf numFmtId="41" fontId="2" fillId="0" borderId="3" xfId="0" applyNumberFormat="1" applyFont="1" applyFill="1" applyBorder="1" applyAlignment="1">
      <alignment vertical="center" shrinkToFit="1"/>
    </xf>
    <xf numFmtId="41" fontId="2" fillId="0" borderId="2" xfId="0" applyNumberFormat="1" applyFont="1" applyFill="1" applyBorder="1" applyAlignment="1">
      <alignment vertical="center" shrinkToFit="1"/>
    </xf>
    <xf numFmtId="41" fontId="2" fillId="0" borderId="1" xfId="1" applyNumberFormat="1" applyFont="1" applyFill="1" applyBorder="1" applyAlignment="1">
      <alignment vertical="center" shrinkToFit="1"/>
    </xf>
    <xf numFmtId="41" fontId="2" fillId="0" borderId="2" xfId="1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2" fillId="0" borderId="0" xfId="1" applyFont="1" applyFill="1" applyAlignment="1">
      <alignment horizontal="left" vertical="center"/>
    </xf>
    <xf numFmtId="0" fontId="13" fillId="0" borderId="0" xfId="0" quotePrefix="1" applyFont="1" applyAlignment="1" applyProtection="1">
      <alignment horizontal="left" vertical="center"/>
      <protection locked="0"/>
    </xf>
    <xf numFmtId="38" fontId="14" fillId="0" borderId="0" xfId="1" applyFont="1" applyFill="1" applyAlignment="1">
      <alignment horizontal="left" vertical="center"/>
    </xf>
    <xf numFmtId="38" fontId="14" fillId="0" borderId="0" xfId="1" applyFont="1" applyFill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38" fontId="14" fillId="0" borderId="0" xfId="1" applyFont="1" applyFill="1" applyAlignment="1">
      <alignment horizontal="right"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38" fontId="14" fillId="0" borderId="19" xfId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8" fontId="14" fillId="0" borderId="0" xfId="1" applyFont="1" applyFill="1" applyBorder="1" applyAlignment="1">
      <alignment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26" xfId="1" applyFont="1" applyFill="1" applyBorder="1" applyAlignment="1">
      <alignment vertical="center"/>
    </xf>
    <xf numFmtId="38" fontId="14" fillId="0" borderId="5" xfId="1" applyFont="1" applyFill="1" applyBorder="1" applyAlignment="1">
      <alignment horizontal="center" vertical="center"/>
    </xf>
    <xf numFmtId="38" fontId="14" fillId="0" borderId="27" xfId="1" applyFont="1" applyFill="1" applyBorder="1" applyAlignment="1">
      <alignment horizontal="center" vertical="center"/>
    </xf>
    <xf numFmtId="38" fontId="14" fillId="0" borderId="5" xfId="1" applyFont="1" applyFill="1" applyBorder="1" applyAlignment="1" applyProtection="1">
      <alignment horizontal="center" vertical="center"/>
      <protection locked="0"/>
    </xf>
    <xf numFmtId="38" fontId="14" fillId="0" borderId="28" xfId="1" applyFont="1" applyFill="1" applyBorder="1" applyAlignment="1" applyProtection="1">
      <alignment horizontal="center" vertical="center"/>
      <protection locked="0"/>
    </xf>
    <xf numFmtId="38" fontId="14" fillId="0" borderId="28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textRotation="255"/>
    </xf>
    <xf numFmtId="38" fontId="14" fillId="0" borderId="28" xfId="1" applyFont="1" applyFill="1" applyBorder="1" applyAlignment="1">
      <alignment horizontal="center" vertical="center" textRotation="255"/>
    </xf>
    <xf numFmtId="38" fontId="14" fillId="0" borderId="28" xfId="1" applyFont="1" applyFill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8" fontId="14" fillId="0" borderId="29" xfId="1" applyFont="1" applyFill="1" applyBorder="1" applyAlignment="1" applyProtection="1">
      <alignment vertical="center"/>
      <protection locked="0"/>
    </xf>
    <xf numFmtId="38" fontId="14" fillId="0" borderId="22" xfId="1" applyFont="1" applyFill="1" applyBorder="1" applyAlignment="1">
      <alignment vertical="center"/>
    </xf>
    <xf numFmtId="38" fontId="14" fillId="0" borderId="30" xfId="1" applyFont="1" applyFill="1" applyBorder="1" applyAlignment="1">
      <alignment vertical="center"/>
    </xf>
    <xf numFmtId="38" fontId="14" fillId="0" borderId="31" xfId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distributed"/>
    </xf>
    <xf numFmtId="0" fontId="6" fillId="0" borderId="6" xfId="0" applyFont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16" fillId="0" borderId="24" xfId="1" applyFont="1" applyFill="1" applyBorder="1" applyAlignment="1">
      <alignment vertical="center"/>
    </xf>
    <xf numFmtId="38" fontId="16" fillId="0" borderId="32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38" fontId="17" fillId="0" borderId="0" xfId="3" applyNumberFormat="1" applyFont="1" applyAlignment="1">
      <alignment vertical="center"/>
    </xf>
    <xf numFmtId="0" fontId="17" fillId="0" borderId="0" xfId="3" applyFont="1" applyAlignment="1">
      <alignment vertical="center"/>
    </xf>
    <xf numFmtId="38" fontId="16" fillId="0" borderId="5" xfId="1" applyFont="1" applyFill="1" applyBorder="1" applyAlignment="1">
      <alignment vertical="center"/>
    </xf>
    <xf numFmtId="38" fontId="16" fillId="0" borderId="4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177" fontId="16" fillId="0" borderId="5" xfId="1" applyNumberFormat="1" applyFont="1" applyFill="1" applyBorder="1" applyAlignment="1">
      <alignment vertical="center"/>
    </xf>
    <xf numFmtId="177" fontId="16" fillId="0" borderId="4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6" fillId="0" borderId="0" xfId="0" quotePrefix="1" applyFont="1" applyAlignment="1">
      <alignment horizontal="distributed" vertical="center"/>
    </xf>
    <xf numFmtId="0" fontId="6" fillId="0" borderId="4" xfId="0" quotePrefix="1" applyFont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vertical="center"/>
      <protection locked="0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 shrinkToFit="1"/>
      <protection locked="0"/>
    </xf>
    <xf numFmtId="3" fontId="2" fillId="0" borderId="4" xfId="1" applyNumberFormat="1" applyFont="1" applyFill="1" applyBorder="1" applyAlignment="1" applyProtection="1">
      <alignment vertical="center" shrinkToFit="1"/>
      <protection locked="0"/>
    </xf>
    <xf numFmtId="0" fontId="6" fillId="0" borderId="0" xfId="0" quotePrefix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4" xfId="0" quotePrefix="1" applyFont="1" applyBorder="1" applyAlignment="1" applyProtection="1">
      <alignment horizontal="center" vertical="center"/>
      <protection locked="0"/>
    </xf>
    <xf numFmtId="0" fontId="6" fillId="0" borderId="2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distributed" vertical="center"/>
    </xf>
    <xf numFmtId="0" fontId="6" fillId="0" borderId="1" xfId="0" quotePrefix="1" applyFont="1" applyBorder="1" applyAlignment="1">
      <alignment horizontal="center" vertical="center"/>
    </xf>
    <xf numFmtId="177" fontId="16" fillId="0" borderId="3" xfId="1" applyNumberFormat="1" applyFont="1" applyFill="1" applyBorder="1" applyAlignment="1">
      <alignment vertical="center"/>
    </xf>
    <xf numFmtId="177" fontId="16" fillId="0" borderId="1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 applyProtection="1">
      <alignment vertical="center"/>
      <protection locked="0"/>
    </xf>
    <xf numFmtId="177" fontId="2" fillId="0" borderId="2" xfId="1" applyNumberFormat="1" applyFont="1" applyFill="1" applyBorder="1" applyAlignment="1" applyProtection="1">
      <alignment vertical="center"/>
      <protection locked="0"/>
    </xf>
    <xf numFmtId="0" fontId="6" fillId="0" borderId="0" xfId="0" quotePrefix="1" applyFont="1" applyAlignment="1" applyProtection="1">
      <alignment horizontal="left" vertical="center"/>
      <protection locked="0"/>
    </xf>
    <xf numFmtId="0" fontId="6" fillId="0" borderId="0" xfId="0" quotePrefix="1" applyFont="1" applyAlignment="1" applyProtection="1">
      <alignment horizontal="distributed" vertical="center"/>
      <protection locked="0"/>
    </xf>
    <xf numFmtId="38" fontId="15" fillId="0" borderId="0" xfId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34" xfId="5" applyFont="1" applyBorder="1" applyAlignment="1">
      <alignment horizontal="right" vertical="center"/>
    </xf>
    <xf numFmtId="41" fontId="6" fillId="0" borderId="8" xfId="4" applyNumberFormat="1" applyFont="1" applyBorder="1">
      <alignment vertical="center"/>
    </xf>
    <xf numFmtId="41" fontId="6" fillId="0" borderId="7" xfId="5" applyNumberFormat="1" applyFont="1" applyBorder="1" applyAlignment="1">
      <alignment horizontal="right" vertical="center"/>
    </xf>
    <xf numFmtId="41" fontId="6" fillId="0" borderId="8" xfId="5" applyNumberFormat="1" applyFont="1" applyBorder="1" applyAlignment="1">
      <alignment horizontal="right" vertical="center"/>
    </xf>
    <xf numFmtId="41" fontId="6" fillId="0" borderId="6" xfId="5" applyNumberFormat="1" applyFont="1" applyBorder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6" fillId="0" borderId="0" xfId="5" applyFont="1">
      <alignment vertical="center"/>
    </xf>
    <xf numFmtId="41" fontId="6" fillId="0" borderId="5" xfId="4" applyNumberFormat="1" applyFont="1" applyBorder="1">
      <alignment vertical="center"/>
    </xf>
    <xf numFmtId="41" fontId="6" fillId="0" borderId="0" xfId="5" applyNumberFormat="1" applyFont="1" applyAlignment="1">
      <alignment horizontal="right" vertical="center"/>
    </xf>
    <xf numFmtId="41" fontId="6" fillId="0" borderId="5" xfId="5" applyNumberFormat="1" applyFont="1" applyBorder="1" applyAlignment="1">
      <alignment horizontal="right" vertical="center"/>
    </xf>
    <xf numFmtId="41" fontId="6" fillId="0" borderId="4" xfId="5" applyNumberFormat="1" applyFont="1" applyBorder="1" applyAlignment="1">
      <alignment horizontal="right" vertical="center"/>
    </xf>
    <xf numFmtId="0" fontId="6" fillId="0" borderId="10" xfId="5" applyFont="1" applyBorder="1">
      <alignment vertical="center"/>
    </xf>
    <xf numFmtId="41" fontId="6" fillId="0" borderId="3" xfId="4" applyNumberFormat="1" applyFont="1" applyBorder="1">
      <alignment vertical="center"/>
    </xf>
    <xf numFmtId="41" fontId="6" fillId="0" borderId="2" xfId="5" applyNumberFormat="1" applyFont="1" applyBorder="1" applyAlignment="1">
      <alignment horizontal="right" vertical="center"/>
    </xf>
    <xf numFmtId="41" fontId="6" fillId="0" borderId="3" xfId="5" applyNumberFormat="1" applyFont="1" applyBorder="1" applyAlignment="1">
      <alignment horizontal="right" vertical="center"/>
    </xf>
    <xf numFmtId="41" fontId="6" fillId="0" borderId="1" xfId="5" applyNumberFormat="1" applyFont="1" applyBorder="1" applyAlignment="1">
      <alignment horizontal="right" vertical="center"/>
    </xf>
    <xf numFmtId="41" fontId="6" fillId="0" borderId="5" xfId="4" applyNumberFormat="1" applyFont="1" applyBorder="1" applyAlignment="1">
      <alignment horizontal="right" vertical="center"/>
    </xf>
    <xf numFmtId="41" fontId="6" fillId="0" borderId="3" xfId="4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41" fontId="8" fillId="0" borderId="8" xfId="1" applyNumberFormat="1" applyFont="1" applyFill="1" applyBorder="1" applyAlignment="1">
      <alignment vertical="center" shrinkToFit="1"/>
    </xf>
    <xf numFmtId="41" fontId="8" fillId="0" borderId="7" xfId="1" applyNumberFormat="1" applyFont="1" applyFill="1" applyBorder="1" applyAlignment="1">
      <alignment vertical="center" shrinkToFit="1"/>
    </xf>
    <xf numFmtId="41" fontId="8" fillId="0" borderId="6" xfId="1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 shrinkToFit="1"/>
    </xf>
    <xf numFmtId="41" fontId="8" fillId="0" borderId="5" xfId="1" applyNumberFormat="1" applyFont="1" applyFill="1" applyBorder="1" applyAlignment="1">
      <alignment vertical="center" shrinkToFit="1"/>
    </xf>
    <xf numFmtId="41" fontId="8" fillId="0" borderId="4" xfId="1" applyNumberFormat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1" fontId="8" fillId="0" borderId="5" xfId="2" applyNumberFormat="1" applyFont="1" applyBorder="1" applyAlignment="1" applyProtection="1">
      <alignment vertical="center" shrinkToFit="1"/>
      <protection locked="0"/>
    </xf>
    <xf numFmtId="41" fontId="8" fillId="0" borderId="0" xfId="2" applyNumberFormat="1" applyFont="1" applyAlignment="1" applyProtection="1">
      <alignment vertical="center" shrinkToFit="1"/>
      <protection locked="0"/>
    </xf>
    <xf numFmtId="41" fontId="8" fillId="0" borderId="4" xfId="2" applyNumberFormat="1" applyFont="1" applyBorder="1" applyAlignment="1" applyProtection="1">
      <alignment vertical="center" shrinkToFit="1"/>
      <protection locked="0"/>
    </xf>
    <xf numFmtId="41" fontId="8" fillId="0" borderId="0" xfId="1" applyNumberFormat="1" applyFont="1" applyFill="1" applyBorder="1" applyAlignment="1">
      <alignment horizontal="right" vertical="center" shrinkToFit="1"/>
    </xf>
    <xf numFmtId="41" fontId="8" fillId="0" borderId="5" xfId="1" applyNumberFormat="1" applyFont="1" applyFill="1" applyBorder="1" applyAlignment="1">
      <alignment horizontal="right" vertical="center" shrinkToFit="1"/>
    </xf>
    <xf numFmtId="3" fontId="8" fillId="0" borderId="0" xfId="0" applyNumberFormat="1" applyFont="1" applyAlignment="1">
      <alignment vertical="center" shrinkToFit="1"/>
    </xf>
    <xf numFmtId="3" fontId="8" fillId="0" borderId="0" xfId="2" applyNumberFormat="1" applyFont="1" applyAlignment="1">
      <alignment horizontal="distributed" vertical="center" shrinkToFit="1"/>
    </xf>
    <xf numFmtId="41" fontId="8" fillId="0" borderId="4" xfId="1" applyNumberFormat="1" applyFont="1" applyFill="1" applyBorder="1" applyAlignment="1">
      <alignment horizontal="right" vertical="center" shrinkToFit="1"/>
    </xf>
    <xf numFmtId="3" fontId="8" fillId="0" borderId="0" xfId="2" applyNumberFormat="1" applyFont="1" applyAlignment="1" applyProtection="1">
      <alignment vertical="center"/>
      <protection locked="0"/>
    </xf>
    <xf numFmtId="3" fontId="8" fillId="0" borderId="2" xfId="0" applyNumberFormat="1" applyFont="1" applyBorder="1" applyAlignment="1">
      <alignment vertical="center" shrinkToFit="1"/>
    </xf>
    <xf numFmtId="3" fontId="8" fillId="0" borderId="2" xfId="2" applyNumberFormat="1" applyFont="1" applyBorder="1" applyAlignment="1">
      <alignment horizontal="distributed" vertical="center" shrinkToFit="1"/>
    </xf>
    <xf numFmtId="41" fontId="8" fillId="0" borderId="3" xfId="1" applyNumberFormat="1" applyFont="1" applyFill="1" applyBorder="1" applyAlignment="1">
      <alignment horizontal="right" vertical="center" shrinkToFit="1"/>
    </xf>
    <xf numFmtId="41" fontId="8" fillId="0" borderId="2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26" fillId="0" borderId="0" xfId="1" applyFont="1" applyAlignment="1">
      <alignment vertical="center"/>
    </xf>
    <xf numFmtId="0" fontId="25" fillId="0" borderId="0" xfId="0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38" fontId="25" fillId="0" borderId="11" xfId="1" applyFont="1" applyBorder="1" applyAlignment="1">
      <alignment horizontal="center" vertical="center" wrapText="1"/>
    </xf>
    <xf numFmtId="38" fontId="25" fillId="0" borderId="10" xfId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4" xfId="0" applyFont="1" applyBorder="1" applyAlignment="1">
      <alignment horizontal="center" vertical="center"/>
    </xf>
    <xf numFmtId="41" fontId="25" fillId="0" borderId="0" xfId="1" applyNumberFormat="1" applyFont="1" applyFill="1" applyBorder="1" applyAlignment="1">
      <alignment vertical="center" shrinkToFit="1"/>
    </xf>
    <xf numFmtId="41" fontId="25" fillId="0" borderId="5" xfId="1" applyNumberFormat="1" applyFont="1" applyFill="1" applyBorder="1" applyAlignment="1">
      <alignment vertical="center" shrinkToFit="1"/>
    </xf>
    <xf numFmtId="41" fontId="25" fillId="0" borderId="4" xfId="1" applyNumberFormat="1" applyFont="1" applyFill="1" applyBorder="1" applyAlignment="1">
      <alignment vertical="center" shrinkToFit="1"/>
    </xf>
    <xf numFmtId="41" fontId="25" fillId="0" borderId="0" xfId="0" applyNumberFormat="1" applyFont="1" applyAlignment="1">
      <alignment vertical="center"/>
    </xf>
    <xf numFmtId="41" fontId="25" fillId="0" borderId="0" xfId="0" applyNumberFormat="1" applyFont="1" applyAlignment="1">
      <alignment vertical="center" shrinkToFit="1"/>
    </xf>
    <xf numFmtId="41" fontId="25" fillId="0" borderId="0" xfId="1" applyNumberFormat="1" applyFont="1" applyFill="1" applyBorder="1" applyAlignment="1">
      <alignment horizontal="right" vertical="center" shrinkToFit="1"/>
    </xf>
    <xf numFmtId="41" fontId="25" fillId="0" borderId="5" xfId="1" applyNumberFormat="1" applyFont="1" applyFill="1" applyBorder="1" applyAlignment="1">
      <alignment horizontal="right" vertical="center" shrinkToFit="1"/>
    </xf>
    <xf numFmtId="41" fontId="25" fillId="0" borderId="4" xfId="1" applyNumberFormat="1" applyFont="1" applyFill="1" applyBorder="1" applyAlignment="1">
      <alignment horizontal="right" vertical="center" shrinkToFit="1"/>
    </xf>
    <xf numFmtId="3" fontId="25" fillId="0" borderId="0" xfId="0" applyNumberFormat="1" applyFont="1" applyAlignment="1">
      <alignment vertical="center" shrinkToFit="1"/>
    </xf>
    <xf numFmtId="3" fontId="25" fillId="0" borderId="0" xfId="2" applyNumberFormat="1" applyFont="1" applyAlignment="1">
      <alignment horizontal="distributed" vertical="center" shrinkToFit="1"/>
    </xf>
    <xf numFmtId="38" fontId="25" fillId="0" borderId="0" xfId="1" applyFont="1" applyFill="1" applyBorder="1" applyAlignment="1">
      <alignment vertical="center"/>
    </xf>
    <xf numFmtId="3" fontId="25" fillId="0" borderId="0" xfId="2" applyNumberFormat="1" applyFont="1" applyAlignment="1" applyProtection="1">
      <alignment vertical="center"/>
      <protection locked="0"/>
    </xf>
    <xf numFmtId="3" fontId="25" fillId="0" borderId="2" xfId="0" applyNumberFormat="1" applyFont="1" applyBorder="1" applyAlignment="1">
      <alignment vertical="center" shrinkToFit="1"/>
    </xf>
    <xf numFmtId="3" fontId="25" fillId="0" borderId="2" xfId="2" applyNumberFormat="1" applyFont="1" applyBorder="1" applyAlignment="1">
      <alignment horizontal="distributed" vertical="center" shrinkToFit="1"/>
    </xf>
    <xf numFmtId="0" fontId="25" fillId="0" borderId="1" xfId="0" applyFont="1" applyBorder="1" applyAlignment="1">
      <alignment horizontal="center" vertical="center"/>
    </xf>
    <xf numFmtId="41" fontId="25" fillId="0" borderId="2" xfId="0" applyNumberFormat="1" applyFont="1" applyBorder="1" applyAlignment="1">
      <alignment vertical="center" shrinkToFit="1"/>
    </xf>
    <xf numFmtId="41" fontId="25" fillId="0" borderId="3" xfId="1" applyNumberFormat="1" applyFont="1" applyFill="1" applyBorder="1" applyAlignment="1">
      <alignment horizontal="right" vertical="center" shrinkToFit="1"/>
    </xf>
    <xf numFmtId="41" fontId="25" fillId="0" borderId="2" xfId="1" applyNumberFormat="1" applyFont="1" applyFill="1" applyBorder="1" applyAlignment="1">
      <alignment horizontal="right" vertical="center" shrinkToFit="1"/>
    </xf>
    <xf numFmtId="41" fontId="25" fillId="0" borderId="1" xfId="1" applyNumberFormat="1" applyFont="1" applyFill="1" applyBorder="1" applyAlignment="1">
      <alignment horizontal="right" vertical="center" shrinkToFit="1"/>
    </xf>
    <xf numFmtId="41" fontId="25" fillId="0" borderId="2" xfId="0" applyNumberFormat="1" applyFont="1" applyBorder="1" applyAlignment="1">
      <alignment vertical="center"/>
    </xf>
    <xf numFmtId="38" fontId="29" fillId="0" borderId="0" xfId="6" applyFont="1" applyFill="1" applyAlignment="1">
      <alignment horizontal="left" vertical="center"/>
    </xf>
    <xf numFmtId="0" fontId="6" fillId="0" borderId="0" xfId="7" applyFont="1" applyAlignment="1">
      <alignment horizontal="left" vertical="center"/>
    </xf>
    <xf numFmtId="0" fontId="6" fillId="0" borderId="0" xfId="7" applyFont="1">
      <alignment vertical="center"/>
    </xf>
    <xf numFmtId="0" fontId="6" fillId="0" borderId="0" xfId="7" applyFont="1" applyAlignment="1">
      <alignment horizontal="center" vertical="center"/>
    </xf>
    <xf numFmtId="38" fontId="19" fillId="0" borderId="0" xfId="6" applyFont="1" applyFill="1" applyAlignment="1">
      <alignment horizontal="left" vertical="center"/>
    </xf>
    <xf numFmtId="0" fontId="6" fillId="0" borderId="0" xfId="7" applyFont="1" applyAlignment="1">
      <alignment horizontal="distributed" vertical="center"/>
    </xf>
    <xf numFmtId="0" fontId="6" fillId="0" borderId="0" xfId="7" applyFont="1" applyAlignment="1">
      <alignment horizontal="right" vertical="center"/>
    </xf>
    <xf numFmtId="0" fontId="6" fillId="0" borderId="10" xfId="7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20" fillId="0" borderId="0" xfId="7" applyFont="1">
      <alignment vertical="center"/>
    </xf>
    <xf numFmtId="0" fontId="6" fillId="0" borderId="11" xfId="7" applyFont="1" applyBorder="1">
      <alignment vertical="center"/>
    </xf>
    <xf numFmtId="38" fontId="6" fillId="0" borderId="7" xfId="6" applyFont="1" applyFill="1" applyBorder="1" applyAlignment="1">
      <alignment horizontal="right" vertical="center" shrinkToFit="1"/>
    </xf>
    <xf numFmtId="38" fontId="6" fillId="0" borderId="8" xfId="6" applyFont="1" applyFill="1" applyBorder="1" applyAlignment="1">
      <alignment horizontal="right" vertical="center" shrinkToFit="1"/>
    </xf>
    <xf numFmtId="38" fontId="6" fillId="0" borderId="0" xfId="6" applyFont="1" applyFill="1" applyBorder="1" applyAlignment="1">
      <alignment horizontal="right" vertical="center" shrinkToFit="1"/>
    </xf>
    <xf numFmtId="38" fontId="6" fillId="0" borderId="5" xfId="6" applyFont="1" applyFill="1" applyBorder="1" applyAlignment="1">
      <alignment horizontal="right" vertical="center" shrinkToFit="1"/>
    </xf>
    <xf numFmtId="38" fontId="6" fillId="0" borderId="2" xfId="6" applyFont="1" applyFill="1" applyBorder="1" applyAlignment="1">
      <alignment horizontal="right" vertical="center" shrinkToFit="1"/>
    </xf>
    <xf numFmtId="38" fontId="6" fillId="0" borderId="3" xfId="6" applyFont="1" applyFill="1" applyBorder="1" applyAlignment="1">
      <alignment horizontal="right" vertical="center" shrinkToFit="1"/>
    </xf>
    <xf numFmtId="0" fontId="6" fillId="0" borderId="9" xfId="7" applyFont="1" applyBorder="1">
      <alignment vertical="center"/>
    </xf>
    <xf numFmtId="0" fontId="21" fillId="0" borderId="0" xfId="7" applyFont="1">
      <alignment vertical="center"/>
    </xf>
    <xf numFmtId="0" fontId="6" fillId="0" borderId="39" xfId="7" applyFont="1" applyBorder="1">
      <alignment vertical="center"/>
    </xf>
    <xf numFmtId="41" fontId="4" fillId="0" borderId="7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 shrinkToFit="1"/>
    </xf>
    <xf numFmtId="178" fontId="4" fillId="0" borderId="6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41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 shrinkToFit="1"/>
    </xf>
    <xf numFmtId="178" fontId="4" fillId="0" borderId="4" xfId="1" applyNumberFormat="1" applyFont="1" applyFill="1" applyBorder="1" applyAlignment="1">
      <alignment horizontal="right" vertical="center" shrinkToFit="1"/>
    </xf>
    <xf numFmtId="178" fontId="4" fillId="0" borderId="5" xfId="1" applyNumberFormat="1" applyFont="1" applyFill="1" applyBorder="1" applyAlignment="1">
      <alignment horizontal="right" vertical="center" shrinkToFit="1"/>
    </xf>
    <xf numFmtId="41" fontId="4" fillId="0" borderId="2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 shrinkToFit="1"/>
    </xf>
    <xf numFmtId="41" fontId="4" fillId="0" borderId="1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 shrinkToFit="1"/>
    </xf>
    <xf numFmtId="178" fontId="4" fillId="0" borderId="12" xfId="1" applyNumberFormat="1" applyFont="1" applyFill="1" applyBorder="1" applyAlignment="1">
      <alignment horizontal="right" vertical="center" shrinkToFit="1"/>
    </xf>
    <xf numFmtId="178" fontId="4" fillId="0" borderId="10" xfId="1" applyNumberFormat="1" applyFont="1" applyFill="1" applyBorder="1" applyAlignment="1">
      <alignment horizontal="right" vertical="center" shrinkToFit="1"/>
    </xf>
    <xf numFmtId="178" fontId="4" fillId="0" borderId="2" xfId="1" applyNumberFormat="1" applyFont="1" applyFill="1" applyBorder="1" applyAlignment="1">
      <alignment horizontal="right" vertical="center" shrinkToFit="1"/>
    </xf>
    <xf numFmtId="41" fontId="4" fillId="0" borderId="40" xfId="1" applyNumberFormat="1" applyFont="1" applyFill="1" applyBorder="1" applyAlignment="1">
      <alignment horizontal="right" vertical="center"/>
    </xf>
    <xf numFmtId="41" fontId="4" fillId="0" borderId="42" xfId="1" applyNumberFormat="1" applyFont="1" applyFill="1" applyBorder="1" applyAlignment="1">
      <alignment horizontal="right" vertical="center"/>
    </xf>
    <xf numFmtId="178" fontId="4" fillId="0" borderId="40" xfId="1" applyNumberFormat="1" applyFont="1" applyFill="1" applyBorder="1" applyAlignment="1">
      <alignment horizontal="right" vertical="center" shrinkToFit="1"/>
    </xf>
    <xf numFmtId="178" fontId="4" fillId="0" borderId="41" xfId="1" applyNumberFormat="1" applyFont="1" applyFill="1" applyBorder="1" applyAlignment="1">
      <alignment horizontal="right" vertical="center" shrinkToFit="1"/>
    </xf>
    <xf numFmtId="178" fontId="4" fillId="0" borderId="44" xfId="1" applyNumberFormat="1" applyFont="1" applyFill="1" applyBorder="1" applyAlignment="1">
      <alignment horizontal="right" vertical="center" shrinkToFit="1"/>
    </xf>
    <xf numFmtId="41" fontId="4" fillId="0" borderId="47" xfId="1" applyNumberFormat="1" applyFont="1" applyFill="1" applyBorder="1" applyAlignment="1">
      <alignment horizontal="right" vertical="center"/>
    </xf>
    <xf numFmtId="178" fontId="4" fillId="0" borderId="47" xfId="1" applyNumberFormat="1" applyFont="1" applyFill="1" applyBorder="1" applyAlignment="1">
      <alignment horizontal="right" vertical="center" shrinkToFit="1"/>
    </xf>
    <xf numFmtId="178" fontId="4" fillId="0" borderId="45" xfId="1" applyNumberFormat="1" applyFont="1" applyFill="1" applyBorder="1" applyAlignment="1">
      <alignment horizontal="right" vertical="center" shrinkToFit="1"/>
    </xf>
    <xf numFmtId="178" fontId="4" fillId="0" borderId="48" xfId="1" applyNumberFormat="1" applyFont="1" applyFill="1" applyBorder="1" applyAlignment="1">
      <alignment horizontal="right" vertical="center" shrinkToFit="1"/>
    </xf>
    <xf numFmtId="41" fontId="4" fillId="0" borderId="49" xfId="1" applyNumberFormat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 shrinkToFit="1"/>
    </xf>
    <xf numFmtId="178" fontId="4" fillId="0" borderId="50" xfId="1" applyNumberFormat="1" applyFont="1" applyFill="1" applyBorder="1" applyAlignment="1">
      <alignment horizontal="right" vertical="center" shrinkToFit="1"/>
    </xf>
    <xf numFmtId="178" fontId="4" fillId="0" borderId="51" xfId="1" applyNumberFormat="1" applyFont="1" applyFill="1" applyBorder="1" applyAlignment="1">
      <alignment horizontal="right" vertical="center" shrinkToFit="1"/>
    </xf>
    <xf numFmtId="3" fontId="4" fillId="0" borderId="8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8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top"/>
    </xf>
    <xf numFmtId="0" fontId="8" fillId="0" borderId="34" xfId="0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18" xfId="1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 shrinkToFit="1"/>
    </xf>
    <xf numFmtId="0" fontId="8" fillId="0" borderId="40" xfId="0" applyFont="1" applyFill="1" applyBorder="1" applyAlignment="1">
      <alignment vertical="center" textRotation="255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right" vertical="center"/>
    </xf>
    <xf numFmtId="178" fontId="4" fillId="0" borderId="43" xfId="1" applyNumberFormat="1" applyFont="1" applyFill="1" applyBorder="1" applyAlignment="1">
      <alignment horizontal="right" vertical="center" shrinkToFit="1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178" fontId="4" fillId="0" borderId="46" xfId="1" applyNumberFormat="1" applyFont="1" applyFill="1" applyBorder="1" applyAlignment="1">
      <alignment horizontal="right" vertical="center" shrinkToFit="1"/>
    </xf>
    <xf numFmtId="0" fontId="24" fillId="0" borderId="3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right" vertical="center"/>
    </xf>
    <xf numFmtId="178" fontId="4" fillId="0" borderId="52" xfId="1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vertical="center" textRotation="255"/>
    </xf>
    <xf numFmtId="38" fontId="11" fillId="0" borderId="0" xfId="4" applyFont="1" applyFill="1" applyBorder="1" applyAlignment="1">
      <alignment horizontal="left" vertical="center"/>
    </xf>
    <xf numFmtId="0" fontId="6" fillId="0" borderId="34" xfId="5" applyFont="1" applyBorder="1">
      <alignment vertical="center"/>
    </xf>
    <xf numFmtId="0" fontId="6" fillId="0" borderId="0" xfId="5" applyFont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horizontal="distributed" vertical="center" shrinkToFit="1"/>
    </xf>
    <xf numFmtId="3" fontId="6" fillId="0" borderId="4" xfId="0" applyNumberFormat="1" applyFont="1" applyBorder="1" applyAlignment="1">
      <alignment horizontal="distributed" vertical="center" shrinkToFit="1"/>
    </xf>
    <xf numFmtId="3" fontId="6" fillId="0" borderId="0" xfId="2" applyNumberFormat="1" applyFont="1" applyAlignment="1" applyProtection="1">
      <alignment horizontal="distributed" vertical="center"/>
      <protection locked="0"/>
    </xf>
    <xf numFmtId="3" fontId="6" fillId="0" borderId="4" xfId="2" applyNumberFormat="1" applyFont="1" applyBorder="1" applyAlignment="1" applyProtection="1">
      <alignment horizontal="distributed" vertical="center"/>
      <protection locked="0"/>
    </xf>
    <xf numFmtId="0" fontId="6" fillId="0" borderId="0" xfId="0" quotePrefix="1" applyFont="1" applyAlignment="1">
      <alignment horizontal="distributed" vertical="center"/>
    </xf>
    <xf numFmtId="0" fontId="6" fillId="0" borderId="4" xfId="0" quotePrefix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center" vertical="center"/>
    </xf>
    <xf numFmtId="38" fontId="15" fillId="0" borderId="23" xfId="1" applyFont="1" applyFill="1" applyBorder="1" applyAlignment="1">
      <alignment horizontal="center" vertical="center"/>
    </xf>
    <xf numFmtId="0" fontId="6" fillId="0" borderId="12" xfId="5" applyFont="1" applyBorder="1" applyAlignment="1">
      <alignment horizontal="left" vertical="center"/>
    </xf>
    <xf numFmtId="0" fontId="6" fillId="0" borderId="11" xfId="5" applyFont="1" applyBorder="1">
      <alignment vertical="center"/>
    </xf>
    <xf numFmtId="0" fontId="6" fillId="0" borderId="10" xfId="5" applyFont="1" applyBorder="1">
      <alignment vertical="center"/>
    </xf>
    <xf numFmtId="0" fontId="6" fillId="0" borderId="1" xfId="5" applyFont="1" applyBorder="1" applyAlignment="1">
      <alignment horizontal="left" vertical="center"/>
    </xf>
    <xf numFmtId="0" fontId="6" fillId="0" borderId="9" xfId="5" applyFont="1" applyBorder="1">
      <alignment vertical="center"/>
    </xf>
    <xf numFmtId="0" fontId="6" fillId="0" borderId="3" xfId="5" applyFont="1" applyBorder="1">
      <alignment vertical="center"/>
    </xf>
    <xf numFmtId="0" fontId="6" fillId="0" borderId="11" xfId="5" applyFont="1" applyBorder="1" applyAlignment="1">
      <alignment horizontal="center" vertical="center"/>
    </xf>
    <xf numFmtId="0" fontId="6" fillId="0" borderId="35" xfId="5" applyFont="1" applyBorder="1" applyAlignment="1">
      <alignment horizontal="center" vertical="center"/>
    </xf>
    <xf numFmtId="0" fontId="6" fillId="0" borderId="36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3" fontId="8" fillId="0" borderId="0" xfId="0" applyNumberFormat="1" applyFont="1" applyAlignment="1">
      <alignment horizontal="distributed" vertical="center" shrinkToFit="1"/>
    </xf>
    <xf numFmtId="3" fontId="8" fillId="0" borderId="4" xfId="0" applyNumberFormat="1" applyFont="1" applyBorder="1" applyAlignment="1">
      <alignment horizontal="distributed" vertical="center" shrinkToFit="1"/>
    </xf>
    <xf numFmtId="3" fontId="8" fillId="0" borderId="0" xfId="2" applyNumberFormat="1" applyFont="1" applyAlignment="1" applyProtection="1">
      <alignment vertical="center"/>
      <protection locked="0"/>
    </xf>
    <xf numFmtId="3" fontId="8" fillId="0" borderId="4" xfId="2" applyNumberFormat="1" applyFont="1" applyBorder="1" applyAlignment="1" applyProtection="1">
      <alignment vertical="center"/>
      <protection locked="0"/>
    </xf>
    <xf numFmtId="3" fontId="8" fillId="0" borderId="0" xfId="2" applyNumberFormat="1" applyFont="1" applyAlignment="1" applyProtection="1">
      <alignment horizontal="distributed" vertical="center"/>
      <protection locked="0"/>
    </xf>
    <xf numFmtId="3" fontId="8" fillId="0" borderId="4" xfId="2" applyNumberFormat="1" applyFont="1" applyBorder="1" applyAlignment="1" applyProtection="1">
      <alignment horizontal="distributed" vertical="center"/>
      <protection locked="0"/>
    </xf>
    <xf numFmtId="3" fontId="8" fillId="0" borderId="0" xfId="2" applyNumberFormat="1" applyFont="1" applyAlignment="1" applyProtection="1">
      <alignment vertical="center" shrinkToFit="1"/>
      <protection locked="0"/>
    </xf>
    <xf numFmtId="3" fontId="8" fillId="0" borderId="4" xfId="2" applyNumberFormat="1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25" fillId="0" borderId="0" xfId="2" applyNumberFormat="1" applyFont="1" applyAlignment="1" applyProtection="1">
      <alignment horizontal="distributed" vertical="center" shrinkToFit="1"/>
      <protection locked="0"/>
    </xf>
    <xf numFmtId="3" fontId="25" fillId="0" borderId="4" xfId="2" applyNumberFormat="1" applyFont="1" applyBorder="1" applyAlignment="1" applyProtection="1">
      <alignment horizontal="distributed" vertical="center" shrinkToFit="1"/>
      <protection locked="0"/>
    </xf>
    <xf numFmtId="3" fontId="25" fillId="0" borderId="0" xfId="0" applyNumberFormat="1" applyFont="1" applyAlignment="1">
      <alignment horizontal="distributed" vertical="center" shrinkToFit="1"/>
    </xf>
    <xf numFmtId="3" fontId="25" fillId="0" borderId="4" xfId="0" applyNumberFormat="1" applyFont="1" applyBorder="1" applyAlignment="1">
      <alignment horizontal="distributed" vertical="center" shrinkToFit="1"/>
    </xf>
    <xf numFmtId="0" fontId="2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8" fontId="25" fillId="0" borderId="10" xfId="1" applyFont="1" applyBorder="1" applyAlignment="1">
      <alignment horizontal="center" vertical="center"/>
    </xf>
    <xf numFmtId="38" fontId="25" fillId="0" borderId="13" xfId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0" fontId="20" fillId="0" borderId="12" xfId="7" applyFont="1" applyBorder="1" applyAlignment="1">
      <alignment horizontal="center" vertical="center" wrapText="1"/>
    </xf>
    <xf numFmtId="0" fontId="20" fillId="0" borderId="6" xfId="7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textRotation="255"/>
    </xf>
    <xf numFmtId="0" fontId="24" fillId="0" borderId="2" xfId="0" applyFont="1" applyFill="1" applyBorder="1" applyAlignment="1">
      <alignment horizontal="center" vertical="center" textRotation="255"/>
    </xf>
    <xf numFmtId="0" fontId="24" fillId="0" borderId="16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9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1" fillId="0" borderId="0" xfId="0" applyFont="1"/>
    <xf numFmtId="0" fontId="6" fillId="0" borderId="0" xfId="0" applyFont="1"/>
    <xf numFmtId="0" fontId="6" fillId="0" borderId="34" xfId="0" applyFont="1" applyBorder="1" applyAlignment="1">
      <alignment horizontal="right"/>
    </xf>
    <xf numFmtId="0" fontId="6" fillId="0" borderId="35" xfId="0" applyFont="1" applyBorder="1"/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 indent="1"/>
    </xf>
    <xf numFmtId="180" fontId="0" fillId="0" borderId="8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0" fontId="6" fillId="0" borderId="4" xfId="0" applyFont="1" applyBorder="1" applyAlignment="1">
      <alignment horizontal="distributed" vertical="center" indent="1"/>
    </xf>
    <xf numFmtId="180" fontId="0" fillId="0" borderId="5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8" applyNumberFormat="1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 indent="1"/>
    </xf>
    <xf numFmtId="2" fontId="0" fillId="0" borderId="2" xfId="0" applyNumberFormat="1" applyBorder="1"/>
    <xf numFmtId="0" fontId="6" fillId="0" borderId="0" xfId="0" applyFont="1" applyAlignment="1">
      <alignment horizontal="distributed" vertical="center" indent="1"/>
    </xf>
    <xf numFmtId="182" fontId="0" fillId="0" borderId="0" xfId="0" applyNumberFormat="1" applyAlignment="1">
      <alignment vertical="center"/>
    </xf>
    <xf numFmtId="0" fontId="24" fillId="0" borderId="0" xfId="0" applyFont="1"/>
    <xf numFmtId="0" fontId="8" fillId="0" borderId="0" xfId="0" applyFont="1"/>
  </cellXfs>
  <cellStyles count="9">
    <cellStyle name="パーセント" xfId="8" builtinId="5"/>
    <cellStyle name="桁区切り" xfId="1" builtinId="6"/>
    <cellStyle name="桁区切り 2" xfId="4" xr:uid="{9812BDB2-6315-48A4-B65E-16F66D97C262}"/>
    <cellStyle name="桁区切り 3" xfId="6" xr:uid="{35AAD70F-D15E-43B1-9CC7-B1112D7918FA}"/>
    <cellStyle name="標準" xfId="0" builtinId="0"/>
    <cellStyle name="標準 2" xfId="5" xr:uid="{FD4CD1B3-93D0-4A56-A66C-4A4000354666}"/>
    <cellStyle name="標準 3" xfId="7" xr:uid="{310CBD03-73E7-4C11-8882-5331349E9F3A}"/>
    <cellStyle name="標準_09JJ1" xfId="2" xr:uid="{96F6F2C4-9A71-439E-9288-4791FDF631C3}"/>
    <cellStyle name="標準_ひとり" xfId="3" xr:uid="{563358E5-041F-4AFA-B74F-8726D894B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B99F-6006-49FF-A10B-C7E9A1A40E22}">
  <dimension ref="A1:BP62"/>
  <sheetViews>
    <sheetView zoomScale="80" zoomScaleNormal="80" zoomScaleSheetLayoutView="75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D12" sqref="D12"/>
    </sheetView>
  </sheetViews>
  <sheetFormatPr defaultColWidth="9" defaultRowHeight="13.5" customHeight="1" x14ac:dyDescent="0.2"/>
  <cols>
    <col min="1" max="1" width="5.1796875" style="1" customWidth="1"/>
    <col min="2" max="2" width="15.81640625" style="1" customWidth="1"/>
    <col min="3" max="3" width="2.1796875" style="1" customWidth="1"/>
    <col min="4" max="10" width="7.90625" style="1" customWidth="1"/>
    <col min="11" max="11" width="9" style="1" bestFit="1" customWidth="1"/>
    <col min="12" max="13" width="7.90625" style="1" customWidth="1"/>
    <col min="14" max="14" width="8.36328125" style="1" customWidth="1"/>
    <col min="15" max="18" width="7.90625" style="1" customWidth="1"/>
    <col min="19" max="19" width="9" style="1" bestFit="1" customWidth="1"/>
    <col min="20" max="26" width="7.90625" style="1" customWidth="1"/>
    <col min="27" max="27" width="8" style="1" bestFit="1" customWidth="1"/>
    <col min="28" max="34" width="7.90625" style="1" customWidth="1"/>
    <col min="35" max="35" width="10.81640625" style="1" customWidth="1"/>
    <col min="36" max="42" width="7.90625" style="1" customWidth="1"/>
    <col min="43" max="43" width="8" style="1" bestFit="1" customWidth="1"/>
    <col min="44" max="45" width="8.36328125" style="1" customWidth="1"/>
    <col min="46" max="46" width="10.81640625" style="1" customWidth="1"/>
    <col min="47" max="47" width="11" style="1" customWidth="1"/>
    <col min="48" max="50" width="8.36328125" style="1" customWidth="1"/>
    <col min="51" max="51" width="9" style="1" bestFit="1" customWidth="1"/>
    <col min="52" max="52" width="8" style="1" bestFit="1" customWidth="1"/>
    <col min="53" max="54" width="8.1796875" style="1" bestFit="1" customWidth="1"/>
    <col min="55" max="55" width="8.08984375" style="1" customWidth="1"/>
    <col min="56" max="58" width="8.1796875" style="1" bestFit="1" customWidth="1"/>
    <col min="59" max="59" width="9" style="1" bestFit="1" customWidth="1"/>
    <col min="60" max="60" width="8" style="1" bestFit="1" customWidth="1"/>
    <col min="61" max="62" width="8.1796875" style="1" bestFit="1" customWidth="1"/>
    <col min="63" max="63" width="8.08984375" style="1" customWidth="1"/>
    <col min="64" max="66" width="8.1796875" style="1" bestFit="1" customWidth="1"/>
    <col min="67" max="67" width="9.36328125" style="1" customWidth="1"/>
    <col min="68" max="68" width="9.1796875" style="1" bestFit="1" customWidth="1"/>
    <col min="69" max="16384" width="9" style="1"/>
  </cols>
  <sheetData>
    <row r="1" spans="1:68" s="44" customFormat="1" ht="23.5" x14ac:dyDescent="0.2">
      <c r="A1" s="51" t="s">
        <v>0</v>
      </c>
      <c r="B1" s="51"/>
      <c r="C1" s="52"/>
      <c r="D1" s="52"/>
      <c r="E1" s="52"/>
      <c r="F1" s="52"/>
      <c r="G1" s="52"/>
      <c r="H1" s="52"/>
      <c r="I1" s="52"/>
      <c r="J1" s="52"/>
      <c r="K1" s="1"/>
      <c r="L1" s="1"/>
      <c r="AH1" s="45"/>
    </row>
    <row r="2" spans="1:68" s="41" customFormat="1" ht="23.25" customHeight="1" thickBot="1" x14ac:dyDescent="0.25">
      <c r="A2" s="42"/>
      <c r="C2" s="42"/>
      <c r="S2" s="46" t="s">
        <v>65</v>
      </c>
      <c r="AI2" s="46" t="str">
        <f>+S2</f>
        <v>令和３年３月～令和４年２月サービス分　（件）</v>
      </c>
      <c r="AQ2" s="43"/>
      <c r="AR2" s="42"/>
      <c r="AY2" s="46" t="str">
        <f>+S2</f>
        <v>令和３年３月～令和４年２月サービス分　（件）</v>
      </c>
      <c r="BG2" s="46"/>
      <c r="BO2" s="46" t="str">
        <f>+S2</f>
        <v>令和３年３月～令和４年２月サービス分　（件）</v>
      </c>
    </row>
    <row r="3" spans="1:68" s="28" customFormat="1" ht="13.5" customHeight="1" thickTop="1" x14ac:dyDescent="0.2">
      <c r="A3" s="40"/>
      <c r="B3" s="40"/>
      <c r="C3" s="40"/>
      <c r="D3" s="331" t="s">
        <v>1</v>
      </c>
      <c r="E3" s="332"/>
      <c r="F3" s="332"/>
      <c r="G3" s="332"/>
      <c r="H3" s="332"/>
      <c r="I3" s="332"/>
      <c r="J3" s="332"/>
      <c r="K3" s="333"/>
      <c r="L3" s="344" t="s">
        <v>2</v>
      </c>
      <c r="M3" s="344"/>
      <c r="N3" s="344"/>
      <c r="O3" s="344"/>
      <c r="P3" s="344"/>
      <c r="Q3" s="344"/>
      <c r="R3" s="344"/>
      <c r="S3" s="344"/>
      <c r="T3" s="344" t="s">
        <v>3</v>
      </c>
      <c r="U3" s="344"/>
      <c r="V3" s="344"/>
      <c r="W3" s="344"/>
      <c r="X3" s="344"/>
      <c r="Y3" s="344"/>
      <c r="Z3" s="344"/>
      <c r="AA3" s="344"/>
      <c r="AB3" s="347" t="s">
        <v>4</v>
      </c>
      <c r="AC3" s="348"/>
      <c r="AD3" s="348"/>
      <c r="AE3" s="348"/>
      <c r="AF3" s="348"/>
      <c r="AG3" s="348"/>
      <c r="AH3" s="348"/>
      <c r="AI3" s="349"/>
      <c r="AJ3" s="347" t="s">
        <v>5</v>
      </c>
      <c r="AK3" s="348"/>
      <c r="AL3" s="348"/>
      <c r="AM3" s="348"/>
      <c r="AN3" s="348"/>
      <c r="AO3" s="348"/>
      <c r="AP3" s="348"/>
      <c r="AQ3" s="349"/>
      <c r="AR3" s="331" t="s">
        <v>6</v>
      </c>
      <c r="AS3" s="332"/>
      <c r="AT3" s="332"/>
      <c r="AU3" s="332"/>
      <c r="AV3" s="332"/>
      <c r="AW3" s="332"/>
      <c r="AX3" s="332"/>
      <c r="AY3" s="333"/>
      <c r="AZ3" s="331" t="s">
        <v>7</v>
      </c>
      <c r="BA3" s="332"/>
      <c r="BB3" s="332"/>
      <c r="BC3" s="332"/>
      <c r="BD3" s="332"/>
      <c r="BE3" s="332"/>
      <c r="BF3" s="332"/>
      <c r="BG3" s="333"/>
      <c r="BH3" s="331" t="s">
        <v>8</v>
      </c>
      <c r="BI3" s="332"/>
      <c r="BJ3" s="332"/>
      <c r="BK3" s="332"/>
      <c r="BL3" s="332"/>
      <c r="BM3" s="332"/>
      <c r="BN3" s="332"/>
      <c r="BO3" s="333"/>
    </row>
    <row r="4" spans="1:68" s="17" customFormat="1" ht="13.5" customHeight="1" x14ac:dyDescent="0.2">
      <c r="A4" s="28"/>
      <c r="B4" s="28"/>
      <c r="C4" s="28"/>
      <c r="D4" s="334"/>
      <c r="E4" s="335"/>
      <c r="F4" s="335"/>
      <c r="G4" s="335"/>
      <c r="H4" s="335"/>
      <c r="I4" s="335"/>
      <c r="J4" s="335"/>
      <c r="K4" s="336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50"/>
      <c r="AC4" s="351"/>
      <c r="AD4" s="351"/>
      <c r="AE4" s="351"/>
      <c r="AF4" s="351"/>
      <c r="AG4" s="351"/>
      <c r="AH4" s="351"/>
      <c r="AI4" s="352"/>
      <c r="AJ4" s="350"/>
      <c r="AK4" s="351"/>
      <c r="AL4" s="351"/>
      <c r="AM4" s="351"/>
      <c r="AN4" s="351"/>
      <c r="AO4" s="351"/>
      <c r="AP4" s="351"/>
      <c r="AQ4" s="352"/>
      <c r="AR4" s="334"/>
      <c r="AS4" s="335"/>
      <c r="AT4" s="335"/>
      <c r="AU4" s="335"/>
      <c r="AV4" s="335"/>
      <c r="AW4" s="335"/>
      <c r="AX4" s="335"/>
      <c r="AY4" s="336"/>
      <c r="AZ4" s="334"/>
      <c r="BA4" s="340"/>
      <c r="BB4" s="340"/>
      <c r="BC4" s="340"/>
      <c r="BD4" s="340"/>
      <c r="BE4" s="340"/>
      <c r="BF4" s="340"/>
      <c r="BG4" s="336"/>
      <c r="BH4" s="334"/>
      <c r="BI4" s="335"/>
      <c r="BJ4" s="335"/>
      <c r="BK4" s="335"/>
      <c r="BL4" s="335"/>
      <c r="BM4" s="335"/>
      <c r="BN4" s="335"/>
      <c r="BO4" s="336"/>
      <c r="BP4" s="28"/>
    </row>
    <row r="5" spans="1:68" s="17" customFormat="1" ht="13.5" customHeight="1" x14ac:dyDescent="0.2">
      <c r="A5" s="28"/>
      <c r="B5" s="28"/>
      <c r="C5" s="28"/>
      <c r="D5" s="337"/>
      <c r="E5" s="338"/>
      <c r="F5" s="338"/>
      <c r="G5" s="338"/>
      <c r="H5" s="338"/>
      <c r="I5" s="338"/>
      <c r="J5" s="338"/>
      <c r="K5" s="339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53"/>
      <c r="AC5" s="354"/>
      <c r="AD5" s="354"/>
      <c r="AE5" s="354"/>
      <c r="AF5" s="354"/>
      <c r="AG5" s="354"/>
      <c r="AH5" s="354"/>
      <c r="AI5" s="355"/>
      <c r="AJ5" s="353"/>
      <c r="AK5" s="354"/>
      <c r="AL5" s="354"/>
      <c r="AM5" s="354"/>
      <c r="AN5" s="354"/>
      <c r="AO5" s="354"/>
      <c r="AP5" s="354"/>
      <c r="AQ5" s="355"/>
      <c r="AR5" s="337"/>
      <c r="AS5" s="338"/>
      <c r="AT5" s="338"/>
      <c r="AU5" s="338"/>
      <c r="AV5" s="338"/>
      <c r="AW5" s="338"/>
      <c r="AX5" s="338"/>
      <c r="AY5" s="339"/>
      <c r="AZ5" s="337"/>
      <c r="BA5" s="338"/>
      <c r="BB5" s="338"/>
      <c r="BC5" s="338"/>
      <c r="BD5" s="338"/>
      <c r="BE5" s="338"/>
      <c r="BF5" s="338"/>
      <c r="BG5" s="339"/>
      <c r="BH5" s="337"/>
      <c r="BI5" s="338"/>
      <c r="BJ5" s="338"/>
      <c r="BK5" s="338"/>
      <c r="BL5" s="338"/>
      <c r="BM5" s="338"/>
      <c r="BN5" s="338"/>
      <c r="BO5" s="339"/>
      <c r="BP5" s="28"/>
    </row>
    <row r="6" spans="1:68" s="36" customFormat="1" ht="27.5" customHeight="1" x14ac:dyDescent="0.2">
      <c r="A6" s="37"/>
      <c r="B6" s="37"/>
      <c r="C6" s="37"/>
      <c r="D6" s="341" t="s">
        <v>9</v>
      </c>
      <c r="E6" s="342"/>
      <c r="F6" s="343"/>
      <c r="G6" s="343"/>
      <c r="H6" s="343"/>
      <c r="I6" s="343"/>
      <c r="J6" s="343"/>
      <c r="K6" s="39"/>
      <c r="L6" s="342" t="s">
        <v>9</v>
      </c>
      <c r="M6" s="342"/>
      <c r="N6" s="343"/>
      <c r="O6" s="343"/>
      <c r="P6" s="343"/>
      <c r="Q6" s="343"/>
      <c r="R6" s="343"/>
      <c r="S6" s="38"/>
      <c r="T6" s="48"/>
      <c r="U6" s="49"/>
      <c r="V6" s="50"/>
      <c r="W6" s="342" t="s">
        <v>10</v>
      </c>
      <c r="X6" s="342"/>
      <c r="Y6" s="50"/>
      <c r="Z6" s="50"/>
      <c r="AA6" s="38"/>
      <c r="AB6" s="342" t="s">
        <v>9</v>
      </c>
      <c r="AC6" s="342"/>
      <c r="AD6" s="343"/>
      <c r="AE6" s="343"/>
      <c r="AF6" s="343"/>
      <c r="AG6" s="343"/>
      <c r="AH6" s="343"/>
      <c r="AI6" s="38"/>
      <c r="AJ6" s="341" t="s">
        <v>9</v>
      </c>
      <c r="AK6" s="342"/>
      <c r="AL6" s="343"/>
      <c r="AM6" s="343"/>
      <c r="AN6" s="343"/>
      <c r="AO6" s="343"/>
      <c r="AP6" s="343"/>
      <c r="AQ6" s="38"/>
      <c r="AR6" s="342" t="s">
        <v>9</v>
      </c>
      <c r="AS6" s="342"/>
      <c r="AT6" s="343"/>
      <c r="AU6" s="343"/>
      <c r="AV6" s="343"/>
      <c r="AW6" s="343"/>
      <c r="AX6" s="343"/>
      <c r="AY6" s="38"/>
      <c r="AZ6" s="342" t="s">
        <v>9</v>
      </c>
      <c r="BA6" s="342"/>
      <c r="BB6" s="343"/>
      <c r="BC6" s="343"/>
      <c r="BD6" s="343"/>
      <c r="BE6" s="343"/>
      <c r="BF6" s="343"/>
      <c r="BG6" s="38"/>
      <c r="BH6" s="341" t="s">
        <v>9</v>
      </c>
      <c r="BI6" s="342"/>
      <c r="BJ6" s="343"/>
      <c r="BK6" s="343"/>
      <c r="BL6" s="343"/>
      <c r="BM6" s="343"/>
      <c r="BN6" s="343"/>
      <c r="BO6" s="38"/>
      <c r="BP6" s="37"/>
    </row>
    <row r="7" spans="1:68" s="29" customFormat="1" ht="27.5" customHeight="1" x14ac:dyDescent="0.2">
      <c r="A7" s="35"/>
      <c r="B7" s="35"/>
      <c r="C7" s="47"/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2" t="s">
        <v>17</v>
      </c>
      <c r="K7" s="31" t="s">
        <v>18</v>
      </c>
      <c r="L7" s="34" t="s">
        <v>11</v>
      </c>
      <c r="M7" s="33" t="s">
        <v>12</v>
      </c>
      <c r="N7" s="33" t="s">
        <v>13</v>
      </c>
      <c r="O7" s="33" t="s">
        <v>14</v>
      </c>
      <c r="P7" s="33" t="s">
        <v>15</v>
      </c>
      <c r="Q7" s="33" t="s">
        <v>16</v>
      </c>
      <c r="R7" s="32" t="s">
        <v>17</v>
      </c>
      <c r="S7" s="31" t="s">
        <v>18</v>
      </c>
      <c r="T7" s="33" t="s">
        <v>11</v>
      </c>
      <c r="U7" s="33" t="s">
        <v>12</v>
      </c>
      <c r="V7" s="33" t="s">
        <v>13</v>
      </c>
      <c r="W7" s="33" t="s">
        <v>14</v>
      </c>
      <c r="X7" s="33" t="s">
        <v>15</v>
      </c>
      <c r="Y7" s="33" t="s">
        <v>16</v>
      </c>
      <c r="Z7" s="32" t="s">
        <v>17</v>
      </c>
      <c r="AA7" s="31" t="s">
        <v>18</v>
      </c>
      <c r="AB7" s="34" t="s">
        <v>11</v>
      </c>
      <c r="AC7" s="33" t="s">
        <v>12</v>
      </c>
      <c r="AD7" s="33" t="s">
        <v>13</v>
      </c>
      <c r="AE7" s="33" t="s">
        <v>14</v>
      </c>
      <c r="AF7" s="33" t="s">
        <v>15</v>
      </c>
      <c r="AG7" s="33" t="s">
        <v>16</v>
      </c>
      <c r="AH7" s="32" t="s">
        <v>17</v>
      </c>
      <c r="AI7" s="31" t="s">
        <v>18</v>
      </c>
      <c r="AJ7" s="34" t="s">
        <v>11</v>
      </c>
      <c r="AK7" s="33" t="s">
        <v>12</v>
      </c>
      <c r="AL7" s="33" t="s">
        <v>13</v>
      </c>
      <c r="AM7" s="33" t="s">
        <v>14</v>
      </c>
      <c r="AN7" s="33" t="s">
        <v>15</v>
      </c>
      <c r="AO7" s="33" t="s">
        <v>16</v>
      </c>
      <c r="AP7" s="32" t="s">
        <v>17</v>
      </c>
      <c r="AQ7" s="31" t="s">
        <v>18</v>
      </c>
      <c r="AR7" s="34" t="s">
        <v>11</v>
      </c>
      <c r="AS7" s="33" t="s">
        <v>12</v>
      </c>
      <c r="AT7" s="33" t="s">
        <v>13</v>
      </c>
      <c r="AU7" s="33" t="s">
        <v>14</v>
      </c>
      <c r="AV7" s="33" t="s">
        <v>15</v>
      </c>
      <c r="AW7" s="33" t="s">
        <v>16</v>
      </c>
      <c r="AX7" s="32" t="s">
        <v>17</v>
      </c>
      <c r="AY7" s="31" t="s">
        <v>18</v>
      </c>
      <c r="AZ7" s="34" t="s">
        <v>11</v>
      </c>
      <c r="BA7" s="33" t="s">
        <v>12</v>
      </c>
      <c r="BB7" s="33" t="s">
        <v>13</v>
      </c>
      <c r="BC7" s="33" t="s">
        <v>14</v>
      </c>
      <c r="BD7" s="33" t="s">
        <v>15</v>
      </c>
      <c r="BE7" s="33" t="s">
        <v>16</v>
      </c>
      <c r="BF7" s="32" t="s">
        <v>17</v>
      </c>
      <c r="BG7" s="31" t="s">
        <v>18</v>
      </c>
      <c r="BH7" s="33" t="s">
        <v>11</v>
      </c>
      <c r="BI7" s="33" t="s">
        <v>12</v>
      </c>
      <c r="BJ7" s="33" t="s">
        <v>13</v>
      </c>
      <c r="BK7" s="33" t="s">
        <v>14</v>
      </c>
      <c r="BL7" s="33" t="s">
        <v>15</v>
      </c>
      <c r="BM7" s="33" t="s">
        <v>16</v>
      </c>
      <c r="BN7" s="32" t="s">
        <v>17</v>
      </c>
      <c r="BO7" s="31" t="s">
        <v>18</v>
      </c>
      <c r="BP7" s="30"/>
    </row>
    <row r="8" spans="1:68" ht="26.15" customHeight="1" x14ac:dyDescent="0.2">
      <c r="A8" s="28"/>
      <c r="B8" s="53"/>
      <c r="C8" s="27"/>
      <c r="D8" s="26"/>
      <c r="E8" s="25"/>
      <c r="F8" s="25"/>
      <c r="G8" s="25"/>
      <c r="H8" s="25"/>
      <c r="I8" s="25"/>
      <c r="J8" s="25"/>
      <c r="K8" s="24"/>
      <c r="L8" s="26"/>
      <c r="M8" s="25"/>
      <c r="N8" s="25"/>
      <c r="O8" s="25"/>
      <c r="P8" s="25"/>
      <c r="Q8" s="25"/>
      <c r="R8" s="25"/>
      <c r="S8" s="24"/>
      <c r="T8" s="25"/>
      <c r="U8" s="25"/>
      <c r="V8" s="25"/>
      <c r="W8" s="25"/>
      <c r="X8" s="25"/>
      <c r="Y8" s="25"/>
      <c r="Z8" s="25"/>
      <c r="AA8" s="25"/>
      <c r="AB8" s="26"/>
      <c r="AC8" s="25"/>
      <c r="AD8" s="25"/>
      <c r="AE8" s="25"/>
      <c r="AF8" s="25"/>
      <c r="AG8" s="25"/>
      <c r="AH8" s="25"/>
      <c r="AI8" s="24"/>
      <c r="AJ8" s="26"/>
      <c r="AK8" s="25"/>
      <c r="AL8" s="25"/>
      <c r="AM8" s="25"/>
      <c r="AN8" s="25"/>
      <c r="AO8" s="25"/>
      <c r="AP8" s="25"/>
      <c r="AQ8" s="24"/>
      <c r="AR8" s="25"/>
      <c r="AS8" s="25"/>
      <c r="AT8" s="25"/>
      <c r="AU8" s="25"/>
      <c r="AV8" s="25"/>
      <c r="AW8" s="25"/>
      <c r="AX8" s="25"/>
      <c r="AY8" s="25"/>
      <c r="AZ8" s="26"/>
      <c r="BA8" s="25"/>
      <c r="BB8" s="25"/>
      <c r="BC8" s="25"/>
      <c r="BD8" s="25"/>
      <c r="BE8" s="25"/>
      <c r="BF8" s="25"/>
      <c r="BG8" s="24"/>
      <c r="BH8" s="25"/>
      <c r="BI8" s="25"/>
      <c r="BJ8" s="25"/>
      <c r="BK8" s="25"/>
      <c r="BL8" s="25"/>
      <c r="BM8" s="25"/>
      <c r="BN8" s="25"/>
      <c r="BO8" s="24"/>
      <c r="BP8" s="2"/>
    </row>
    <row r="9" spans="1:68" ht="26.15" customHeight="1" x14ac:dyDescent="0.2">
      <c r="A9" s="22"/>
      <c r="B9" s="20" t="s">
        <v>19</v>
      </c>
      <c r="C9" s="19"/>
      <c r="D9" s="16">
        <v>12071</v>
      </c>
      <c r="E9" s="8">
        <v>20316</v>
      </c>
      <c r="F9" s="8">
        <v>114090</v>
      </c>
      <c r="G9" s="8">
        <v>113599</v>
      </c>
      <c r="H9" s="8">
        <v>85080</v>
      </c>
      <c r="I9" s="8">
        <v>88967</v>
      </c>
      <c r="J9" s="8">
        <v>70657</v>
      </c>
      <c r="K9" s="7">
        <v>504780</v>
      </c>
      <c r="L9" s="16">
        <v>13877</v>
      </c>
      <c r="M9" s="8">
        <v>18459</v>
      </c>
      <c r="N9" s="8">
        <v>122977</v>
      </c>
      <c r="O9" s="8">
        <v>101676</v>
      </c>
      <c r="P9" s="8">
        <v>62532</v>
      </c>
      <c r="Q9" s="8">
        <v>46444</v>
      </c>
      <c r="R9" s="8">
        <v>23519</v>
      </c>
      <c r="S9" s="7">
        <v>389484</v>
      </c>
      <c r="T9" s="8">
        <v>309</v>
      </c>
      <c r="U9" s="8">
        <v>1065</v>
      </c>
      <c r="V9" s="8">
        <v>10296</v>
      </c>
      <c r="W9" s="8">
        <v>14391</v>
      </c>
      <c r="X9" s="8">
        <v>18681</v>
      </c>
      <c r="Y9" s="8">
        <v>13436</v>
      </c>
      <c r="Z9" s="8">
        <v>6584</v>
      </c>
      <c r="AA9" s="8">
        <v>64762</v>
      </c>
      <c r="AB9" s="16">
        <v>35555</v>
      </c>
      <c r="AC9" s="8">
        <v>59483</v>
      </c>
      <c r="AD9" s="8">
        <v>82624</v>
      </c>
      <c r="AE9" s="8">
        <v>107104</v>
      </c>
      <c r="AF9" s="8">
        <v>71440</v>
      </c>
      <c r="AG9" s="8">
        <v>62483</v>
      </c>
      <c r="AH9" s="8">
        <v>36680</v>
      </c>
      <c r="AI9" s="7">
        <v>455369</v>
      </c>
      <c r="AJ9" s="16">
        <v>1815</v>
      </c>
      <c r="AK9" s="8">
        <v>1923</v>
      </c>
      <c r="AL9" s="8">
        <v>8627</v>
      </c>
      <c r="AM9" s="8">
        <v>7255</v>
      </c>
      <c r="AN9" s="8">
        <v>6593</v>
      </c>
      <c r="AO9" s="8">
        <v>6684</v>
      </c>
      <c r="AP9" s="8">
        <v>3877</v>
      </c>
      <c r="AQ9" s="7">
        <v>36774</v>
      </c>
      <c r="AR9" s="8">
        <v>50120</v>
      </c>
      <c r="AS9" s="8">
        <v>75059</v>
      </c>
      <c r="AT9" s="8">
        <v>183250</v>
      </c>
      <c r="AU9" s="8">
        <v>150876</v>
      </c>
      <c r="AV9" s="8">
        <v>91585</v>
      </c>
      <c r="AW9" s="8">
        <v>69429</v>
      </c>
      <c r="AX9" s="8">
        <v>38597</v>
      </c>
      <c r="AY9" s="8">
        <v>658916</v>
      </c>
      <c r="AZ9" s="16">
        <v>941</v>
      </c>
      <c r="BA9" s="8">
        <v>1549</v>
      </c>
      <c r="BB9" s="8">
        <v>43074</v>
      </c>
      <c r="BC9" s="8">
        <v>37963</v>
      </c>
      <c r="BD9" s="8">
        <v>33497</v>
      </c>
      <c r="BE9" s="8">
        <v>27807</v>
      </c>
      <c r="BF9" s="8">
        <v>17453</v>
      </c>
      <c r="BG9" s="7">
        <v>162284</v>
      </c>
      <c r="BH9" s="8">
        <v>0</v>
      </c>
      <c r="BI9" s="8">
        <v>0</v>
      </c>
      <c r="BJ9" s="8">
        <v>11435</v>
      </c>
      <c r="BK9" s="8">
        <v>17353</v>
      </c>
      <c r="BL9" s="8">
        <v>48000</v>
      </c>
      <c r="BM9" s="8">
        <v>73028</v>
      </c>
      <c r="BN9" s="8">
        <v>53144</v>
      </c>
      <c r="BO9" s="7">
        <v>202960</v>
      </c>
      <c r="BP9" s="23"/>
    </row>
    <row r="10" spans="1:68" ht="26.15" customHeight="1" x14ac:dyDescent="0.2">
      <c r="A10" s="22"/>
      <c r="B10" s="20" t="s">
        <v>20</v>
      </c>
      <c r="C10" s="19"/>
      <c r="D10" s="16">
        <v>10393</v>
      </c>
      <c r="E10" s="8">
        <v>17193</v>
      </c>
      <c r="F10" s="8">
        <v>101708</v>
      </c>
      <c r="G10" s="8">
        <v>100152</v>
      </c>
      <c r="H10" s="8">
        <v>75162</v>
      </c>
      <c r="I10" s="8">
        <v>80072</v>
      </c>
      <c r="J10" s="8">
        <v>61893</v>
      </c>
      <c r="K10" s="7">
        <v>446573</v>
      </c>
      <c r="L10" s="16">
        <v>11572</v>
      </c>
      <c r="M10" s="8">
        <v>15260</v>
      </c>
      <c r="N10" s="8">
        <v>105620</v>
      </c>
      <c r="O10" s="8">
        <v>86461</v>
      </c>
      <c r="P10" s="8">
        <v>53535</v>
      </c>
      <c r="Q10" s="8">
        <v>40868</v>
      </c>
      <c r="R10" s="8">
        <v>20220</v>
      </c>
      <c r="S10" s="7">
        <v>333536</v>
      </c>
      <c r="T10" s="8">
        <v>242</v>
      </c>
      <c r="U10" s="8">
        <v>806</v>
      </c>
      <c r="V10" s="8">
        <v>8635</v>
      </c>
      <c r="W10" s="8">
        <v>11729</v>
      </c>
      <c r="X10" s="8">
        <v>15450</v>
      </c>
      <c r="Y10" s="8">
        <v>11306</v>
      </c>
      <c r="Z10" s="8">
        <v>5596</v>
      </c>
      <c r="AA10" s="8">
        <v>53764</v>
      </c>
      <c r="AB10" s="16">
        <v>30981</v>
      </c>
      <c r="AC10" s="8">
        <v>50398</v>
      </c>
      <c r="AD10" s="8">
        <v>72017</v>
      </c>
      <c r="AE10" s="8">
        <v>92663</v>
      </c>
      <c r="AF10" s="8">
        <v>61455</v>
      </c>
      <c r="AG10" s="8">
        <v>54642</v>
      </c>
      <c r="AH10" s="8">
        <v>31434</v>
      </c>
      <c r="AI10" s="7">
        <v>393590</v>
      </c>
      <c r="AJ10" s="16">
        <v>1579</v>
      </c>
      <c r="AK10" s="8">
        <v>1489</v>
      </c>
      <c r="AL10" s="8">
        <v>7578</v>
      </c>
      <c r="AM10" s="8">
        <v>5957</v>
      </c>
      <c r="AN10" s="8">
        <v>5592</v>
      </c>
      <c r="AO10" s="8">
        <v>5767</v>
      </c>
      <c r="AP10" s="8">
        <v>3280</v>
      </c>
      <c r="AQ10" s="7">
        <v>31242</v>
      </c>
      <c r="AR10" s="8">
        <v>43123</v>
      </c>
      <c r="AS10" s="8">
        <v>63419</v>
      </c>
      <c r="AT10" s="8">
        <v>158157</v>
      </c>
      <c r="AU10" s="8">
        <v>128884</v>
      </c>
      <c r="AV10" s="8">
        <v>78009</v>
      </c>
      <c r="AW10" s="8">
        <v>60468</v>
      </c>
      <c r="AX10" s="8">
        <v>33088</v>
      </c>
      <c r="AY10" s="8">
        <v>565148</v>
      </c>
      <c r="AZ10" s="16">
        <v>823</v>
      </c>
      <c r="BA10" s="8">
        <v>1191</v>
      </c>
      <c r="BB10" s="8">
        <v>37441</v>
      </c>
      <c r="BC10" s="8">
        <v>32873</v>
      </c>
      <c r="BD10" s="8">
        <v>28476</v>
      </c>
      <c r="BE10" s="8">
        <v>23886</v>
      </c>
      <c r="BF10" s="8">
        <v>15187</v>
      </c>
      <c r="BG10" s="7">
        <v>139877</v>
      </c>
      <c r="BH10" s="8">
        <v>0</v>
      </c>
      <c r="BI10" s="8">
        <v>0</v>
      </c>
      <c r="BJ10" s="8">
        <v>9755</v>
      </c>
      <c r="BK10" s="8">
        <v>14561</v>
      </c>
      <c r="BL10" s="8">
        <v>39402</v>
      </c>
      <c r="BM10" s="8">
        <v>60832</v>
      </c>
      <c r="BN10" s="8">
        <v>43446</v>
      </c>
      <c r="BO10" s="7">
        <v>167996</v>
      </c>
      <c r="BP10" s="2"/>
    </row>
    <row r="11" spans="1:68" ht="26.15" customHeight="1" x14ac:dyDescent="0.2">
      <c r="A11" s="22"/>
      <c r="B11" s="20" t="s">
        <v>21</v>
      </c>
      <c r="C11" s="19"/>
      <c r="D11" s="16">
        <v>1678</v>
      </c>
      <c r="E11" s="8">
        <v>3123</v>
      </c>
      <c r="F11" s="8">
        <v>12382</v>
      </c>
      <c r="G11" s="8">
        <v>13447</v>
      </c>
      <c r="H11" s="8">
        <v>9918</v>
      </c>
      <c r="I11" s="8">
        <v>8895</v>
      </c>
      <c r="J11" s="8">
        <v>8764</v>
      </c>
      <c r="K11" s="7">
        <v>58207</v>
      </c>
      <c r="L11" s="16">
        <v>2305</v>
      </c>
      <c r="M11" s="8">
        <v>3199</v>
      </c>
      <c r="N11" s="8">
        <v>17357</v>
      </c>
      <c r="O11" s="8">
        <v>15215</v>
      </c>
      <c r="P11" s="8">
        <v>8997</v>
      </c>
      <c r="Q11" s="8">
        <v>5576</v>
      </c>
      <c r="R11" s="8">
        <v>3299</v>
      </c>
      <c r="S11" s="7">
        <v>55948</v>
      </c>
      <c r="T11" s="8">
        <v>67</v>
      </c>
      <c r="U11" s="8">
        <v>259</v>
      </c>
      <c r="V11" s="8">
        <v>1661</v>
      </c>
      <c r="W11" s="8">
        <v>2662</v>
      </c>
      <c r="X11" s="8">
        <v>3231</v>
      </c>
      <c r="Y11" s="8">
        <v>2130</v>
      </c>
      <c r="Z11" s="8">
        <v>988</v>
      </c>
      <c r="AA11" s="8">
        <v>10998</v>
      </c>
      <c r="AB11" s="16">
        <v>4574</v>
      </c>
      <c r="AC11" s="8">
        <v>9085</v>
      </c>
      <c r="AD11" s="8">
        <v>10607</v>
      </c>
      <c r="AE11" s="8">
        <v>14441</v>
      </c>
      <c r="AF11" s="8">
        <v>9985</v>
      </c>
      <c r="AG11" s="8">
        <v>7841</v>
      </c>
      <c r="AH11" s="8">
        <v>5246</v>
      </c>
      <c r="AI11" s="7">
        <v>61779</v>
      </c>
      <c r="AJ11" s="16">
        <v>236</v>
      </c>
      <c r="AK11" s="8">
        <v>434</v>
      </c>
      <c r="AL11" s="8">
        <v>1049</v>
      </c>
      <c r="AM11" s="8">
        <v>1298</v>
      </c>
      <c r="AN11" s="8">
        <v>1001</v>
      </c>
      <c r="AO11" s="8">
        <v>917</v>
      </c>
      <c r="AP11" s="8">
        <v>597</v>
      </c>
      <c r="AQ11" s="7">
        <v>5532</v>
      </c>
      <c r="AR11" s="8">
        <v>6997</v>
      </c>
      <c r="AS11" s="8">
        <v>11640</v>
      </c>
      <c r="AT11" s="8">
        <v>25093</v>
      </c>
      <c r="AU11" s="8">
        <v>21992</v>
      </c>
      <c r="AV11" s="8">
        <v>13576</v>
      </c>
      <c r="AW11" s="8">
        <v>8961</v>
      </c>
      <c r="AX11" s="8">
        <v>5509</v>
      </c>
      <c r="AY11" s="8">
        <v>93768</v>
      </c>
      <c r="AZ11" s="16">
        <v>118</v>
      </c>
      <c r="BA11" s="8">
        <v>358</v>
      </c>
      <c r="BB11" s="8">
        <v>5633</v>
      </c>
      <c r="BC11" s="8">
        <v>5090</v>
      </c>
      <c r="BD11" s="8">
        <v>5021</v>
      </c>
      <c r="BE11" s="8">
        <v>3921</v>
      </c>
      <c r="BF11" s="8">
        <v>2266</v>
      </c>
      <c r="BG11" s="7">
        <v>22407</v>
      </c>
      <c r="BH11" s="8">
        <v>0</v>
      </c>
      <c r="BI11" s="8">
        <v>0</v>
      </c>
      <c r="BJ11" s="8">
        <v>1680</v>
      </c>
      <c r="BK11" s="8">
        <v>2792</v>
      </c>
      <c r="BL11" s="8">
        <v>8598</v>
      </c>
      <c r="BM11" s="8">
        <v>12196</v>
      </c>
      <c r="BN11" s="8">
        <v>9698</v>
      </c>
      <c r="BO11" s="7">
        <v>34964</v>
      </c>
      <c r="BP11" s="2"/>
    </row>
    <row r="12" spans="1:68" s="18" customFormat="1" ht="26.15" customHeight="1" x14ac:dyDescent="0.2">
      <c r="A12" s="22"/>
      <c r="B12" s="22"/>
      <c r="C12" s="21"/>
      <c r="D12" s="55"/>
      <c r="E12" s="56"/>
      <c r="F12" s="56"/>
      <c r="G12" s="56"/>
      <c r="H12" s="56"/>
      <c r="I12" s="56"/>
      <c r="J12" s="56"/>
      <c r="K12" s="57"/>
      <c r="L12" s="55"/>
      <c r="M12" s="56"/>
      <c r="N12" s="56"/>
      <c r="O12" s="56"/>
      <c r="P12" s="56"/>
      <c r="Q12" s="56"/>
      <c r="R12" s="56"/>
      <c r="S12" s="57"/>
      <c r="T12" s="56"/>
      <c r="U12" s="56"/>
      <c r="V12" s="56"/>
      <c r="W12" s="56"/>
      <c r="X12" s="56"/>
      <c r="Y12" s="56"/>
      <c r="Z12" s="56"/>
      <c r="AA12" s="56"/>
      <c r="AB12" s="55"/>
      <c r="AC12" s="56"/>
      <c r="AD12" s="56"/>
      <c r="AE12" s="56"/>
      <c r="AF12" s="56"/>
      <c r="AG12" s="56"/>
      <c r="AH12" s="56"/>
      <c r="AI12" s="57"/>
      <c r="AJ12" s="55"/>
      <c r="AK12" s="56"/>
      <c r="AL12" s="56"/>
      <c r="AM12" s="56"/>
      <c r="AN12" s="56"/>
      <c r="AO12" s="56"/>
      <c r="AP12" s="56"/>
      <c r="AQ12" s="57"/>
      <c r="AR12" s="56"/>
      <c r="AS12" s="56"/>
      <c r="AT12" s="56"/>
      <c r="AU12" s="56"/>
      <c r="AV12" s="56"/>
      <c r="AW12" s="56"/>
      <c r="AX12" s="56"/>
      <c r="AY12" s="56"/>
      <c r="AZ12" s="55"/>
      <c r="BA12" s="56"/>
      <c r="BB12" s="56"/>
      <c r="BC12" s="56"/>
      <c r="BD12" s="56"/>
      <c r="BE12" s="56"/>
      <c r="BF12" s="56"/>
      <c r="BG12" s="57"/>
      <c r="BH12" s="56"/>
      <c r="BI12" s="56"/>
      <c r="BJ12" s="56"/>
      <c r="BK12" s="56"/>
      <c r="BL12" s="56"/>
      <c r="BM12" s="56"/>
      <c r="BN12" s="56"/>
      <c r="BO12" s="57"/>
    </row>
    <row r="13" spans="1:68" ht="26.15" customHeight="1" x14ac:dyDescent="0.2">
      <c r="A13" s="356" t="s">
        <v>22</v>
      </c>
      <c r="B13" s="356"/>
      <c r="C13" s="357"/>
      <c r="D13" s="16">
        <v>607</v>
      </c>
      <c r="E13" s="8">
        <v>942</v>
      </c>
      <c r="F13" s="8">
        <v>6353</v>
      </c>
      <c r="G13" s="8">
        <v>5439</v>
      </c>
      <c r="H13" s="8">
        <v>4080</v>
      </c>
      <c r="I13" s="8">
        <v>4380</v>
      </c>
      <c r="J13" s="8">
        <v>4058</v>
      </c>
      <c r="K13" s="7">
        <v>25859</v>
      </c>
      <c r="L13" s="16">
        <v>684</v>
      </c>
      <c r="M13" s="8">
        <v>1244</v>
      </c>
      <c r="N13" s="8">
        <v>8732</v>
      </c>
      <c r="O13" s="8">
        <v>7001</v>
      </c>
      <c r="P13" s="8">
        <v>4417</v>
      </c>
      <c r="Q13" s="8">
        <v>3342</v>
      </c>
      <c r="R13" s="8">
        <v>1880</v>
      </c>
      <c r="S13" s="7">
        <v>27300</v>
      </c>
      <c r="T13" s="8">
        <v>50</v>
      </c>
      <c r="U13" s="8">
        <v>118</v>
      </c>
      <c r="V13" s="8">
        <v>624</v>
      </c>
      <c r="W13" s="8">
        <v>854</v>
      </c>
      <c r="X13" s="8">
        <v>1212</v>
      </c>
      <c r="Y13" s="8">
        <v>706</v>
      </c>
      <c r="Z13" s="8">
        <v>419</v>
      </c>
      <c r="AA13" s="8">
        <v>3983</v>
      </c>
      <c r="AB13" s="16">
        <v>2136</v>
      </c>
      <c r="AC13" s="8">
        <v>3787</v>
      </c>
      <c r="AD13" s="8">
        <v>5361</v>
      </c>
      <c r="AE13" s="8">
        <v>6267</v>
      </c>
      <c r="AF13" s="8">
        <v>4253</v>
      </c>
      <c r="AG13" s="8">
        <v>3881</v>
      </c>
      <c r="AH13" s="8">
        <v>2647</v>
      </c>
      <c r="AI13" s="7">
        <v>28332</v>
      </c>
      <c r="AJ13" s="16">
        <v>49</v>
      </c>
      <c r="AK13" s="8">
        <v>16</v>
      </c>
      <c r="AL13" s="8">
        <v>231</v>
      </c>
      <c r="AM13" s="8">
        <v>270</v>
      </c>
      <c r="AN13" s="8">
        <v>248</v>
      </c>
      <c r="AO13" s="8">
        <v>296</v>
      </c>
      <c r="AP13" s="8">
        <v>189</v>
      </c>
      <c r="AQ13" s="7">
        <v>1299</v>
      </c>
      <c r="AR13" s="8">
        <v>2799</v>
      </c>
      <c r="AS13" s="8">
        <v>4617</v>
      </c>
      <c r="AT13" s="8">
        <v>11681</v>
      </c>
      <c r="AU13" s="8">
        <v>9325</v>
      </c>
      <c r="AV13" s="8">
        <v>5824</v>
      </c>
      <c r="AW13" s="8">
        <v>4528</v>
      </c>
      <c r="AX13" s="8">
        <v>2889</v>
      </c>
      <c r="AY13" s="8">
        <v>41663</v>
      </c>
      <c r="AZ13" s="16">
        <v>12</v>
      </c>
      <c r="BA13" s="8">
        <v>61</v>
      </c>
      <c r="BB13" s="8">
        <v>1893</v>
      </c>
      <c r="BC13" s="8">
        <v>1660</v>
      </c>
      <c r="BD13" s="8">
        <v>1432</v>
      </c>
      <c r="BE13" s="8">
        <v>1199</v>
      </c>
      <c r="BF13" s="8">
        <v>806</v>
      </c>
      <c r="BG13" s="7">
        <v>7063</v>
      </c>
      <c r="BH13" s="8">
        <v>0</v>
      </c>
      <c r="BI13" s="8">
        <v>0</v>
      </c>
      <c r="BJ13" s="8">
        <v>1028</v>
      </c>
      <c r="BK13" s="8">
        <v>1325</v>
      </c>
      <c r="BL13" s="8">
        <v>3433</v>
      </c>
      <c r="BM13" s="8">
        <v>4964</v>
      </c>
      <c r="BN13" s="8">
        <v>3929</v>
      </c>
      <c r="BO13" s="7">
        <v>14679</v>
      </c>
      <c r="BP13" s="2"/>
    </row>
    <row r="14" spans="1:68" s="18" customFormat="1" ht="26.15" customHeight="1" x14ac:dyDescent="0.2">
      <c r="A14" s="13"/>
      <c r="B14" s="20" t="s">
        <v>23</v>
      </c>
      <c r="C14" s="19"/>
      <c r="D14" s="16">
        <v>485</v>
      </c>
      <c r="E14" s="8">
        <v>765</v>
      </c>
      <c r="F14" s="8">
        <v>5112</v>
      </c>
      <c r="G14" s="8">
        <v>4076</v>
      </c>
      <c r="H14" s="8">
        <v>3063</v>
      </c>
      <c r="I14" s="8">
        <v>3517</v>
      </c>
      <c r="J14" s="8">
        <v>2740</v>
      </c>
      <c r="K14" s="7">
        <v>19758</v>
      </c>
      <c r="L14" s="16">
        <v>513</v>
      </c>
      <c r="M14" s="8">
        <v>791</v>
      </c>
      <c r="N14" s="8">
        <v>6649</v>
      </c>
      <c r="O14" s="8">
        <v>5226</v>
      </c>
      <c r="P14" s="8">
        <v>3442</v>
      </c>
      <c r="Q14" s="8">
        <v>2642</v>
      </c>
      <c r="R14" s="8">
        <v>1226</v>
      </c>
      <c r="S14" s="7">
        <v>20489</v>
      </c>
      <c r="T14" s="8">
        <v>37</v>
      </c>
      <c r="U14" s="8">
        <v>54</v>
      </c>
      <c r="V14" s="8">
        <v>474</v>
      </c>
      <c r="W14" s="8">
        <v>634</v>
      </c>
      <c r="X14" s="8">
        <v>918</v>
      </c>
      <c r="Y14" s="8">
        <v>519</v>
      </c>
      <c r="Z14" s="8">
        <v>253</v>
      </c>
      <c r="AA14" s="8">
        <v>2889</v>
      </c>
      <c r="AB14" s="16">
        <v>1718</v>
      </c>
      <c r="AC14" s="8">
        <v>2705</v>
      </c>
      <c r="AD14" s="8">
        <v>4169</v>
      </c>
      <c r="AE14" s="8">
        <v>4709</v>
      </c>
      <c r="AF14" s="8">
        <v>3308</v>
      </c>
      <c r="AG14" s="8">
        <v>3132</v>
      </c>
      <c r="AH14" s="8">
        <v>1807</v>
      </c>
      <c r="AI14" s="7">
        <v>21548</v>
      </c>
      <c r="AJ14" s="16">
        <v>36</v>
      </c>
      <c r="AK14" s="8">
        <v>1</v>
      </c>
      <c r="AL14" s="8">
        <v>171</v>
      </c>
      <c r="AM14" s="8">
        <v>197</v>
      </c>
      <c r="AN14" s="8">
        <v>158</v>
      </c>
      <c r="AO14" s="8">
        <v>193</v>
      </c>
      <c r="AP14" s="8">
        <v>154</v>
      </c>
      <c r="AQ14" s="7">
        <v>910</v>
      </c>
      <c r="AR14" s="8">
        <v>2214</v>
      </c>
      <c r="AS14" s="8">
        <v>3269</v>
      </c>
      <c r="AT14" s="8">
        <v>8994</v>
      </c>
      <c r="AU14" s="8">
        <v>6985</v>
      </c>
      <c r="AV14" s="8">
        <v>4454</v>
      </c>
      <c r="AW14" s="8">
        <v>3592</v>
      </c>
      <c r="AX14" s="8">
        <v>2015</v>
      </c>
      <c r="AY14" s="8">
        <v>31523</v>
      </c>
      <c r="AZ14" s="16">
        <v>0</v>
      </c>
      <c r="BA14" s="8">
        <v>34</v>
      </c>
      <c r="BB14" s="8">
        <v>1506</v>
      </c>
      <c r="BC14" s="8">
        <v>1273</v>
      </c>
      <c r="BD14" s="8">
        <v>1194</v>
      </c>
      <c r="BE14" s="8">
        <v>1036</v>
      </c>
      <c r="BF14" s="8">
        <v>655</v>
      </c>
      <c r="BG14" s="7">
        <v>5698</v>
      </c>
      <c r="BH14" s="8">
        <v>0</v>
      </c>
      <c r="BI14" s="8">
        <v>0</v>
      </c>
      <c r="BJ14" s="8">
        <v>759</v>
      </c>
      <c r="BK14" s="8">
        <v>1012</v>
      </c>
      <c r="BL14" s="8">
        <v>2604</v>
      </c>
      <c r="BM14" s="8">
        <v>4001</v>
      </c>
      <c r="BN14" s="8">
        <v>3051</v>
      </c>
      <c r="BO14" s="7">
        <v>11427</v>
      </c>
    </row>
    <row r="15" spans="1:68" ht="26.15" customHeight="1" x14ac:dyDescent="0.2">
      <c r="A15" s="17"/>
      <c r="B15" s="10" t="s">
        <v>24</v>
      </c>
      <c r="C15" s="15"/>
      <c r="D15" s="58">
        <v>55</v>
      </c>
      <c r="E15" s="59">
        <v>44</v>
      </c>
      <c r="F15" s="59">
        <v>583</v>
      </c>
      <c r="G15" s="59">
        <v>498</v>
      </c>
      <c r="H15" s="59">
        <v>473</v>
      </c>
      <c r="I15" s="59">
        <v>389</v>
      </c>
      <c r="J15" s="59">
        <v>507</v>
      </c>
      <c r="K15" s="7">
        <v>2549</v>
      </c>
      <c r="L15" s="58">
        <v>115</v>
      </c>
      <c r="M15" s="59">
        <v>311</v>
      </c>
      <c r="N15" s="59">
        <v>1001</v>
      </c>
      <c r="O15" s="59">
        <v>688</v>
      </c>
      <c r="P15" s="59">
        <v>439</v>
      </c>
      <c r="Q15" s="59">
        <v>258</v>
      </c>
      <c r="R15" s="59">
        <v>237</v>
      </c>
      <c r="S15" s="7">
        <v>3049</v>
      </c>
      <c r="T15" s="59">
        <v>0</v>
      </c>
      <c r="U15" s="59">
        <v>12</v>
      </c>
      <c r="V15" s="59">
        <v>45</v>
      </c>
      <c r="W15" s="59">
        <v>100</v>
      </c>
      <c r="X15" s="59">
        <v>143</v>
      </c>
      <c r="Y15" s="59">
        <v>97</v>
      </c>
      <c r="Z15" s="59">
        <v>41</v>
      </c>
      <c r="AA15" s="8">
        <v>438</v>
      </c>
      <c r="AB15" s="58">
        <v>216</v>
      </c>
      <c r="AC15" s="59">
        <v>665</v>
      </c>
      <c r="AD15" s="59">
        <v>747</v>
      </c>
      <c r="AE15" s="59">
        <v>673</v>
      </c>
      <c r="AF15" s="59">
        <v>469</v>
      </c>
      <c r="AG15" s="59">
        <v>322</v>
      </c>
      <c r="AH15" s="59">
        <v>330</v>
      </c>
      <c r="AI15" s="7">
        <v>3422</v>
      </c>
      <c r="AJ15" s="58">
        <v>0</v>
      </c>
      <c r="AK15" s="59">
        <v>0</v>
      </c>
      <c r="AL15" s="59">
        <v>13</v>
      </c>
      <c r="AM15" s="59">
        <v>31</v>
      </c>
      <c r="AN15" s="59">
        <v>43</v>
      </c>
      <c r="AO15" s="59">
        <v>52</v>
      </c>
      <c r="AP15" s="59">
        <v>6</v>
      </c>
      <c r="AQ15" s="7">
        <v>145</v>
      </c>
      <c r="AR15" s="59">
        <v>299</v>
      </c>
      <c r="AS15" s="59">
        <v>761</v>
      </c>
      <c r="AT15" s="59">
        <v>1367</v>
      </c>
      <c r="AU15" s="59">
        <v>1004</v>
      </c>
      <c r="AV15" s="59">
        <v>661</v>
      </c>
      <c r="AW15" s="59">
        <v>407</v>
      </c>
      <c r="AX15" s="59">
        <v>327</v>
      </c>
      <c r="AY15" s="8">
        <v>4826</v>
      </c>
      <c r="AZ15" s="58">
        <v>12</v>
      </c>
      <c r="BA15" s="59">
        <v>26</v>
      </c>
      <c r="BB15" s="59">
        <v>291</v>
      </c>
      <c r="BC15" s="59">
        <v>233</v>
      </c>
      <c r="BD15" s="59">
        <v>111</v>
      </c>
      <c r="BE15" s="59">
        <v>91</v>
      </c>
      <c r="BF15" s="59">
        <v>58</v>
      </c>
      <c r="BG15" s="7">
        <v>822</v>
      </c>
      <c r="BH15" s="59">
        <v>0</v>
      </c>
      <c r="BI15" s="59">
        <v>0</v>
      </c>
      <c r="BJ15" s="59">
        <v>175</v>
      </c>
      <c r="BK15" s="59">
        <v>127</v>
      </c>
      <c r="BL15" s="59">
        <v>340</v>
      </c>
      <c r="BM15" s="59">
        <v>446</v>
      </c>
      <c r="BN15" s="59">
        <v>450</v>
      </c>
      <c r="BO15" s="7">
        <v>1538</v>
      </c>
      <c r="BP15" s="2"/>
    </row>
    <row r="16" spans="1:68" ht="26.15" customHeight="1" x14ac:dyDescent="0.2">
      <c r="A16" s="13"/>
      <c r="B16" s="10" t="s">
        <v>25</v>
      </c>
      <c r="C16" s="14"/>
      <c r="D16" s="58">
        <v>67</v>
      </c>
      <c r="E16" s="59">
        <v>133</v>
      </c>
      <c r="F16" s="59">
        <v>658</v>
      </c>
      <c r="G16" s="59">
        <v>865</v>
      </c>
      <c r="H16" s="59">
        <v>544</v>
      </c>
      <c r="I16" s="59">
        <v>474</v>
      </c>
      <c r="J16" s="59">
        <v>811</v>
      </c>
      <c r="K16" s="7">
        <v>3552</v>
      </c>
      <c r="L16" s="58">
        <v>56</v>
      </c>
      <c r="M16" s="59">
        <v>142</v>
      </c>
      <c r="N16" s="59">
        <v>1082</v>
      </c>
      <c r="O16" s="59">
        <v>1087</v>
      </c>
      <c r="P16" s="59">
        <v>536</v>
      </c>
      <c r="Q16" s="59">
        <v>442</v>
      </c>
      <c r="R16" s="59">
        <v>417</v>
      </c>
      <c r="S16" s="7">
        <v>3762</v>
      </c>
      <c r="T16" s="59">
        <v>13</v>
      </c>
      <c r="U16" s="59">
        <v>52</v>
      </c>
      <c r="V16" s="59">
        <v>105</v>
      </c>
      <c r="W16" s="59">
        <v>120</v>
      </c>
      <c r="X16" s="59">
        <v>151</v>
      </c>
      <c r="Y16" s="59">
        <v>90</v>
      </c>
      <c r="Z16" s="59">
        <v>125</v>
      </c>
      <c r="AA16" s="8">
        <v>656</v>
      </c>
      <c r="AB16" s="58">
        <v>202</v>
      </c>
      <c r="AC16" s="59">
        <v>417</v>
      </c>
      <c r="AD16" s="59">
        <v>445</v>
      </c>
      <c r="AE16" s="59">
        <v>885</v>
      </c>
      <c r="AF16" s="59">
        <v>476</v>
      </c>
      <c r="AG16" s="59">
        <v>427</v>
      </c>
      <c r="AH16" s="59">
        <v>510</v>
      </c>
      <c r="AI16" s="7">
        <v>3362</v>
      </c>
      <c r="AJ16" s="58">
        <v>13</v>
      </c>
      <c r="AK16" s="59">
        <v>15</v>
      </c>
      <c r="AL16" s="59">
        <v>47</v>
      </c>
      <c r="AM16" s="59">
        <v>42</v>
      </c>
      <c r="AN16" s="59">
        <v>47</v>
      </c>
      <c r="AO16" s="59">
        <v>51</v>
      </c>
      <c r="AP16" s="59">
        <v>29</v>
      </c>
      <c r="AQ16" s="7">
        <v>244</v>
      </c>
      <c r="AR16" s="59">
        <v>286</v>
      </c>
      <c r="AS16" s="59">
        <v>587</v>
      </c>
      <c r="AT16" s="59">
        <v>1320</v>
      </c>
      <c r="AU16" s="59">
        <v>1336</v>
      </c>
      <c r="AV16" s="59">
        <v>709</v>
      </c>
      <c r="AW16" s="59">
        <v>529</v>
      </c>
      <c r="AX16" s="59">
        <v>547</v>
      </c>
      <c r="AY16" s="8">
        <v>5314</v>
      </c>
      <c r="AZ16" s="58">
        <v>0</v>
      </c>
      <c r="BA16" s="59">
        <v>1</v>
      </c>
      <c r="BB16" s="59">
        <v>96</v>
      </c>
      <c r="BC16" s="59">
        <v>154</v>
      </c>
      <c r="BD16" s="59">
        <v>127</v>
      </c>
      <c r="BE16" s="59">
        <v>72</v>
      </c>
      <c r="BF16" s="59">
        <v>93</v>
      </c>
      <c r="BG16" s="7">
        <v>543</v>
      </c>
      <c r="BH16" s="59">
        <v>0</v>
      </c>
      <c r="BI16" s="59">
        <v>0</v>
      </c>
      <c r="BJ16" s="59">
        <v>94</v>
      </c>
      <c r="BK16" s="59">
        <v>186</v>
      </c>
      <c r="BL16" s="59">
        <v>489</v>
      </c>
      <c r="BM16" s="59">
        <v>517</v>
      </c>
      <c r="BN16" s="59">
        <v>428</v>
      </c>
      <c r="BO16" s="7">
        <v>1714</v>
      </c>
      <c r="BP16" s="2"/>
    </row>
    <row r="17" spans="1:68" s="18" customFormat="1" ht="26.15" customHeight="1" x14ac:dyDescent="0.2">
      <c r="A17" s="13"/>
      <c r="B17" s="10"/>
      <c r="C17" s="14"/>
      <c r="D17" s="58"/>
      <c r="E17" s="59"/>
      <c r="F17" s="59"/>
      <c r="G17" s="59"/>
      <c r="H17" s="59"/>
      <c r="I17" s="59"/>
      <c r="J17" s="59"/>
      <c r="K17" s="60"/>
      <c r="L17" s="58"/>
      <c r="M17" s="59"/>
      <c r="N17" s="59"/>
      <c r="O17" s="59"/>
      <c r="P17" s="59"/>
      <c r="Q17" s="59"/>
      <c r="R17" s="59"/>
      <c r="S17" s="60"/>
      <c r="T17" s="59"/>
      <c r="U17" s="59"/>
      <c r="V17" s="59"/>
      <c r="W17" s="59"/>
      <c r="X17" s="59"/>
      <c r="Y17" s="59"/>
      <c r="Z17" s="59"/>
      <c r="AA17" s="59"/>
      <c r="AB17" s="58"/>
      <c r="AC17" s="59"/>
      <c r="AD17" s="59"/>
      <c r="AE17" s="59"/>
      <c r="AF17" s="59"/>
      <c r="AG17" s="59"/>
      <c r="AH17" s="59"/>
      <c r="AI17" s="60"/>
      <c r="AJ17" s="58"/>
      <c r="AK17" s="59"/>
      <c r="AL17" s="59"/>
      <c r="AM17" s="59"/>
      <c r="AN17" s="59"/>
      <c r="AO17" s="59"/>
      <c r="AP17" s="59"/>
      <c r="AQ17" s="60"/>
      <c r="AR17" s="59"/>
      <c r="AS17" s="59"/>
      <c r="AT17" s="59"/>
      <c r="AU17" s="59"/>
      <c r="AV17" s="59"/>
      <c r="AW17" s="59"/>
      <c r="AX17" s="59"/>
      <c r="AY17" s="59"/>
      <c r="AZ17" s="58"/>
      <c r="BA17" s="59"/>
      <c r="BB17" s="59"/>
      <c r="BC17" s="59"/>
      <c r="BD17" s="59"/>
      <c r="BE17" s="59"/>
      <c r="BF17" s="59"/>
      <c r="BG17" s="60"/>
      <c r="BH17" s="59"/>
      <c r="BI17" s="59"/>
      <c r="BJ17" s="59"/>
      <c r="BK17" s="59"/>
      <c r="BL17" s="59"/>
      <c r="BM17" s="59"/>
      <c r="BN17" s="59"/>
      <c r="BO17" s="60"/>
    </row>
    <row r="18" spans="1:68" ht="26.15" customHeight="1" x14ac:dyDescent="0.2">
      <c r="A18" s="358" t="s">
        <v>26</v>
      </c>
      <c r="B18" s="358"/>
      <c r="C18" s="359"/>
      <c r="D18" s="16">
        <v>3942</v>
      </c>
      <c r="E18" s="8">
        <v>6016</v>
      </c>
      <c r="F18" s="8">
        <v>37068</v>
      </c>
      <c r="G18" s="8">
        <v>36712</v>
      </c>
      <c r="H18" s="8">
        <v>28406</v>
      </c>
      <c r="I18" s="8">
        <v>33945</v>
      </c>
      <c r="J18" s="8">
        <v>27714</v>
      </c>
      <c r="K18" s="7">
        <v>173803</v>
      </c>
      <c r="L18" s="16">
        <v>2864</v>
      </c>
      <c r="M18" s="8">
        <v>3652</v>
      </c>
      <c r="N18" s="8">
        <v>34473</v>
      </c>
      <c r="O18" s="8">
        <v>29058</v>
      </c>
      <c r="P18" s="8">
        <v>18563</v>
      </c>
      <c r="Q18" s="8">
        <v>16263</v>
      </c>
      <c r="R18" s="8">
        <v>8846</v>
      </c>
      <c r="S18" s="7">
        <v>113719</v>
      </c>
      <c r="T18" s="8">
        <v>67</v>
      </c>
      <c r="U18" s="8">
        <v>323</v>
      </c>
      <c r="V18" s="8">
        <v>2921</v>
      </c>
      <c r="W18" s="8">
        <v>4160</v>
      </c>
      <c r="X18" s="8">
        <v>4938</v>
      </c>
      <c r="Y18" s="8">
        <v>4019</v>
      </c>
      <c r="Z18" s="8">
        <v>2017</v>
      </c>
      <c r="AA18" s="8">
        <v>18445</v>
      </c>
      <c r="AB18" s="16">
        <v>12294</v>
      </c>
      <c r="AC18" s="8">
        <v>18265</v>
      </c>
      <c r="AD18" s="8">
        <v>23254</v>
      </c>
      <c r="AE18" s="8">
        <v>32209</v>
      </c>
      <c r="AF18" s="8">
        <v>21567</v>
      </c>
      <c r="AG18" s="8">
        <v>21772</v>
      </c>
      <c r="AH18" s="8">
        <v>13038</v>
      </c>
      <c r="AI18" s="7">
        <v>142399</v>
      </c>
      <c r="AJ18" s="16">
        <v>366</v>
      </c>
      <c r="AK18" s="8">
        <v>423</v>
      </c>
      <c r="AL18" s="8">
        <v>2438</v>
      </c>
      <c r="AM18" s="8">
        <v>1906</v>
      </c>
      <c r="AN18" s="8">
        <v>1780</v>
      </c>
      <c r="AO18" s="8">
        <v>1857</v>
      </c>
      <c r="AP18" s="8">
        <v>996</v>
      </c>
      <c r="AQ18" s="7">
        <v>9766</v>
      </c>
      <c r="AR18" s="8">
        <v>15823</v>
      </c>
      <c r="AS18" s="8">
        <v>21453</v>
      </c>
      <c r="AT18" s="8">
        <v>51505</v>
      </c>
      <c r="AU18" s="8">
        <v>43140</v>
      </c>
      <c r="AV18" s="8">
        <v>26469</v>
      </c>
      <c r="AW18" s="8">
        <v>23687</v>
      </c>
      <c r="AX18" s="8">
        <v>13715</v>
      </c>
      <c r="AY18" s="8">
        <v>195792</v>
      </c>
      <c r="AZ18" s="16">
        <v>376</v>
      </c>
      <c r="BA18" s="8">
        <v>379</v>
      </c>
      <c r="BB18" s="8">
        <v>11986</v>
      </c>
      <c r="BC18" s="8">
        <v>9511</v>
      </c>
      <c r="BD18" s="8">
        <v>7287</v>
      </c>
      <c r="BE18" s="8">
        <v>6323</v>
      </c>
      <c r="BF18" s="8">
        <v>3687</v>
      </c>
      <c r="BG18" s="7">
        <v>39549</v>
      </c>
      <c r="BH18" s="8">
        <v>0</v>
      </c>
      <c r="BI18" s="8">
        <v>0</v>
      </c>
      <c r="BJ18" s="8">
        <v>2404</v>
      </c>
      <c r="BK18" s="8">
        <v>3635</v>
      </c>
      <c r="BL18" s="8">
        <v>11282</v>
      </c>
      <c r="BM18" s="8">
        <v>19653</v>
      </c>
      <c r="BN18" s="8">
        <v>13991</v>
      </c>
      <c r="BO18" s="7">
        <v>50965</v>
      </c>
      <c r="BP18" s="2"/>
    </row>
    <row r="19" spans="1:68" ht="26.15" customHeight="1" x14ac:dyDescent="0.2">
      <c r="A19" s="13"/>
      <c r="B19" s="20" t="s">
        <v>27</v>
      </c>
      <c r="C19" s="19"/>
      <c r="D19" s="16">
        <v>2812</v>
      </c>
      <c r="E19" s="8">
        <v>4704</v>
      </c>
      <c r="F19" s="8">
        <v>25605</v>
      </c>
      <c r="G19" s="8">
        <v>23733</v>
      </c>
      <c r="H19" s="8">
        <v>17245</v>
      </c>
      <c r="I19" s="8">
        <v>20788</v>
      </c>
      <c r="J19" s="8">
        <v>16986</v>
      </c>
      <c r="K19" s="7">
        <v>111873</v>
      </c>
      <c r="L19" s="16">
        <v>2106</v>
      </c>
      <c r="M19" s="8">
        <v>2918</v>
      </c>
      <c r="N19" s="8">
        <v>22460</v>
      </c>
      <c r="O19" s="8">
        <v>17970</v>
      </c>
      <c r="P19" s="8">
        <v>11433</v>
      </c>
      <c r="Q19" s="8">
        <v>10030</v>
      </c>
      <c r="R19" s="8">
        <v>5379</v>
      </c>
      <c r="S19" s="7">
        <v>72296</v>
      </c>
      <c r="T19" s="8">
        <v>44</v>
      </c>
      <c r="U19" s="8">
        <v>256</v>
      </c>
      <c r="V19" s="8">
        <v>1960</v>
      </c>
      <c r="W19" s="8">
        <v>2464</v>
      </c>
      <c r="X19" s="8">
        <v>2302</v>
      </c>
      <c r="Y19" s="8">
        <v>1820</v>
      </c>
      <c r="Z19" s="8">
        <v>1034</v>
      </c>
      <c r="AA19" s="8">
        <v>9880</v>
      </c>
      <c r="AB19" s="16">
        <v>9201</v>
      </c>
      <c r="AC19" s="8">
        <v>13320</v>
      </c>
      <c r="AD19" s="8">
        <v>15042</v>
      </c>
      <c r="AE19" s="8">
        <v>19833</v>
      </c>
      <c r="AF19" s="8">
        <v>13229</v>
      </c>
      <c r="AG19" s="8">
        <v>13305</v>
      </c>
      <c r="AH19" s="8">
        <v>7893</v>
      </c>
      <c r="AI19" s="7">
        <v>91823</v>
      </c>
      <c r="AJ19" s="16">
        <v>260</v>
      </c>
      <c r="AK19" s="8">
        <v>332</v>
      </c>
      <c r="AL19" s="8">
        <v>1660</v>
      </c>
      <c r="AM19" s="8">
        <v>1376</v>
      </c>
      <c r="AN19" s="8">
        <v>1193</v>
      </c>
      <c r="AO19" s="8">
        <v>1459</v>
      </c>
      <c r="AP19" s="8">
        <v>702</v>
      </c>
      <c r="AQ19" s="7">
        <v>6982</v>
      </c>
      <c r="AR19" s="8">
        <v>11783</v>
      </c>
      <c r="AS19" s="8">
        <v>15867</v>
      </c>
      <c r="AT19" s="8">
        <v>32556</v>
      </c>
      <c r="AU19" s="8">
        <v>25709</v>
      </c>
      <c r="AV19" s="8">
        <v>15337</v>
      </c>
      <c r="AW19" s="8">
        <v>13868</v>
      </c>
      <c r="AX19" s="8">
        <v>8274</v>
      </c>
      <c r="AY19" s="8">
        <v>123394</v>
      </c>
      <c r="AZ19" s="16">
        <v>241</v>
      </c>
      <c r="BA19" s="8">
        <v>262</v>
      </c>
      <c r="BB19" s="8">
        <v>8062</v>
      </c>
      <c r="BC19" s="8">
        <v>5748</v>
      </c>
      <c r="BD19" s="8">
        <v>4391</v>
      </c>
      <c r="BE19" s="8">
        <v>3823</v>
      </c>
      <c r="BF19" s="8">
        <v>2192</v>
      </c>
      <c r="BG19" s="7">
        <v>24719</v>
      </c>
      <c r="BH19" s="8">
        <v>0</v>
      </c>
      <c r="BI19" s="8">
        <v>0</v>
      </c>
      <c r="BJ19" s="8">
        <v>1709</v>
      </c>
      <c r="BK19" s="8">
        <v>2532</v>
      </c>
      <c r="BL19" s="8">
        <v>7143</v>
      </c>
      <c r="BM19" s="8">
        <v>11674</v>
      </c>
      <c r="BN19" s="8">
        <v>8860</v>
      </c>
      <c r="BO19" s="7">
        <v>31918</v>
      </c>
      <c r="BP19" s="2"/>
    </row>
    <row r="20" spans="1:68" ht="26.15" customHeight="1" x14ac:dyDescent="0.2">
      <c r="A20" s="13"/>
      <c r="B20" s="10" t="s">
        <v>28</v>
      </c>
      <c r="C20" s="14"/>
      <c r="D20" s="58">
        <v>949</v>
      </c>
      <c r="E20" s="59">
        <v>955</v>
      </c>
      <c r="F20" s="59">
        <v>10580</v>
      </c>
      <c r="G20" s="59">
        <v>11458</v>
      </c>
      <c r="H20" s="59">
        <v>9909</v>
      </c>
      <c r="I20" s="59">
        <v>11619</v>
      </c>
      <c r="J20" s="59">
        <v>9193</v>
      </c>
      <c r="K20" s="7">
        <v>54663</v>
      </c>
      <c r="L20" s="58">
        <v>571</v>
      </c>
      <c r="M20" s="59">
        <v>539</v>
      </c>
      <c r="N20" s="59">
        <v>10711</v>
      </c>
      <c r="O20" s="59">
        <v>9590</v>
      </c>
      <c r="P20" s="59">
        <v>6050</v>
      </c>
      <c r="Q20" s="59">
        <v>5423</v>
      </c>
      <c r="R20" s="59">
        <v>2942</v>
      </c>
      <c r="S20" s="7">
        <v>35826</v>
      </c>
      <c r="T20" s="59">
        <v>13</v>
      </c>
      <c r="U20" s="59">
        <v>54</v>
      </c>
      <c r="V20" s="59">
        <v>869</v>
      </c>
      <c r="W20" s="59">
        <v>1531</v>
      </c>
      <c r="X20" s="59">
        <v>2387</v>
      </c>
      <c r="Y20" s="59">
        <v>2057</v>
      </c>
      <c r="Z20" s="59">
        <v>929</v>
      </c>
      <c r="AA20" s="8">
        <v>7840</v>
      </c>
      <c r="AB20" s="58">
        <v>2564</v>
      </c>
      <c r="AC20" s="59">
        <v>3743</v>
      </c>
      <c r="AD20" s="59">
        <v>7522</v>
      </c>
      <c r="AE20" s="59">
        <v>10908</v>
      </c>
      <c r="AF20" s="59">
        <v>7084</v>
      </c>
      <c r="AG20" s="59">
        <v>7353</v>
      </c>
      <c r="AH20" s="59">
        <v>4328</v>
      </c>
      <c r="AI20" s="7">
        <v>43502</v>
      </c>
      <c r="AJ20" s="58">
        <v>82</v>
      </c>
      <c r="AK20" s="59">
        <v>79</v>
      </c>
      <c r="AL20" s="59">
        <v>714</v>
      </c>
      <c r="AM20" s="59">
        <v>434</v>
      </c>
      <c r="AN20" s="59">
        <v>522</v>
      </c>
      <c r="AO20" s="59">
        <v>376</v>
      </c>
      <c r="AP20" s="59">
        <v>244</v>
      </c>
      <c r="AQ20" s="7">
        <v>2451</v>
      </c>
      <c r="AR20" s="59">
        <v>3335</v>
      </c>
      <c r="AS20" s="59">
        <v>4262</v>
      </c>
      <c r="AT20" s="59">
        <v>17231</v>
      </c>
      <c r="AU20" s="59">
        <v>15376</v>
      </c>
      <c r="AV20" s="59">
        <v>9632</v>
      </c>
      <c r="AW20" s="59">
        <v>8672</v>
      </c>
      <c r="AX20" s="59">
        <v>4650</v>
      </c>
      <c r="AY20" s="8">
        <v>63158</v>
      </c>
      <c r="AZ20" s="58">
        <v>112</v>
      </c>
      <c r="BA20" s="59">
        <v>96</v>
      </c>
      <c r="BB20" s="59">
        <v>3578</v>
      </c>
      <c r="BC20" s="59">
        <v>3440</v>
      </c>
      <c r="BD20" s="59">
        <v>2587</v>
      </c>
      <c r="BE20" s="59">
        <v>2195</v>
      </c>
      <c r="BF20" s="59">
        <v>1343</v>
      </c>
      <c r="BG20" s="7">
        <v>13351</v>
      </c>
      <c r="BH20" s="59">
        <v>0</v>
      </c>
      <c r="BI20" s="59">
        <v>0</v>
      </c>
      <c r="BJ20" s="59">
        <v>597</v>
      </c>
      <c r="BK20" s="59">
        <v>919</v>
      </c>
      <c r="BL20" s="59">
        <v>3434</v>
      </c>
      <c r="BM20" s="59">
        <v>6913</v>
      </c>
      <c r="BN20" s="59">
        <v>4450</v>
      </c>
      <c r="BO20" s="7">
        <v>16313</v>
      </c>
      <c r="BP20" s="2"/>
    </row>
    <row r="21" spans="1:68" s="18" customFormat="1" ht="26.15" customHeight="1" x14ac:dyDescent="0.2">
      <c r="A21" s="13"/>
      <c r="B21" s="10" t="s">
        <v>29</v>
      </c>
      <c r="C21" s="14"/>
      <c r="D21" s="58">
        <v>181</v>
      </c>
      <c r="E21" s="59">
        <v>357</v>
      </c>
      <c r="F21" s="59">
        <v>883</v>
      </c>
      <c r="G21" s="59">
        <v>1521</v>
      </c>
      <c r="H21" s="59">
        <v>1252</v>
      </c>
      <c r="I21" s="59">
        <v>1538</v>
      </c>
      <c r="J21" s="59">
        <v>1535</v>
      </c>
      <c r="K21" s="7">
        <v>7267</v>
      </c>
      <c r="L21" s="58">
        <v>187</v>
      </c>
      <c r="M21" s="59">
        <v>195</v>
      </c>
      <c r="N21" s="59">
        <v>1302</v>
      </c>
      <c r="O21" s="59">
        <v>1498</v>
      </c>
      <c r="P21" s="59">
        <v>1080</v>
      </c>
      <c r="Q21" s="59">
        <v>810</v>
      </c>
      <c r="R21" s="59">
        <v>525</v>
      </c>
      <c r="S21" s="7">
        <v>5597</v>
      </c>
      <c r="T21" s="59">
        <v>10</v>
      </c>
      <c r="U21" s="59">
        <v>13</v>
      </c>
      <c r="V21" s="59">
        <v>92</v>
      </c>
      <c r="W21" s="59">
        <v>165</v>
      </c>
      <c r="X21" s="59">
        <v>249</v>
      </c>
      <c r="Y21" s="59">
        <v>142</v>
      </c>
      <c r="Z21" s="59">
        <v>54</v>
      </c>
      <c r="AA21" s="8">
        <v>725</v>
      </c>
      <c r="AB21" s="58">
        <v>529</v>
      </c>
      <c r="AC21" s="59">
        <v>1202</v>
      </c>
      <c r="AD21" s="59">
        <v>690</v>
      </c>
      <c r="AE21" s="59">
        <v>1468</v>
      </c>
      <c r="AF21" s="59">
        <v>1254</v>
      </c>
      <c r="AG21" s="59">
        <v>1114</v>
      </c>
      <c r="AH21" s="59">
        <v>817</v>
      </c>
      <c r="AI21" s="7">
        <v>7074</v>
      </c>
      <c r="AJ21" s="58">
        <v>24</v>
      </c>
      <c r="AK21" s="59">
        <v>12</v>
      </c>
      <c r="AL21" s="59">
        <v>64</v>
      </c>
      <c r="AM21" s="59">
        <v>96</v>
      </c>
      <c r="AN21" s="59">
        <v>65</v>
      </c>
      <c r="AO21" s="59">
        <v>22</v>
      </c>
      <c r="AP21" s="59">
        <v>50</v>
      </c>
      <c r="AQ21" s="7">
        <v>333</v>
      </c>
      <c r="AR21" s="59">
        <v>705</v>
      </c>
      <c r="AS21" s="59">
        <v>1324</v>
      </c>
      <c r="AT21" s="59">
        <v>1718</v>
      </c>
      <c r="AU21" s="59">
        <v>2055</v>
      </c>
      <c r="AV21" s="59">
        <v>1500</v>
      </c>
      <c r="AW21" s="59">
        <v>1147</v>
      </c>
      <c r="AX21" s="59">
        <v>791</v>
      </c>
      <c r="AY21" s="8">
        <v>9240</v>
      </c>
      <c r="AZ21" s="58">
        <v>23</v>
      </c>
      <c r="BA21" s="59">
        <v>21</v>
      </c>
      <c r="BB21" s="59">
        <v>346</v>
      </c>
      <c r="BC21" s="59">
        <v>323</v>
      </c>
      <c r="BD21" s="59">
        <v>309</v>
      </c>
      <c r="BE21" s="59">
        <v>305</v>
      </c>
      <c r="BF21" s="59">
        <v>152</v>
      </c>
      <c r="BG21" s="7">
        <v>1479</v>
      </c>
      <c r="BH21" s="59">
        <v>0</v>
      </c>
      <c r="BI21" s="59">
        <v>0</v>
      </c>
      <c r="BJ21" s="59">
        <v>98</v>
      </c>
      <c r="BK21" s="59">
        <v>184</v>
      </c>
      <c r="BL21" s="59">
        <v>705</v>
      </c>
      <c r="BM21" s="59">
        <v>1066</v>
      </c>
      <c r="BN21" s="59">
        <v>681</v>
      </c>
      <c r="BO21" s="7">
        <v>2734</v>
      </c>
    </row>
    <row r="22" spans="1:68" ht="26.15" customHeight="1" x14ac:dyDescent="0.2">
      <c r="A22" s="13"/>
      <c r="B22" s="20"/>
      <c r="C22" s="19"/>
      <c r="D22" s="16"/>
      <c r="E22" s="8"/>
      <c r="F22" s="8"/>
      <c r="G22" s="8"/>
      <c r="H22" s="8"/>
      <c r="I22" s="8"/>
      <c r="J22" s="8"/>
      <c r="K22" s="7"/>
      <c r="L22" s="16"/>
      <c r="M22" s="8"/>
      <c r="N22" s="8"/>
      <c r="O22" s="8"/>
      <c r="P22" s="8"/>
      <c r="Q22" s="8"/>
      <c r="R22" s="8"/>
      <c r="S22" s="7"/>
      <c r="T22" s="8"/>
      <c r="U22" s="8"/>
      <c r="V22" s="8"/>
      <c r="W22" s="8"/>
      <c r="X22" s="8"/>
      <c r="Y22" s="8"/>
      <c r="Z22" s="8"/>
      <c r="AA22" s="8"/>
      <c r="AB22" s="16"/>
      <c r="AC22" s="8"/>
      <c r="AD22" s="8"/>
      <c r="AE22" s="8"/>
      <c r="AF22" s="8"/>
      <c r="AG22" s="8"/>
      <c r="AH22" s="8"/>
      <c r="AI22" s="7"/>
      <c r="AJ22" s="16"/>
      <c r="AK22" s="8"/>
      <c r="AL22" s="8"/>
      <c r="AM22" s="8"/>
      <c r="AN22" s="8"/>
      <c r="AO22" s="8"/>
      <c r="AP22" s="8"/>
      <c r="AQ22" s="7"/>
      <c r="AR22" s="8"/>
      <c r="AS22" s="8"/>
      <c r="AT22" s="8"/>
      <c r="AU22" s="8"/>
      <c r="AV22" s="8"/>
      <c r="AW22" s="8"/>
      <c r="AX22" s="8"/>
      <c r="AY22" s="8"/>
      <c r="AZ22" s="16"/>
      <c r="BA22" s="8"/>
      <c r="BB22" s="8"/>
      <c r="BC22" s="8"/>
      <c r="BD22" s="8"/>
      <c r="BE22" s="8"/>
      <c r="BF22" s="8"/>
      <c r="BG22" s="7"/>
      <c r="BH22" s="8"/>
      <c r="BI22" s="8"/>
      <c r="BJ22" s="8"/>
      <c r="BK22" s="8"/>
      <c r="BL22" s="8"/>
      <c r="BM22" s="8"/>
      <c r="BN22" s="8"/>
      <c r="BO22" s="7"/>
      <c r="BP22" s="2"/>
    </row>
    <row r="23" spans="1:68" ht="26.15" customHeight="1" x14ac:dyDescent="0.2">
      <c r="A23" s="358" t="s">
        <v>30</v>
      </c>
      <c r="B23" s="358"/>
      <c r="C23" s="359"/>
      <c r="D23" s="16">
        <v>2440</v>
      </c>
      <c r="E23" s="8">
        <v>4773</v>
      </c>
      <c r="F23" s="8">
        <v>31939</v>
      </c>
      <c r="G23" s="8">
        <v>28389</v>
      </c>
      <c r="H23" s="8">
        <v>20380</v>
      </c>
      <c r="I23" s="8">
        <v>21807</v>
      </c>
      <c r="J23" s="8">
        <v>17986</v>
      </c>
      <c r="K23" s="7">
        <v>127714</v>
      </c>
      <c r="L23" s="16">
        <v>4334</v>
      </c>
      <c r="M23" s="8">
        <v>6425</v>
      </c>
      <c r="N23" s="8">
        <v>38256</v>
      </c>
      <c r="O23" s="8">
        <v>28227</v>
      </c>
      <c r="P23" s="8">
        <v>17115</v>
      </c>
      <c r="Q23" s="8">
        <v>12679</v>
      </c>
      <c r="R23" s="8">
        <v>6144</v>
      </c>
      <c r="S23" s="7">
        <v>113180</v>
      </c>
      <c r="T23" s="8">
        <v>77</v>
      </c>
      <c r="U23" s="8">
        <v>307</v>
      </c>
      <c r="V23" s="8">
        <v>3590</v>
      </c>
      <c r="W23" s="8">
        <v>4069</v>
      </c>
      <c r="X23" s="8">
        <v>4961</v>
      </c>
      <c r="Y23" s="8">
        <v>3591</v>
      </c>
      <c r="Z23" s="8">
        <v>1848</v>
      </c>
      <c r="AA23" s="8">
        <v>18443</v>
      </c>
      <c r="AB23" s="16">
        <v>9004</v>
      </c>
      <c r="AC23" s="8">
        <v>17382</v>
      </c>
      <c r="AD23" s="8">
        <v>25925</v>
      </c>
      <c r="AE23" s="8">
        <v>29514</v>
      </c>
      <c r="AF23" s="8">
        <v>19631</v>
      </c>
      <c r="AG23" s="8">
        <v>17275</v>
      </c>
      <c r="AH23" s="8">
        <v>10044</v>
      </c>
      <c r="AI23" s="7">
        <v>128775</v>
      </c>
      <c r="AJ23" s="16">
        <v>618</v>
      </c>
      <c r="AK23" s="8">
        <v>557</v>
      </c>
      <c r="AL23" s="8">
        <v>3095</v>
      </c>
      <c r="AM23" s="8">
        <v>2287</v>
      </c>
      <c r="AN23" s="8">
        <v>2206</v>
      </c>
      <c r="AO23" s="8">
        <v>2245</v>
      </c>
      <c r="AP23" s="8">
        <v>1298</v>
      </c>
      <c r="AQ23" s="7">
        <v>12306</v>
      </c>
      <c r="AR23" s="8">
        <v>12846</v>
      </c>
      <c r="AS23" s="8">
        <v>21956</v>
      </c>
      <c r="AT23" s="8">
        <v>55213</v>
      </c>
      <c r="AU23" s="8">
        <v>40829</v>
      </c>
      <c r="AV23" s="8">
        <v>24216</v>
      </c>
      <c r="AW23" s="8">
        <v>18700</v>
      </c>
      <c r="AX23" s="8">
        <v>10397</v>
      </c>
      <c r="AY23" s="8">
        <v>184157</v>
      </c>
      <c r="AZ23" s="16">
        <v>176</v>
      </c>
      <c r="BA23" s="8">
        <v>324</v>
      </c>
      <c r="BB23" s="8">
        <v>13620</v>
      </c>
      <c r="BC23" s="8">
        <v>12422</v>
      </c>
      <c r="BD23" s="8">
        <v>12015</v>
      </c>
      <c r="BE23" s="8">
        <v>10914</v>
      </c>
      <c r="BF23" s="8">
        <v>7010</v>
      </c>
      <c r="BG23" s="7">
        <v>56481</v>
      </c>
      <c r="BH23" s="8">
        <v>0</v>
      </c>
      <c r="BI23" s="8">
        <v>0</v>
      </c>
      <c r="BJ23" s="8">
        <v>4392</v>
      </c>
      <c r="BK23" s="8">
        <v>5942</v>
      </c>
      <c r="BL23" s="8">
        <v>14625</v>
      </c>
      <c r="BM23" s="8">
        <v>21427</v>
      </c>
      <c r="BN23" s="8">
        <v>14616</v>
      </c>
      <c r="BO23" s="7">
        <v>61002</v>
      </c>
      <c r="BP23" s="2"/>
    </row>
    <row r="24" spans="1:68" ht="26.15" customHeight="1" x14ac:dyDescent="0.2">
      <c r="A24" s="13"/>
      <c r="B24" s="10" t="s">
        <v>31</v>
      </c>
      <c r="C24" s="14"/>
      <c r="D24" s="58">
        <v>1556</v>
      </c>
      <c r="E24" s="59">
        <v>3055</v>
      </c>
      <c r="F24" s="59">
        <v>22717</v>
      </c>
      <c r="G24" s="59">
        <v>20282</v>
      </c>
      <c r="H24" s="59">
        <v>14567</v>
      </c>
      <c r="I24" s="59">
        <v>15179</v>
      </c>
      <c r="J24" s="59">
        <v>13548</v>
      </c>
      <c r="K24" s="7">
        <v>90904</v>
      </c>
      <c r="L24" s="58">
        <v>2419</v>
      </c>
      <c r="M24" s="59">
        <v>3601</v>
      </c>
      <c r="N24" s="59">
        <v>24371</v>
      </c>
      <c r="O24" s="59">
        <v>17450</v>
      </c>
      <c r="P24" s="59">
        <v>10024</v>
      </c>
      <c r="Q24" s="59">
        <v>7847</v>
      </c>
      <c r="R24" s="59">
        <v>4233</v>
      </c>
      <c r="S24" s="7">
        <v>69945</v>
      </c>
      <c r="T24" s="59">
        <v>45</v>
      </c>
      <c r="U24" s="59">
        <v>140</v>
      </c>
      <c r="V24" s="59">
        <v>2308</v>
      </c>
      <c r="W24" s="59">
        <v>2501</v>
      </c>
      <c r="X24" s="59">
        <v>3170</v>
      </c>
      <c r="Y24" s="59">
        <v>2397</v>
      </c>
      <c r="Z24" s="59">
        <v>1353</v>
      </c>
      <c r="AA24" s="8">
        <v>11914</v>
      </c>
      <c r="AB24" s="58">
        <v>5881</v>
      </c>
      <c r="AC24" s="59">
        <v>11243</v>
      </c>
      <c r="AD24" s="59">
        <v>17459</v>
      </c>
      <c r="AE24" s="59">
        <v>19125</v>
      </c>
      <c r="AF24" s="59">
        <v>12596</v>
      </c>
      <c r="AG24" s="59">
        <v>10924</v>
      </c>
      <c r="AH24" s="59">
        <v>7066</v>
      </c>
      <c r="AI24" s="7">
        <v>84294</v>
      </c>
      <c r="AJ24" s="58">
        <v>352</v>
      </c>
      <c r="AK24" s="59">
        <v>296</v>
      </c>
      <c r="AL24" s="59">
        <v>2151</v>
      </c>
      <c r="AM24" s="59">
        <v>1645</v>
      </c>
      <c r="AN24" s="59">
        <v>1378</v>
      </c>
      <c r="AO24" s="59">
        <v>1361</v>
      </c>
      <c r="AP24" s="59">
        <v>827</v>
      </c>
      <c r="AQ24" s="7">
        <v>8010</v>
      </c>
      <c r="AR24" s="59">
        <v>7894</v>
      </c>
      <c r="AS24" s="59">
        <v>13891</v>
      </c>
      <c r="AT24" s="59">
        <v>35911</v>
      </c>
      <c r="AU24" s="59">
        <v>25816</v>
      </c>
      <c r="AV24" s="59">
        <v>15275</v>
      </c>
      <c r="AW24" s="59">
        <v>11879</v>
      </c>
      <c r="AX24" s="59">
        <v>7300</v>
      </c>
      <c r="AY24" s="8">
        <v>117966</v>
      </c>
      <c r="AZ24" s="58">
        <v>75</v>
      </c>
      <c r="BA24" s="59">
        <v>187</v>
      </c>
      <c r="BB24" s="59">
        <v>9314</v>
      </c>
      <c r="BC24" s="59">
        <v>8607</v>
      </c>
      <c r="BD24" s="59">
        <v>8802</v>
      </c>
      <c r="BE24" s="59">
        <v>8098</v>
      </c>
      <c r="BF24" s="59">
        <v>5329</v>
      </c>
      <c r="BG24" s="7">
        <v>40412</v>
      </c>
      <c r="BH24" s="59">
        <v>0</v>
      </c>
      <c r="BI24" s="59">
        <v>0</v>
      </c>
      <c r="BJ24" s="59">
        <v>2963</v>
      </c>
      <c r="BK24" s="59">
        <v>3529</v>
      </c>
      <c r="BL24" s="59">
        <v>8037</v>
      </c>
      <c r="BM24" s="59">
        <v>10622</v>
      </c>
      <c r="BN24" s="59">
        <v>7162</v>
      </c>
      <c r="BO24" s="7">
        <v>32313</v>
      </c>
      <c r="BP24" s="2"/>
    </row>
    <row r="25" spans="1:68" s="18" customFormat="1" ht="26.15" customHeight="1" x14ac:dyDescent="0.2">
      <c r="A25" s="13"/>
      <c r="B25" s="10" t="s">
        <v>32</v>
      </c>
      <c r="C25" s="14"/>
      <c r="D25" s="58">
        <v>153</v>
      </c>
      <c r="E25" s="59">
        <v>223</v>
      </c>
      <c r="F25" s="59">
        <v>2783</v>
      </c>
      <c r="G25" s="59">
        <v>3120</v>
      </c>
      <c r="H25" s="59">
        <v>2125</v>
      </c>
      <c r="I25" s="59">
        <v>2811</v>
      </c>
      <c r="J25" s="59">
        <v>1890</v>
      </c>
      <c r="K25" s="7">
        <v>13105</v>
      </c>
      <c r="L25" s="58">
        <v>559</v>
      </c>
      <c r="M25" s="59">
        <v>738</v>
      </c>
      <c r="N25" s="59">
        <v>3901</v>
      </c>
      <c r="O25" s="59">
        <v>3631</v>
      </c>
      <c r="P25" s="59">
        <v>2235</v>
      </c>
      <c r="Q25" s="59">
        <v>1534</v>
      </c>
      <c r="R25" s="59">
        <v>488</v>
      </c>
      <c r="S25" s="7">
        <v>13086</v>
      </c>
      <c r="T25" s="59">
        <v>4</v>
      </c>
      <c r="U25" s="59">
        <v>32</v>
      </c>
      <c r="V25" s="59">
        <v>260</v>
      </c>
      <c r="W25" s="59">
        <v>640</v>
      </c>
      <c r="X25" s="59">
        <v>708</v>
      </c>
      <c r="Y25" s="59">
        <v>378</v>
      </c>
      <c r="Z25" s="59">
        <v>151</v>
      </c>
      <c r="AA25" s="8">
        <v>2173</v>
      </c>
      <c r="AB25" s="58">
        <v>522</v>
      </c>
      <c r="AC25" s="59">
        <v>1284</v>
      </c>
      <c r="AD25" s="59">
        <v>2646</v>
      </c>
      <c r="AE25" s="59">
        <v>3862</v>
      </c>
      <c r="AF25" s="59">
        <v>2410</v>
      </c>
      <c r="AG25" s="59">
        <v>2153</v>
      </c>
      <c r="AH25" s="59">
        <v>903</v>
      </c>
      <c r="AI25" s="7">
        <v>13780</v>
      </c>
      <c r="AJ25" s="58">
        <v>20</v>
      </c>
      <c r="AK25" s="59">
        <v>27</v>
      </c>
      <c r="AL25" s="59">
        <v>273</v>
      </c>
      <c r="AM25" s="59">
        <v>252</v>
      </c>
      <c r="AN25" s="59">
        <v>380</v>
      </c>
      <c r="AO25" s="59">
        <v>394</v>
      </c>
      <c r="AP25" s="59">
        <v>184</v>
      </c>
      <c r="AQ25" s="7">
        <v>1530</v>
      </c>
      <c r="AR25" s="59">
        <v>1026</v>
      </c>
      <c r="AS25" s="59">
        <v>1729</v>
      </c>
      <c r="AT25" s="59">
        <v>5582</v>
      </c>
      <c r="AU25" s="59">
        <v>5426</v>
      </c>
      <c r="AV25" s="59">
        <v>2948</v>
      </c>
      <c r="AW25" s="59">
        <v>2253</v>
      </c>
      <c r="AX25" s="59">
        <v>948</v>
      </c>
      <c r="AY25" s="8">
        <v>19912</v>
      </c>
      <c r="AZ25" s="58">
        <v>39</v>
      </c>
      <c r="BA25" s="59">
        <v>75</v>
      </c>
      <c r="BB25" s="59">
        <v>1190</v>
      </c>
      <c r="BC25" s="59">
        <v>1700</v>
      </c>
      <c r="BD25" s="59">
        <v>1365</v>
      </c>
      <c r="BE25" s="59">
        <v>1092</v>
      </c>
      <c r="BF25" s="59">
        <v>711</v>
      </c>
      <c r="BG25" s="7">
        <v>6172</v>
      </c>
      <c r="BH25" s="59">
        <v>0</v>
      </c>
      <c r="BI25" s="59">
        <v>0</v>
      </c>
      <c r="BJ25" s="59">
        <v>238</v>
      </c>
      <c r="BK25" s="59">
        <v>523</v>
      </c>
      <c r="BL25" s="59">
        <v>2009</v>
      </c>
      <c r="BM25" s="59">
        <v>3556</v>
      </c>
      <c r="BN25" s="59">
        <v>2224</v>
      </c>
      <c r="BO25" s="7">
        <v>8550</v>
      </c>
    </row>
    <row r="26" spans="1:68" s="18" customFormat="1" ht="26.15" customHeight="1" x14ac:dyDescent="0.2">
      <c r="A26" s="13"/>
      <c r="B26" s="10" t="s">
        <v>33</v>
      </c>
      <c r="C26" s="14"/>
      <c r="D26" s="58">
        <v>254</v>
      </c>
      <c r="E26" s="59">
        <v>418</v>
      </c>
      <c r="F26" s="59">
        <v>3834</v>
      </c>
      <c r="G26" s="59">
        <v>2691</v>
      </c>
      <c r="H26" s="59">
        <v>2090</v>
      </c>
      <c r="I26" s="59">
        <v>2353</v>
      </c>
      <c r="J26" s="59">
        <v>1598</v>
      </c>
      <c r="K26" s="7">
        <v>13238</v>
      </c>
      <c r="L26" s="58">
        <v>256</v>
      </c>
      <c r="M26" s="59">
        <v>287</v>
      </c>
      <c r="N26" s="59">
        <v>4621</v>
      </c>
      <c r="O26" s="59">
        <v>3074</v>
      </c>
      <c r="P26" s="59">
        <v>2240</v>
      </c>
      <c r="Q26" s="59">
        <v>1662</v>
      </c>
      <c r="R26" s="59">
        <v>783</v>
      </c>
      <c r="S26" s="7">
        <v>12923</v>
      </c>
      <c r="T26" s="59">
        <v>2</v>
      </c>
      <c r="U26" s="59">
        <v>23</v>
      </c>
      <c r="V26" s="59">
        <v>377</v>
      </c>
      <c r="W26" s="59">
        <v>372</v>
      </c>
      <c r="X26" s="59">
        <v>663</v>
      </c>
      <c r="Y26" s="59">
        <v>539</v>
      </c>
      <c r="Z26" s="59">
        <v>273</v>
      </c>
      <c r="AA26" s="8">
        <v>2249</v>
      </c>
      <c r="AB26" s="58">
        <v>1019</v>
      </c>
      <c r="AC26" s="59">
        <v>1601</v>
      </c>
      <c r="AD26" s="59">
        <v>3733</v>
      </c>
      <c r="AE26" s="59">
        <v>3305</v>
      </c>
      <c r="AF26" s="59">
        <v>2262</v>
      </c>
      <c r="AG26" s="59">
        <v>2148</v>
      </c>
      <c r="AH26" s="59">
        <v>1171</v>
      </c>
      <c r="AI26" s="7">
        <v>15239</v>
      </c>
      <c r="AJ26" s="58">
        <v>38</v>
      </c>
      <c r="AK26" s="59">
        <v>45</v>
      </c>
      <c r="AL26" s="59">
        <v>170</v>
      </c>
      <c r="AM26" s="59">
        <v>96</v>
      </c>
      <c r="AN26" s="59">
        <v>172</v>
      </c>
      <c r="AO26" s="59">
        <v>207</v>
      </c>
      <c r="AP26" s="59">
        <v>117</v>
      </c>
      <c r="AQ26" s="7">
        <v>845</v>
      </c>
      <c r="AR26" s="59">
        <v>1297</v>
      </c>
      <c r="AS26" s="59">
        <v>1913</v>
      </c>
      <c r="AT26" s="59">
        <v>7231</v>
      </c>
      <c r="AU26" s="59">
        <v>4629</v>
      </c>
      <c r="AV26" s="59">
        <v>3093</v>
      </c>
      <c r="AW26" s="59">
        <v>2506</v>
      </c>
      <c r="AX26" s="59">
        <v>1298</v>
      </c>
      <c r="AY26" s="8">
        <v>21967</v>
      </c>
      <c r="AZ26" s="58">
        <v>48</v>
      </c>
      <c r="BA26" s="59">
        <v>25</v>
      </c>
      <c r="BB26" s="59">
        <v>1449</v>
      </c>
      <c r="BC26" s="59">
        <v>928</v>
      </c>
      <c r="BD26" s="59">
        <v>779</v>
      </c>
      <c r="BE26" s="59">
        <v>577</v>
      </c>
      <c r="BF26" s="59">
        <v>304</v>
      </c>
      <c r="BG26" s="7">
        <v>4110</v>
      </c>
      <c r="BH26" s="59">
        <v>0</v>
      </c>
      <c r="BI26" s="59">
        <v>0</v>
      </c>
      <c r="BJ26" s="59">
        <v>545</v>
      </c>
      <c r="BK26" s="59">
        <v>539</v>
      </c>
      <c r="BL26" s="59">
        <v>1790</v>
      </c>
      <c r="BM26" s="59">
        <v>3183</v>
      </c>
      <c r="BN26" s="59">
        <v>2119</v>
      </c>
      <c r="BO26" s="7">
        <v>8176</v>
      </c>
    </row>
    <row r="27" spans="1:68" ht="26.15" customHeight="1" x14ac:dyDescent="0.2">
      <c r="A27" s="13"/>
      <c r="B27" s="10" t="s">
        <v>34</v>
      </c>
      <c r="C27" s="14"/>
      <c r="D27" s="58">
        <v>0</v>
      </c>
      <c r="E27" s="59">
        <v>0</v>
      </c>
      <c r="F27" s="59">
        <v>91</v>
      </c>
      <c r="G27" s="59">
        <v>9</v>
      </c>
      <c r="H27" s="59">
        <v>0</v>
      </c>
      <c r="I27" s="59">
        <v>1</v>
      </c>
      <c r="J27" s="59">
        <v>12</v>
      </c>
      <c r="K27" s="7">
        <v>113</v>
      </c>
      <c r="L27" s="58">
        <v>0</v>
      </c>
      <c r="M27" s="59">
        <v>0</v>
      </c>
      <c r="N27" s="59">
        <v>127</v>
      </c>
      <c r="O27" s="59">
        <v>130</v>
      </c>
      <c r="P27" s="59">
        <v>25</v>
      </c>
      <c r="Q27" s="59">
        <v>8</v>
      </c>
      <c r="R27" s="59">
        <v>21</v>
      </c>
      <c r="S27" s="7">
        <v>311</v>
      </c>
      <c r="T27" s="59">
        <v>0</v>
      </c>
      <c r="U27" s="59">
        <v>2</v>
      </c>
      <c r="V27" s="59">
        <v>5</v>
      </c>
      <c r="W27" s="59">
        <v>2</v>
      </c>
      <c r="X27" s="59">
        <v>11</v>
      </c>
      <c r="Y27" s="59">
        <v>8</v>
      </c>
      <c r="Z27" s="59">
        <v>0</v>
      </c>
      <c r="AA27" s="8">
        <v>28</v>
      </c>
      <c r="AB27" s="58">
        <v>32</v>
      </c>
      <c r="AC27" s="59">
        <v>35</v>
      </c>
      <c r="AD27" s="59">
        <v>51</v>
      </c>
      <c r="AE27" s="59">
        <v>99</v>
      </c>
      <c r="AF27" s="59">
        <v>41</v>
      </c>
      <c r="AG27" s="59">
        <v>25</v>
      </c>
      <c r="AH27" s="59">
        <v>26</v>
      </c>
      <c r="AI27" s="7">
        <v>309</v>
      </c>
      <c r="AJ27" s="58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7">
        <v>0</v>
      </c>
      <c r="AR27" s="59">
        <v>32</v>
      </c>
      <c r="AS27" s="59">
        <v>36</v>
      </c>
      <c r="AT27" s="59">
        <v>145</v>
      </c>
      <c r="AU27" s="59">
        <v>148</v>
      </c>
      <c r="AV27" s="59">
        <v>45</v>
      </c>
      <c r="AW27" s="59">
        <v>31</v>
      </c>
      <c r="AX27" s="59">
        <v>29</v>
      </c>
      <c r="AY27" s="8">
        <v>466</v>
      </c>
      <c r="AZ27" s="58">
        <v>0</v>
      </c>
      <c r="BA27" s="59">
        <v>12</v>
      </c>
      <c r="BB27" s="59">
        <v>108</v>
      </c>
      <c r="BC27" s="59">
        <v>77</v>
      </c>
      <c r="BD27" s="59">
        <v>89</v>
      </c>
      <c r="BE27" s="59">
        <v>74</v>
      </c>
      <c r="BF27" s="59">
        <v>36</v>
      </c>
      <c r="BG27" s="7">
        <v>396</v>
      </c>
      <c r="BH27" s="59">
        <v>0</v>
      </c>
      <c r="BI27" s="59">
        <v>0</v>
      </c>
      <c r="BJ27" s="59">
        <v>12</v>
      </c>
      <c r="BK27" s="59">
        <v>2</v>
      </c>
      <c r="BL27" s="59">
        <v>31</v>
      </c>
      <c r="BM27" s="59">
        <v>90</v>
      </c>
      <c r="BN27" s="59">
        <v>56</v>
      </c>
      <c r="BO27" s="7">
        <v>191</v>
      </c>
      <c r="BP27" s="2"/>
    </row>
    <row r="28" spans="1:68" ht="26.15" customHeight="1" x14ac:dyDescent="0.2">
      <c r="A28" s="13"/>
      <c r="B28" s="10" t="s">
        <v>35</v>
      </c>
      <c r="C28" s="14"/>
      <c r="D28" s="58">
        <v>4</v>
      </c>
      <c r="E28" s="59">
        <v>6</v>
      </c>
      <c r="F28" s="59">
        <v>191</v>
      </c>
      <c r="G28" s="59">
        <v>137</v>
      </c>
      <c r="H28" s="59">
        <v>63</v>
      </c>
      <c r="I28" s="59">
        <v>65</v>
      </c>
      <c r="J28" s="59">
        <v>20</v>
      </c>
      <c r="K28" s="7">
        <v>486</v>
      </c>
      <c r="L28" s="58">
        <v>0</v>
      </c>
      <c r="M28" s="59">
        <v>21</v>
      </c>
      <c r="N28" s="59">
        <v>314</v>
      </c>
      <c r="O28" s="59">
        <v>233</v>
      </c>
      <c r="P28" s="59">
        <v>167</v>
      </c>
      <c r="Q28" s="59">
        <v>107</v>
      </c>
      <c r="R28" s="59">
        <v>6</v>
      </c>
      <c r="S28" s="7">
        <v>848</v>
      </c>
      <c r="T28" s="59">
        <v>0</v>
      </c>
      <c r="U28" s="59">
        <v>1</v>
      </c>
      <c r="V28" s="59">
        <v>36</v>
      </c>
      <c r="W28" s="59">
        <v>59</v>
      </c>
      <c r="X28" s="59">
        <v>31</v>
      </c>
      <c r="Y28" s="59">
        <v>11</v>
      </c>
      <c r="Z28" s="59">
        <v>5</v>
      </c>
      <c r="AA28" s="8">
        <v>143</v>
      </c>
      <c r="AB28" s="58">
        <v>64</v>
      </c>
      <c r="AC28" s="59">
        <v>137</v>
      </c>
      <c r="AD28" s="59">
        <v>175</v>
      </c>
      <c r="AE28" s="59">
        <v>177</v>
      </c>
      <c r="AF28" s="59">
        <v>131</v>
      </c>
      <c r="AG28" s="59">
        <v>106</v>
      </c>
      <c r="AH28" s="59">
        <v>15</v>
      </c>
      <c r="AI28" s="7">
        <v>805</v>
      </c>
      <c r="AJ28" s="58">
        <v>0</v>
      </c>
      <c r="AK28" s="59">
        <v>3</v>
      </c>
      <c r="AL28" s="59">
        <v>14</v>
      </c>
      <c r="AM28" s="59">
        <v>11</v>
      </c>
      <c r="AN28" s="59">
        <v>12</v>
      </c>
      <c r="AO28" s="59">
        <v>8</v>
      </c>
      <c r="AP28" s="59">
        <v>11</v>
      </c>
      <c r="AQ28" s="7">
        <v>59</v>
      </c>
      <c r="AR28" s="59">
        <v>62</v>
      </c>
      <c r="AS28" s="59">
        <v>149</v>
      </c>
      <c r="AT28" s="59">
        <v>434</v>
      </c>
      <c r="AU28" s="59">
        <v>321</v>
      </c>
      <c r="AV28" s="59">
        <v>182</v>
      </c>
      <c r="AW28" s="59">
        <v>114</v>
      </c>
      <c r="AX28" s="59">
        <v>17</v>
      </c>
      <c r="AY28" s="8">
        <v>1279</v>
      </c>
      <c r="AZ28" s="58">
        <v>0</v>
      </c>
      <c r="BA28" s="59">
        <v>0</v>
      </c>
      <c r="BB28" s="59">
        <v>34</v>
      </c>
      <c r="BC28" s="59">
        <v>11</v>
      </c>
      <c r="BD28" s="59">
        <v>25</v>
      </c>
      <c r="BE28" s="59">
        <v>0</v>
      </c>
      <c r="BF28" s="59">
        <v>15</v>
      </c>
      <c r="BG28" s="7">
        <v>85</v>
      </c>
      <c r="BH28" s="59">
        <v>0</v>
      </c>
      <c r="BI28" s="59">
        <v>0</v>
      </c>
      <c r="BJ28" s="59">
        <v>29</v>
      </c>
      <c r="BK28" s="59">
        <v>49</v>
      </c>
      <c r="BL28" s="59">
        <v>198</v>
      </c>
      <c r="BM28" s="59">
        <v>188</v>
      </c>
      <c r="BN28" s="59">
        <v>352</v>
      </c>
      <c r="BO28" s="7">
        <v>816</v>
      </c>
      <c r="BP28" s="2"/>
    </row>
    <row r="29" spans="1:68" ht="26.15" customHeight="1" x14ac:dyDescent="0.2">
      <c r="A29" s="13"/>
      <c r="B29" s="10" t="s">
        <v>36</v>
      </c>
      <c r="C29" s="14"/>
      <c r="D29" s="58">
        <v>330</v>
      </c>
      <c r="E29" s="59">
        <v>785</v>
      </c>
      <c r="F29" s="59">
        <v>1602</v>
      </c>
      <c r="G29" s="59">
        <v>1242</v>
      </c>
      <c r="H29" s="59">
        <v>1075</v>
      </c>
      <c r="I29" s="59">
        <v>1056</v>
      </c>
      <c r="J29" s="59">
        <v>607</v>
      </c>
      <c r="K29" s="7">
        <v>6697</v>
      </c>
      <c r="L29" s="58">
        <v>909</v>
      </c>
      <c r="M29" s="59">
        <v>1263</v>
      </c>
      <c r="N29" s="59">
        <v>3244</v>
      </c>
      <c r="O29" s="59">
        <v>2106</v>
      </c>
      <c r="P29" s="59">
        <v>1634</v>
      </c>
      <c r="Q29" s="59">
        <v>1061</v>
      </c>
      <c r="R29" s="59">
        <v>390</v>
      </c>
      <c r="S29" s="7">
        <v>10607</v>
      </c>
      <c r="T29" s="59">
        <v>24</v>
      </c>
      <c r="U29" s="59">
        <v>65</v>
      </c>
      <c r="V29" s="59">
        <v>335</v>
      </c>
      <c r="W29" s="59">
        <v>262</v>
      </c>
      <c r="X29" s="59">
        <v>185</v>
      </c>
      <c r="Y29" s="59">
        <v>161</v>
      </c>
      <c r="Z29" s="59">
        <v>37</v>
      </c>
      <c r="AA29" s="8">
        <v>1069</v>
      </c>
      <c r="AB29" s="58">
        <v>1104</v>
      </c>
      <c r="AC29" s="59">
        <v>2050</v>
      </c>
      <c r="AD29" s="59">
        <v>1319</v>
      </c>
      <c r="AE29" s="59">
        <v>1616</v>
      </c>
      <c r="AF29" s="59">
        <v>1392</v>
      </c>
      <c r="AG29" s="59">
        <v>1265</v>
      </c>
      <c r="AH29" s="59">
        <v>564</v>
      </c>
      <c r="AI29" s="7">
        <v>9310</v>
      </c>
      <c r="AJ29" s="58">
        <v>167</v>
      </c>
      <c r="AK29" s="59">
        <v>94</v>
      </c>
      <c r="AL29" s="59">
        <v>360</v>
      </c>
      <c r="AM29" s="59">
        <v>157</v>
      </c>
      <c r="AN29" s="59">
        <v>226</v>
      </c>
      <c r="AO29" s="59">
        <v>229</v>
      </c>
      <c r="AP29" s="59">
        <v>146</v>
      </c>
      <c r="AQ29" s="7">
        <v>1379</v>
      </c>
      <c r="AR29" s="59">
        <v>1919</v>
      </c>
      <c r="AS29" s="59">
        <v>2862</v>
      </c>
      <c r="AT29" s="59">
        <v>3901</v>
      </c>
      <c r="AU29" s="59">
        <v>2484</v>
      </c>
      <c r="AV29" s="59">
        <v>1761</v>
      </c>
      <c r="AW29" s="59">
        <v>1283</v>
      </c>
      <c r="AX29" s="59">
        <v>513</v>
      </c>
      <c r="AY29" s="8">
        <v>14723</v>
      </c>
      <c r="AZ29" s="58">
        <v>14</v>
      </c>
      <c r="BA29" s="59">
        <v>9</v>
      </c>
      <c r="BB29" s="59">
        <v>1106</v>
      </c>
      <c r="BC29" s="59">
        <v>654</v>
      </c>
      <c r="BD29" s="59">
        <v>496</v>
      </c>
      <c r="BE29" s="59">
        <v>565</v>
      </c>
      <c r="BF29" s="59">
        <v>336</v>
      </c>
      <c r="BG29" s="7">
        <v>3180</v>
      </c>
      <c r="BH29" s="59">
        <v>0</v>
      </c>
      <c r="BI29" s="59">
        <v>0</v>
      </c>
      <c r="BJ29" s="59">
        <v>381</v>
      </c>
      <c r="BK29" s="59">
        <v>716</v>
      </c>
      <c r="BL29" s="59">
        <v>1397</v>
      </c>
      <c r="BM29" s="59">
        <v>2126</v>
      </c>
      <c r="BN29" s="59">
        <v>1424</v>
      </c>
      <c r="BO29" s="7">
        <v>6044</v>
      </c>
      <c r="BP29" s="2"/>
    </row>
    <row r="30" spans="1:68" ht="26.15" customHeight="1" x14ac:dyDescent="0.2">
      <c r="A30" s="13"/>
      <c r="B30" s="10" t="s">
        <v>37</v>
      </c>
      <c r="C30" s="14"/>
      <c r="D30" s="58">
        <v>92</v>
      </c>
      <c r="E30" s="59">
        <v>107</v>
      </c>
      <c r="F30" s="59">
        <v>306</v>
      </c>
      <c r="G30" s="59">
        <v>364</v>
      </c>
      <c r="H30" s="59">
        <v>242</v>
      </c>
      <c r="I30" s="59">
        <v>157</v>
      </c>
      <c r="J30" s="59">
        <v>148</v>
      </c>
      <c r="K30" s="7">
        <v>1416</v>
      </c>
      <c r="L30" s="58">
        <v>80</v>
      </c>
      <c r="M30" s="59">
        <v>277</v>
      </c>
      <c r="N30" s="59">
        <v>572</v>
      </c>
      <c r="O30" s="59">
        <v>698</v>
      </c>
      <c r="P30" s="59">
        <v>356</v>
      </c>
      <c r="Q30" s="59">
        <v>199</v>
      </c>
      <c r="R30" s="59">
        <v>93</v>
      </c>
      <c r="S30" s="7">
        <v>2275</v>
      </c>
      <c r="T30" s="59">
        <v>0</v>
      </c>
      <c r="U30" s="59">
        <v>15</v>
      </c>
      <c r="V30" s="59">
        <v>89</v>
      </c>
      <c r="W30" s="59">
        <v>75</v>
      </c>
      <c r="X30" s="59">
        <v>54</v>
      </c>
      <c r="Y30" s="59">
        <v>47</v>
      </c>
      <c r="Z30" s="59">
        <v>9</v>
      </c>
      <c r="AA30" s="8">
        <v>289</v>
      </c>
      <c r="AB30" s="58">
        <v>75</v>
      </c>
      <c r="AC30" s="59">
        <v>387</v>
      </c>
      <c r="AD30" s="59">
        <v>167</v>
      </c>
      <c r="AE30" s="59">
        <v>565</v>
      </c>
      <c r="AF30" s="59">
        <v>409</v>
      </c>
      <c r="AG30" s="59">
        <v>328</v>
      </c>
      <c r="AH30" s="59">
        <v>152</v>
      </c>
      <c r="AI30" s="7">
        <v>2083</v>
      </c>
      <c r="AJ30" s="58">
        <v>3</v>
      </c>
      <c r="AK30" s="59">
        <v>5</v>
      </c>
      <c r="AL30" s="59">
        <v>25</v>
      </c>
      <c r="AM30" s="59">
        <v>24</v>
      </c>
      <c r="AN30" s="59">
        <v>21</v>
      </c>
      <c r="AO30" s="59">
        <v>15</v>
      </c>
      <c r="AP30" s="59">
        <v>1</v>
      </c>
      <c r="AQ30" s="7">
        <v>94</v>
      </c>
      <c r="AR30" s="59">
        <v>189</v>
      </c>
      <c r="AS30" s="59">
        <v>541</v>
      </c>
      <c r="AT30" s="59">
        <v>691</v>
      </c>
      <c r="AU30" s="59">
        <v>802</v>
      </c>
      <c r="AV30" s="59">
        <v>411</v>
      </c>
      <c r="AW30" s="59">
        <v>293</v>
      </c>
      <c r="AX30" s="59">
        <v>115</v>
      </c>
      <c r="AY30" s="8">
        <v>3042</v>
      </c>
      <c r="AZ30" s="58">
        <v>0</v>
      </c>
      <c r="BA30" s="59">
        <v>16</v>
      </c>
      <c r="BB30" s="59">
        <v>191</v>
      </c>
      <c r="BC30" s="59">
        <v>154</v>
      </c>
      <c r="BD30" s="59">
        <v>185</v>
      </c>
      <c r="BE30" s="59">
        <v>223</v>
      </c>
      <c r="BF30" s="59">
        <v>78</v>
      </c>
      <c r="BG30" s="7">
        <v>847</v>
      </c>
      <c r="BH30" s="59">
        <v>0</v>
      </c>
      <c r="BI30" s="59">
        <v>0</v>
      </c>
      <c r="BJ30" s="59">
        <v>144</v>
      </c>
      <c r="BK30" s="59">
        <v>367</v>
      </c>
      <c r="BL30" s="59">
        <v>446</v>
      </c>
      <c r="BM30" s="59">
        <v>760</v>
      </c>
      <c r="BN30" s="59">
        <v>475</v>
      </c>
      <c r="BO30" s="7">
        <v>2192</v>
      </c>
      <c r="BP30" s="2"/>
    </row>
    <row r="31" spans="1:68" ht="26.15" customHeight="1" x14ac:dyDescent="0.2">
      <c r="A31" s="13"/>
      <c r="B31" s="10" t="s">
        <v>38</v>
      </c>
      <c r="C31" s="14"/>
      <c r="D31" s="58">
        <v>14</v>
      </c>
      <c r="E31" s="59">
        <v>18</v>
      </c>
      <c r="F31" s="59">
        <v>154</v>
      </c>
      <c r="G31" s="59">
        <v>177</v>
      </c>
      <c r="H31" s="59">
        <v>18</v>
      </c>
      <c r="I31" s="59">
        <v>50</v>
      </c>
      <c r="J31" s="59">
        <v>26</v>
      </c>
      <c r="K31" s="7">
        <v>457</v>
      </c>
      <c r="L31" s="58">
        <v>12</v>
      </c>
      <c r="M31" s="59">
        <v>32</v>
      </c>
      <c r="N31" s="59">
        <v>366</v>
      </c>
      <c r="O31" s="59">
        <v>246</v>
      </c>
      <c r="P31" s="59">
        <v>88</v>
      </c>
      <c r="Q31" s="59">
        <v>51</v>
      </c>
      <c r="R31" s="59">
        <v>23</v>
      </c>
      <c r="S31" s="7">
        <v>818</v>
      </c>
      <c r="T31" s="59">
        <v>1</v>
      </c>
      <c r="U31" s="59">
        <v>12</v>
      </c>
      <c r="V31" s="59">
        <v>90</v>
      </c>
      <c r="W31" s="59">
        <v>67</v>
      </c>
      <c r="X31" s="59">
        <v>59</v>
      </c>
      <c r="Y31" s="59">
        <v>16</v>
      </c>
      <c r="Z31" s="59">
        <v>0</v>
      </c>
      <c r="AA31" s="8">
        <v>245</v>
      </c>
      <c r="AB31" s="58">
        <v>88</v>
      </c>
      <c r="AC31" s="59">
        <v>236</v>
      </c>
      <c r="AD31" s="59">
        <v>89</v>
      </c>
      <c r="AE31" s="59">
        <v>199</v>
      </c>
      <c r="AF31" s="59">
        <v>52</v>
      </c>
      <c r="AG31" s="59">
        <v>71</v>
      </c>
      <c r="AH31" s="59">
        <v>20</v>
      </c>
      <c r="AI31" s="7">
        <v>755</v>
      </c>
      <c r="AJ31" s="58">
        <v>26</v>
      </c>
      <c r="AK31" s="59">
        <v>42</v>
      </c>
      <c r="AL31" s="59">
        <v>69</v>
      </c>
      <c r="AM31" s="59">
        <v>56</v>
      </c>
      <c r="AN31" s="59">
        <v>2</v>
      </c>
      <c r="AO31" s="59">
        <v>0</v>
      </c>
      <c r="AP31" s="59">
        <v>12</v>
      </c>
      <c r="AQ31" s="7">
        <v>207</v>
      </c>
      <c r="AR31" s="59">
        <v>110</v>
      </c>
      <c r="AS31" s="59">
        <v>233</v>
      </c>
      <c r="AT31" s="59">
        <v>421</v>
      </c>
      <c r="AU31" s="59">
        <v>342</v>
      </c>
      <c r="AV31" s="59">
        <v>123</v>
      </c>
      <c r="AW31" s="59">
        <v>83</v>
      </c>
      <c r="AX31" s="59">
        <v>23</v>
      </c>
      <c r="AY31" s="8">
        <v>1335</v>
      </c>
      <c r="AZ31" s="58">
        <v>0</v>
      </c>
      <c r="BA31" s="59">
        <v>0</v>
      </c>
      <c r="BB31" s="59">
        <v>59</v>
      </c>
      <c r="BC31" s="59">
        <v>107</v>
      </c>
      <c r="BD31" s="59">
        <v>164</v>
      </c>
      <c r="BE31" s="59">
        <v>102</v>
      </c>
      <c r="BF31" s="59">
        <v>60</v>
      </c>
      <c r="BG31" s="7">
        <v>492</v>
      </c>
      <c r="BH31" s="59">
        <v>0</v>
      </c>
      <c r="BI31" s="59">
        <v>0</v>
      </c>
      <c r="BJ31" s="59">
        <v>12</v>
      </c>
      <c r="BK31" s="59">
        <v>52</v>
      </c>
      <c r="BL31" s="59">
        <v>297</v>
      </c>
      <c r="BM31" s="59">
        <v>261</v>
      </c>
      <c r="BN31" s="59">
        <v>316</v>
      </c>
      <c r="BO31" s="7">
        <v>938</v>
      </c>
      <c r="BP31" s="2"/>
    </row>
    <row r="32" spans="1:68" s="18" customFormat="1" ht="26.15" customHeight="1" x14ac:dyDescent="0.2">
      <c r="A32" s="11"/>
      <c r="B32" s="10" t="s">
        <v>39</v>
      </c>
      <c r="C32" s="15"/>
      <c r="D32" s="58">
        <v>37</v>
      </c>
      <c r="E32" s="59">
        <v>161</v>
      </c>
      <c r="F32" s="59">
        <v>261</v>
      </c>
      <c r="G32" s="59">
        <v>367</v>
      </c>
      <c r="H32" s="59">
        <v>200</v>
      </c>
      <c r="I32" s="59">
        <v>135</v>
      </c>
      <c r="J32" s="59">
        <v>137</v>
      </c>
      <c r="K32" s="7">
        <v>1298</v>
      </c>
      <c r="L32" s="58">
        <v>99</v>
      </c>
      <c r="M32" s="59">
        <v>206</v>
      </c>
      <c r="N32" s="59">
        <v>740</v>
      </c>
      <c r="O32" s="59">
        <v>659</v>
      </c>
      <c r="P32" s="59">
        <v>346</v>
      </c>
      <c r="Q32" s="59">
        <v>210</v>
      </c>
      <c r="R32" s="59">
        <v>107</v>
      </c>
      <c r="S32" s="7">
        <v>2367</v>
      </c>
      <c r="T32" s="59">
        <v>1</v>
      </c>
      <c r="U32" s="59">
        <v>17</v>
      </c>
      <c r="V32" s="59">
        <v>90</v>
      </c>
      <c r="W32" s="59">
        <v>91</v>
      </c>
      <c r="X32" s="59">
        <v>80</v>
      </c>
      <c r="Y32" s="59">
        <v>34</v>
      </c>
      <c r="Z32" s="59">
        <v>20</v>
      </c>
      <c r="AA32" s="8">
        <v>333</v>
      </c>
      <c r="AB32" s="58">
        <v>219</v>
      </c>
      <c r="AC32" s="59">
        <v>409</v>
      </c>
      <c r="AD32" s="59">
        <v>286</v>
      </c>
      <c r="AE32" s="59">
        <v>566</v>
      </c>
      <c r="AF32" s="59">
        <v>338</v>
      </c>
      <c r="AG32" s="59">
        <v>255</v>
      </c>
      <c r="AH32" s="59">
        <v>127</v>
      </c>
      <c r="AI32" s="7">
        <v>2200</v>
      </c>
      <c r="AJ32" s="58">
        <v>12</v>
      </c>
      <c r="AK32" s="59">
        <v>45</v>
      </c>
      <c r="AL32" s="59">
        <v>33</v>
      </c>
      <c r="AM32" s="59">
        <v>46</v>
      </c>
      <c r="AN32" s="59">
        <v>15</v>
      </c>
      <c r="AO32" s="59">
        <v>31</v>
      </c>
      <c r="AP32" s="59">
        <v>0</v>
      </c>
      <c r="AQ32" s="7">
        <v>182</v>
      </c>
      <c r="AR32" s="59">
        <v>317</v>
      </c>
      <c r="AS32" s="59">
        <v>602</v>
      </c>
      <c r="AT32" s="59">
        <v>897</v>
      </c>
      <c r="AU32" s="59">
        <v>861</v>
      </c>
      <c r="AV32" s="59">
        <v>378</v>
      </c>
      <c r="AW32" s="59">
        <v>258</v>
      </c>
      <c r="AX32" s="59">
        <v>154</v>
      </c>
      <c r="AY32" s="8">
        <v>3467</v>
      </c>
      <c r="AZ32" s="58">
        <v>0</v>
      </c>
      <c r="BA32" s="59">
        <v>0</v>
      </c>
      <c r="BB32" s="59">
        <v>169</v>
      </c>
      <c r="BC32" s="59">
        <v>184</v>
      </c>
      <c r="BD32" s="59">
        <v>110</v>
      </c>
      <c r="BE32" s="59">
        <v>183</v>
      </c>
      <c r="BF32" s="59">
        <v>141</v>
      </c>
      <c r="BG32" s="7">
        <v>787</v>
      </c>
      <c r="BH32" s="59">
        <v>0</v>
      </c>
      <c r="BI32" s="59">
        <v>0</v>
      </c>
      <c r="BJ32" s="59">
        <v>68</v>
      </c>
      <c r="BK32" s="59">
        <v>165</v>
      </c>
      <c r="BL32" s="59">
        <v>420</v>
      </c>
      <c r="BM32" s="59">
        <v>641</v>
      </c>
      <c r="BN32" s="59">
        <v>488</v>
      </c>
      <c r="BO32" s="7">
        <v>1782</v>
      </c>
    </row>
    <row r="33" spans="1:68" s="18" customFormat="1" ht="26.15" customHeight="1" x14ac:dyDescent="0.2">
      <c r="A33" s="11"/>
      <c r="B33" s="10"/>
      <c r="C33" s="15"/>
      <c r="D33" s="58"/>
      <c r="E33" s="59"/>
      <c r="F33" s="59"/>
      <c r="G33" s="59"/>
      <c r="H33" s="59"/>
      <c r="I33" s="59"/>
      <c r="J33" s="59"/>
      <c r="K33" s="60"/>
      <c r="L33" s="58"/>
      <c r="M33" s="59"/>
      <c r="N33" s="59"/>
      <c r="O33" s="59"/>
      <c r="P33" s="59"/>
      <c r="Q33" s="59"/>
      <c r="R33" s="59"/>
      <c r="S33" s="60"/>
      <c r="T33" s="59"/>
      <c r="U33" s="59"/>
      <c r="V33" s="59"/>
      <c r="W33" s="59"/>
      <c r="X33" s="59"/>
      <c r="Y33" s="59"/>
      <c r="Z33" s="59"/>
      <c r="AA33" s="59"/>
      <c r="AB33" s="58"/>
      <c r="AC33" s="59"/>
      <c r="AD33" s="59"/>
      <c r="AE33" s="59"/>
      <c r="AF33" s="59"/>
      <c r="AG33" s="59"/>
      <c r="AH33" s="59"/>
      <c r="AI33" s="60"/>
      <c r="AJ33" s="58"/>
      <c r="AK33" s="59"/>
      <c r="AL33" s="59"/>
      <c r="AM33" s="59"/>
      <c r="AN33" s="59"/>
      <c r="AO33" s="59"/>
      <c r="AP33" s="59"/>
      <c r="AQ33" s="60"/>
      <c r="AR33" s="59"/>
      <c r="AS33" s="59"/>
      <c r="AT33" s="59"/>
      <c r="AU33" s="59"/>
      <c r="AV33" s="59"/>
      <c r="AW33" s="59"/>
      <c r="AX33" s="59"/>
      <c r="AY33" s="59"/>
      <c r="AZ33" s="58"/>
      <c r="BA33" s="59"/>
      <c r="BB33" s="59"/>
      <c r="BC33" s="59"/>
      <c r="BD33" s="59"/>
      <c r="BE33" s="59"/>
      <c r="BF33" s="59"/>
      <c r="BG33" s="60"/>
      <c r="BH33" s="59"/>
      <c r="BI33" s="59"/>
      <c r="BJ33" s="59"/>
      <c r="BK33" s="59"/>
      <c r="BL33" s="59"/>
      <c r="BM33" s="59"/>
      <c r="BN33" s="59"/>
      <c r="BO33" s="60"/>
    </row>
    <row r="34" spans="1:68" ht="26.15" customHeight="1" x14ac:dyDescent="0.2">
      <c r="A34" s="358" t="s">
        <v>40</v>
      </c>
      <c r="B34" s="358"/>
      <c r="C34" s="359"/>
      <c r="D34" s="16">
        <v>574</v>
      </c>
      <c r="E34" s="8">
        <v>874</v>
      </c>
      <c r="F34" s="8">
        <v>3474</v>
      </c>
      <c r="G34" s="8">
        <v>3131</v>
      </c>
      <c r="H34" s="8">
        <v>2147</v>
      </c>
      <c r="I34" s="8">
        <v>2075</v>
      </c>
      <c r="J34" s="8">
        <v>1323</v>
      </c>
      <c r="K34" s="7">
        <v>13598</v>
      </c>
      <c r="L34" s="16">
        <v>487</v>
      </c>
      <c r="M34" s="8">
        <v>620</v>
      </c>
      <c r="N34" s="8">
        <v>3404</v>
      </c>
      <c r="O34" s="8">
        <v>2735</v>
      </c>
      <c r="P34" s="8">
        <v>1627</v>
      </c>
      <c r="Q34" s="8">
        <v>937</v>
      </c>
      <c r="R34" s="8">
        <v>468</v>
      </c>
      <c r="S34" s="7">
        <v>10278</v>
      </c>
      <c r="T34" s="8">
        <v>3</v>
      </c>
      <c r="U34" s="8">
        <v>51</v>
      </c>
      <c r="V34" s="8">
        <v>477</v>
      </c>
      <c r="W34" s="8">
        <v>683</v>
      </c>
      <c r="X34" s="8">
        <v>939</v>
      </c>
      <c r="Y34" s="8">
        <v>634</v>
      </c>
      <c r="Z34" s="8">
        <v>182</v>
      </c>
      <c r="AA34" s="8">
        <v>2969</v>
      </c>
      <c r="AB34" s="16">
        <v>986</v>
      </c>
      <c r="AC34" s="8">
        <v>1768</v>
      </c>
      <c r="AD34" s="8">
        <v>2771</v>
      </c>
      <c r="AE34" s="8">
        <v>3299</v>
      </c>
      <c r="AF34" s="8">
        <v>2081</v>
      </c>
      <c r="AG34" s="8">
        <v>1686</v>
      </c>
      <c r="AH34" s="8">
        <v>866</v>
      </c>
      <c r="AI34" s="7">
        <v>13457</v>
      </c>
      <c r="AJ34" s="16">
        <v>31</v>
      </c>
      <c r="AK34" s="8">
        <v>86</v>
      </c>
      <c r="AL34" s="8">
        <v>345</v>
      </c>
      <c r="AM34" s="8">
        <v>407</v>
      </c>
      <c r="AN34" s="8">
        <v>384</v>
      </c>
      <c r="AO34" s="8">
        <v>279</v>
      </c>
      <c r="AP34" s="8">
        <v>172</v>
      </c>
      <c r="AQ34" s="7">
        <v>1704</v>
      </c>
      <c r="AR34" s="8">
        <v>1659</v>
      </c>
      <c r="AS34" s="8">
        <v>2404</v>
      </c>
      <c r="AT34" s="8">
        <v>6308</v>
      </c>
      <c r="AU34" s="8">
        <v>5030</v>
      </c>
      <c r="AV34" s="8">
        <v>2966</v>
      </c>
      <c r="AW34" s="8">
        <v>1950</v>
      </c>
      <c r="AX34" s="8">
        <v>960</v>
      </c>
      <c r="AY34" s="8">
        <v>21277</v>
      </c>
      <c r="AZ34" s="16">
        <v>31</v>
      </c>
      <c r="BA34" s="8">
        <v>110</v>
      </c>
      <c r="BB34" s="8">
        <v>2328</v>
      </c>
      <c r="BC34" s="8">
        <v>2105</v>
      </c>
      <c r="BD34" s="8">
        <v>1916</v>
      </c>
      <c r="BE34" s="8">
        <v>1337</v>
      </c>
      <c r="BF34" s="8">
        <v>569</v>
      </c>
      <c r="BG34" s="7">
        <v>8396</v>
      </c>
      <c r="BH34" s="8">
        <v>0</v>
      </c>
      <c r="BI34" s="8">
        <v>0</v>
      </c>
      <c r="BJ34" s="8">
        <v>200</v>
      </c>
      <c r="BK34" s="8">
        <v>515</v>
      </c>
      <c r="BL34" s="8">
        <v>2247</v>
      </c>
      <c r="BM34" s="8">
        <v>2718</v>
      </c>
      <c r="BN34" s="8">
        <v>1775</v>
      </c>
      <c r="BO34" s="7">
        <v>7455</v>
      </c>
      <c r="BP34" s="2"/>
    </row>
    <row r="35" spans="1:68" ht="26.15" customHeight="1" x14ac:dyDescent="0.2">
      <c r="A35" s="13"/>
      <c r="B35" s="10" t="s">
        <v>41</v>
      </c>
      <c r="C35" s="14"/>
      <c r="D35" s="58">
        <v>177</v>
      </c>
      <c r="E35" s="59">
        <v>301</v>
      </c>
      <c r="F35" s="59">
        <v>1013</v>
      </c>
      <c r="G35" s="59">
        <v>959</v>
      </c>
      <c r="H35" s="59">
        <v>537</v>
      </c>
      <c r="I35" s="59">
        <v>674</v>
      </c>
      <c r="J35" s="59">
        <v>413</v>
      </c>
      <c r="K35" s="7">
        <v>4074</v>
      </c>
      <c r="L35" s="58">
        <v>214</v>
      </c>
      <c r="M35" s="59">
        <v>230</v>
      </c>
      <c r="N35" s="59">
        <v>862</v>
      </c>
      <c r="O35" s="59">
        <v>654</v>
      </c>
      <c r="P35" s="59">
        <v>345</v>
      </c>
      <c r="Q35" s="59">
        <v>273</v>
      </c>
      <c r="R35" s="59">
        <v>113</v>
      </c>
      <c r="S35" s="7">
        <v>2691</v>
      </c>
      <c r="T35" s="59">
        <v>0</v>
      </c>
      <c r="U35" s="59">
        <v>12</v>
      </c>
      <c r="V35" s="59">
        <v>130</v>
      </c>
      <c r="W35" s="59">
        <v>260</v>
      </c>
      <c r="X35" s="59">
        <v>275</v>
      </c>
      <c r="Y35" s="59">
        <v>214</v>
      </c>
      <c r="Z35" s="59">
        <v>49</v>
      </c>
      <c r="AA35" s="8">
        <v>940</v>
      </c>
      <c r="AB35" s="58">
        <v>383</v>
      </c>
      <c r="AC35" s="59">
        <v>561</v>
      </c>
      <c r="AD35" s="59">
        <v>870</v>
      </c>
      <c r="AE35" s="59">
        <v>1078</v>
      </c>
      <c r="AF35" s="59">
        <v>565</v>
      </c>
      <c r="AG35" s="59">
        <v>561</v>
      </c>
      <c r="AH35" s="59">
        <v>237</v>
      </c>
      <c r="AI35" s="7">
        <v>4255</v>
      </c>
      <c r="AJ35" s="58">
        <v>5</v>
      </c>
      <c r="AK35" s="59">
        <v>2</v>
      </c>
      <c r="AL35" s="59">
        <v>108</v>
      </c>
      <c r="AM35" s="59">
        <v>95</v>
      </c>
      <c r="AN35" s="59">
        <v>136</v>
      </c>
      <c r="AO35" s="59">
        <v>61</v>
      </c>
      <c r="AP35" s="59">
        <v>12</v>
      </c>
      <c r="AQ35" s="7">
        <v>419</v>
      </c>
      <c r="AR35" s="59">
        <v>599</v>
      </c>
      <c r="AS35" s="59">
        <v>738</v>
      </c>
      <c r="AT35" s="59">
        <v>2040</v>
      </c>
      <c r="AU35" s="59">
        <v>1593</v>
      </c>
      <c r="AV35" s="59">
        <v>797</v>
      </c>
      <c r="AW35" s="59">
        <v>585</v>
      </c>
      <c r="AX35" s="59">
        <v>285</v>
      </c>
      <c r="AY35" s="8">
        <v>6637</v>
      </c>
      <c r="AZ35" s="58">
        <v>21</v>
      </c>
      <c r="BA35" s="59">
        <v>65</v>
      </c>
      <c r="BB35" s="59">
        <v>1138</v>
      </c>
      <c r="BC35" s="59">
        <v>873</v>
      </c>
      <c r="BD35" s="59">
        <v>564</v>
      </c>
      <c r="BE35" s="59">
        <v>243</v>
      </c>
      <c r="BF35" s="59">
        <v>138</v>
      </c>
      <c r="BG35" s="7">
        <v>3042</v>
      </c>
      <c r="BH35" s="59">
        <v>0</v>
      </c>
      <c r="BI35" s="59">
        <v>0</v>
      </c>
      <c r="BJ35" s="59">
        <v>94</v>
      </c>
      <c r="BK35" s="59">
        <v>213</v>
      </c>
      <c r="BL35" s="59">
        <v>656</v>
      </c>
      <c r="BM35" s="59">
        <v>976</v>
      </c>
      <c r="BN35" s="59">
        <v>552</v>
      </c>
      <c r="BO35" s="7">
        <v>2491</v>
      </c>
      <c r="BP35" s="2"/>
    </row>
    <row r="36" spans="1:68" ht="26.15" customHeight="1" x14ac:dyDescent="0.2">
      <c r="A36" s="13"/>
      <c r="B36" s="10" t="s">
        <v>42</v>
      </c>
      <c r="C36" s="14"/>
      <c r="D36" s="58">
        <v>51</v>
      </c>
      <c r="E36" s="59">
        <v>79</v>
      </c>
      <c r="F36" s="59">
        <v>249</v>
      </c>
      <c r="G36" s="59">
        <v>203</v>
      </c>
      <c r="H36" s="59">
        <v>184</v>
      </c>
      <c r="I36" s="59">
        <v>153</v>
      </c>
      <c r="J36" s="59">
        <v>156</v>
      </c>
      <c r="K36" s="7">
        <v>1075</v>
      </c>
      <c r="L36" s="58">
        <v>77</v>
      </c>
      <c r="M36" s="59">
        <v>84</v>
      </c>
      <c r="N36" s="59">
        <v>421</v>
      </c>
      <c r="O36" s="59">
        <v>279</v>
      </c>
      <c r="P36" s="59">
        <v>112</v>
      </c>
      <c r="Q36" s="59">
        <v>123</v>
      </c>
      <c r="R36" s="59">
        <v>25</v>
      </c>
      <c r="S36" s="7">
        <v>1121</v>
      </c>
      <c r="T36" s="59">
        <v>0</v>
      </c>
      <c r="U36" s="59">
        <v>0</v>
      </c>
      <c r="V36" s="59">
        <v>40</v>
      </c>
      <c r="W36" s="59">
        <v>59</v>
      </c>
      <c r="X36" s="59">
        <v>103</v>
      </c>
      <c r="Y36" s="59">
        <v>77</v>
      </c>
      <c r="Z36" s="59">
        <v>21</v>
      </c>
      <c r="AA36" s="8">
        <v>300</v>
      </c>
      <c r="AB36" s="58">
        <v>47</v>
      </c>
      <c r="AC36" s="59">
        <v>150</v>
      </c>
      <c r="AD36" s="59">
        <v>180</v>
      </c>
      <c r="AE36" s="59">
        <v>291</v>
      </c>
      <c r="AF36" s="59">
        <v>163</v>
      </c>
      <c r="AG36" s="59">
        <v>235</v>
      </c>
      <c r="AH36" s="59">
        <v>88</v>
      </c>
      <c r="AI36" s="7">
        <v>1154</v>
      </c>
      <c r="AJ36" s="58">
        <v>3</v>
      </c>
      <c r="AK36" s="59">
        <v>0</v>
      </c>
      <c r="AL36" s="59">
        <v>21</v>
      </c>
      <c r="AM36" s="59">
        <v>16</v>
      </c>
      <c r="AN36" s="59">
        <v>49</v>
      </c>
      <c r="AO36" s="59">
        <v>5</v>
      </c>
      <c r="AP36" s="59">
        <v>13</v>
      </c>
      <c r="AQ36" s="7">
        <v>107</v>
      </c>
      <c r="AR36" s="59">
        <v>166</v>
      </c>
      <c r="AS36" s="59">
        <v>250</v>
      </c>
      <c r="AT36" s="59">
        <v>580</v>
      </c>
      <c r="AU36" s="59">
        <v>451</v>
      </c>
      <c r="AV36" s="59">
        <v>264</v>
      </c>
      <c r="AW36" s="59">
        <v>259</v>
      </c>
      <c r="AX36" s="59">
        <v>100</v>
      </c>
      <c r="AY36" s="8">
        <v>2070</v>
      </c>
      <c r="AZ36" s="58">
        <v>0</v>
      </c>
      <c r="BA36" s="59">
        <v>11</v>
      </c>
      <c r="BB36" s="59">
        <v>154</v>
      </c>
      <c r="BC36" s="59">
        <v>190</v>
      </c>
      <c r="BD36" s="59">
        <v>217</v>
      </c>
      <c r="BE36" s="59">
        <v>154</v>
      </c>
      <c r="BF36" s="59">
        <v>72</v>
      </c>
      <c r="BG36" s="7">
        <v>798</v>
      </c>
      <c r="BH36" s="59">
        <v>0</v>
      </c>
      <c r="BI36" s="59">
        <v>0</v>
      </c>
      <c r="BJ36" s="59">
        <v>15</v>
      </c>
      <c r="BK36" s="59">
        <v>34</v>
      </c>
      <c r="BL36" s="59">
        <v>273</v>
      </c>
      <c r="BM36" s="59">
        <v>253</v>
      </c>
      <c r="BN36" s="59">
        <v>219</v>
      </c>
      <c r="BO36" s="7">
        <v>794</v>
      </c>
      <c r="BP36" s="2"/>
    </row>
    <row r="37" spans="1:68" s="18" customFormat="1" ht="26.15" customHeight="1" x14ac:dyDescent="0.2">
      <c r="A37" s="13"/>
      <c r="B37" s="10" t="s">
        <v>43</v>
      </c>
      <c r="C37" s="14"/>
      <c r="D37" s="58">
        <v>107</v>
      </c>
      <c r="E37" s="59">
        <v>167</v>
      </c>
      <c r="F37" s="59">
        <v>590</v>
      </c>
      <c r="G37" s="59">
        <v>610</v>
      </c>
      <c r="H37" s="59">
        <v>350</v>
      </c>
      <c r="I37" s="59">
        <v>216</v>
      </c>
      <c r="J37" s="59">
        <v>131</v>
      </c>
      <c r="K37" s="7">
        <v>2171</v>
      </c>
      <c r="L37" s="58">
        <v>35</v>
      </c>
      <c r="M37" s="59">
        <v>50</v>
      </c>
      <c r="N37" s="59">
        <v>751</v>
      </c>
      <c r="O37" s="59">
        <v>589</v>
      </c>
      <c r="P37" s="59">
        <v>277</v>
      </c>
      <c r="Q37" s="59">
        <v>106</v>
      </c>
      <c r="R37" s="59">
        <v>115</v>
      </c>
      <c r="S37" s="7">
        <v>1923</v>
      </c>
      <c r="T37" s="59">
        <v>2</v>
      </c>
      <c r="U37" s="59">
        <v>16</v>
      </c>
      <c r="V37" s="59">
        <v>73</v>
      </c>
      <c r="W37" s="59">
        <v>63</v>
      </c>
      <c r="X37" s="59">
        <v>174</v>
      </c>
      <c r="Y37" s="59">
        <v>53</v>
      </c>
      <c r="Z37" s="59">
        <v>3</v>
      </c>
      <c r="AA37" s="8">
        <v>384</v>
      </c>
      <c r="AB37" s="58">
        <v>161</v>
      </c>
      <c r="AC37" s="59">
        <v>287</v>
      </c>
      <c r="AD37" s="59">
        <v>559</v>
      </c>
      <c r="AE37" s="59">
        <v>592</v>
      </c>
      <c r="AF37" s="59">
        <v>308</v>
      </c>
      <c r="AG37" s="59">
        <v>156</v>
      </c>
      <c r="AH37" s="59">
        <v>122</v>
      </c>
      <c r="AI37" s="7">
        <v>2185</v>
      </c>
      <c r="AJ37" s="58">
        <v>2</v>
      </c>
      <c r="AK37" s="59">
        <v>1</v>
      </c>
      <c r="AL37" s="59">
        <v>57</v>
      </c>
      <c r="AM37" s="59">
        <v>84</v>
      </c>
      <c r="AN37" s="59">
        <v>66</v>
      </c>
      <c r="AO37" s="59">
        <v>35</v>
      </c>
      <c r="AP37" s="59">
        <v>21</v>
      </c>
      <c r="AQ37" s="7">
        <v>266</v>
      </c>
      <c r="AR37" s="59">
        <v>238</v>
      </c>
      <c r="AS37" s="59">
        <v>453</v>
      </c>
      <c r="AT37" s="59">
        <v>1041</v>
      </c>
      <c r="AU37" s="59">
        <v>831</v>
      </c>
      <c r="AV37" s="59">
        <v>453</v>
      </c>
      <c r="AW37" s="59">
        <v>199</v>
      </c>
      <c r="AX37" s="59">
        <v>115</v>
      </c>
      <c r="AY37" s="8">
        <v>3330</v>
      </c>
      <c r="AZ37" s="58">
        <v>0</v>
      </c>
      <c r="BA37" s="59">
        <v>5</v>
      </c>
      <c r="BB37" s="59">
        <v>236</v>
      </c>
      <c r="BC37" s="59">
        <v>233</v>
      </c>
      <c r="BD37" s="59">
        <v>295</v>
      </c>
      <c r="BE37" s="59">
        <v>167</v>
      </c>
      <c r="BF37" s="59">
        <v>43</v>
      </c>
      <c r="BG37" s="7">
        <v>979</v>
      </c>
      <c r="BH37" s="59">
        <v>0</v>
      </c>
      <c r="BI37" s="59">
        <v>0</v>
      </c>
      <c r="BJ37" s="59">
        <v>5</v>
      </c>
      <c r="BK37" s="59">
        <v>11</v>
      </c>
      <c r="BL37" s="59">
        <v>431</v>
      </c>
      <c r="BM37" s="59">
        <v>380</v>
      </c>
      <c r="BN37" s="59">
        <v>254</v>
      </c>
      <c r="BO37" s="7">
        <v>1081</v>
      </c>
    </row>
    <row r="38" spans="1:68" ht="26.15" customHeight="1" x14ac:dyDescent="0.2">
      <c r="A38" s="17"/>
      <c r="B38" s="10" t="s">
        <v>44</v>
      </c>
      <c r="C38" s="15"/>
      <c r="D38" s="58">
        <v>122</v>
      </c>
      <c r="E38" s="59">
        <v>178</v>
      </c>
      <c r="F38" s="59">
        <v>576</v>
      </c>
      <c r="G38" s="59">
        <v>506</v>
      </c>
      <c r="H38" s="59">
        <v>216</v>
      </c>
      <c r="I38" s="59">
        <v>234</v>
      </c>
      <c r="J38" s="59">
        <v>156</v>
      </c>
      <c r="K38" s="7">
        <v>1988</v>
      </c>
      <c r="L38" s="58">
        <v>56</v>
      </c>
      <c r="M38" s="59">
        <v>112</v>
      </c>
      <c r="N38" s="59">
        <v>105</v>
      </c>
      <c r="O38" s="59">
        <v>129</v>
      </c>
      <c r="P38" s="59">
        <v>87</v>
      </c>
      <c r="Q38" s="59">
        <v>43</v>
      </c>
      <c r="R38" s="59">
        <v>26</v>
      </c>
      <c r="S38" s="7">
        <v>558</v>
      </c>
      <c r="T38" s="59">
        <v>0</v>
      </c>
      <c r="U38" s="59">
        <v>3</v>
      </c>
      <c r="V38" s="59">
        <v>49</v>
      </c>
      <c r="W38" s="59">
        <v>75</v>
      </c>
      <c r="X38" s="59">
        <v>42</v>
      </c>
      <c r="Y38" s="59">
        <v>38</v>
      </c>
      <c r="Z38" s="59">
        <v>4</v>
      </c>
      <c r="AA38" s="8">
        <v>211</v>
      </c>
      <c r="AB38" s="58">
        <v>97</v>
      </c>
      <c r="AC38" s="59">
        <v>222</v>
      </c>
      <c r="AD38" s="59">
        <v>269</v>
      </c>
      <c r="AE38" s="59">
        <v>353</v>
      </c>
      <c r="AF38" s="59">
        <v>191</v>
      </c>
      <c r="AG38" s="59">
        <v>106</v>
      </c>
      <c r="AH38" s="59">
        <v>88</v>
      </c>
      <c r="AI38" s="7">
        <v>1326</v>
      </c>
      <c r="AJ38" s="58">
        <v>6</v>
      </c>
      <c r="AK38" s="59">
        <v>68</v>
      </c>
      <c r="AL38" s="59">
        <v>82</v>
      </c>
      <c r="AM38" s="59">
        <v>109</v>
      </c>
      <c r="AN38" s="59">
        <v>50</v>
      </c>
      <c r="AO38" s="59">
        <v>73</v>
      </c>
      <c r="AP38" s="59">
        <v>47</v>
      </c>
      <c r="AQ38" s="7">
        <v>435</v>
      </c>
      <c r="AR38" s="59">
        <v>248</v>
      </c>
      <c r="AS38" s="59">
        <v>325</v>
      </c>
      <c r="AT38" s="59">
        <v>626</v>
      </c>
      <c r="AU38" s="59">
        <v>521</v>
      </c>
      <c r="AV38" s="59">
        <v>210</v>
      </c>
      <c r="AW38" s="59">
        <v>138</v>
      </c>
      <c r="AX38" s="59">
        <v>92</v>
      </c>
      <c r="AY38" s="8">
        <v>2160</v>
      </c>
      <c r="AZ38" s="58">
        <v>0</v>
      </c>
      <c r="BA38" s="59">
        <v>0</v>
      </c>
      <c r="BB38" s="59">
        <v>308</v>
      </c>
      <c r="BC38" s="59">
        <v>262</v>
      </c>
      <c r="BD38" s="59">
        <v>179</v>
      </c>
      <c r="BE38" s="59">
        <v>84</v>
      </c>
      <c r="BF38" s="59">
        <v>40</v>
      </c>
      <c r="BG38" s="7">
        <v>873</v>
      </c>
      <c r="BH38" s="59">
        <v>0</v>
      </c>
      <c r="BI38" s="59">
        <v>0</v>
      </c>
      <c r="BJ38" s="59">
        <v>2</v>
      </c>
      <c r="BK38" s="59">
        <v>46</v>
      </c>
      <c r="BL38" s="59">
        <v>97</v>
      </c>
      <c r="BM38" s="59">
        <v>217</v>
      </c>
      <c r="BN38" s="59">
        <v>183</v>
      </c>
      <c r="BO38" s="7">
        <v>545</v>
      </c>
      <c r="BP38" s="2"/>
    </row>
    <row r="39" spans="1:68" ht="26.15" customHeight="1" x14ac:dyDescent="0.2">
      <c r="A39" s="13"/>
      <c r="B39" s="10" t="s">
        <v>45</v>
      </c>
      <c r="C39" s="14"/>
      <c r="D39" s="58">
        <v>17</v>
      </c>
      <c r="E39" s="59">
        <v>22</v>
      </c>
      <c r="F39" s="59">
        <v>99</v>
      </c>
      <c r="G39" s="59">
        <v>100</v>
      </c>
      <c r="H39" s="59">
        <v>58</v>
      </c>
      <c r="I39" s="59">
        <v>127</v>
      </c>
      <c r="J39" s="59">
        <v>32</v>
      </c>
      <c r="K39" s="7">
        <v>455</v>
      </c>
      <c r="L39" s="58">
        <v>45</v>
      </c>
      <c r="M39" s="59">
        <v>32</v>
      </c>
      <c r="N39" s="59">
        <v>356</v>
      </c>
      <c r="O39" s="59">
        <v>287</v>
      </c>
      <c r="P39" s="59">
        <v>136</v>
      </c>
      <c r="Q39" s="59">
        <v>81</v>
      </c>
      <c r="R39" s="59">
        <v>17</v>
      </c>
      <c r="S39" s="7">
        <v>954</v>
      </c>
      <c r="T39" s="59">
        <v>0</v>
      </c>
      <c r="U39" s="59">
        <v>1</v>
      </c>
      <c r="V39" s="59">
        <v>20</v>
      </c>
      <c r="W39" s="59">
        <v>44</v>
      </c>
      <c r="X39" s="59">
        <v>61</v>
      </c>
      <c r="Y39" s="59">
        <v>58</v>
      </c>
      <c r="Z39" s="59">
        <v>19</v>
      </c>
      <c r="AA39" s="8">
        <v>203</v>
      </c>
      <c r="AB39" s="58">
        <v>113</v>
      </c>
      <c r="AC39" s="59">
        <v>54</v>
      </c>
      <c r="AD39" s="59">
        <v>125</v>
      </c>
      <c r="AE39" s="59">
        <v>178</v>
      </c>
      <c r="AF39" s="59">
        <v>108</v>
      </c>
      <c r="AG39" s="59">
        <v>94</v>
      </c>
      <c r="AH39" s="59">
        <v>17</v>
      </c>
      <c r="AI39" s="7">
        <v>689</v>
      </c>
      <c r="AJ39" s="58">
        <v>3</v>
      </c>
      <c r="AK39" s="59">
        <v>9</v>
      </c>
      <c r="AL39" s="59">
        <v>0</v>
      </c>
      <c r="AM39" s="59">
        <v>31</v>
      </c>
      <c r="AN39" s="59">
        <v>25</v>
      </c>
      <c r="AO39" s="59">
        <v>23</v>
      </c>
      <c r="AP39" s="59">
        <v>8</v>
      </c>
      <c r="AQ39" s="7">
        <v>99</v>
      </c>
      <c r="AR39" s="59">
        <v>132</v>
      </c>
      <c r="AS39" s="59">
        <v>72</v>
      </c>
      <c r="AT39" s="59">
        <v>351</v>
      </c>
      <c r="AU39" s="59">
        <v>290</v>
      </c>
      <c r="AV39" s="59">
        <v>172</v>
      </c>
      <c r="AW39" s="59">
        <v>138</v>
      </c>
      <c r="AX39" s="59">
        <v>47</v>
      </c>
      <c r="AY39" s="8">
        <v>1202</v>
      </c>
      <c r="AZ39" s="58">
        <v>0</v>
      </c>
      <c r="BA39" s="59">
        <v>0</v>
      </c>
      <c r="BB39" s="59">
        <v>12</v>
      </c>
      <c r="BC39" s="59">
        <v>38</v>
      </c>
      <c r="BD39" s="59">
        <v>130</v>
      </c>
      <c r="BE39" s="59">
        <v>171</v>
      </c>
      <c r="BF39" s="59">
        <v>92</v>
      </c>
      <c r="BG39" s="7">
        <v>443</v>
      </c>
      <c r="BH39" s="59">
        <v>0</v>
      </c>
      <c r="BI39" s="59">
        <v>0</v>
      </c>
      <c r="BJ39" s="59">
        <v>31</v>
      </c>
      <c r="BK39" s="59">
        <v>39</v>
      </c>
      <c r="BL39" s="59">
        <v>131</v>
      </c>
      <c r="BM39" s="59">
        <v>204</v>
      </c>
      <c r="BN39" s="59">
        <v>118</v>
      </c>
      <c r="BO39" s="7">
        <v>523</v>
      </c>
      <c r="BP39" s="2"/>
    </row>
    <row r="40" spans="1:68" ht="26.15" customHeight="1" x14ac:dyDescent="0.2">
      <c r="A40" s="13"/>
      <c r="B40" s="10" t="s">
        <v>46</v>
      </c>
      <c r="C40" s="14"/>
      <c r="D40" s="58">
        <v>100</v>
      </c>
      <c r="E40" s="59">
        <v>127</v>
      </c>
      <c r="F40" s="59">
        <v>947</v>
      </c>
      <c r="G40" s="59">
        <v>753</v>
      </c>
      <c r="H40" s="59">
        <v>802</v>
      </c>
      <c r="I40" s="59">
        <v>671</v>
      </c>
      <c r="J40" s="59">
        <v>435</v>
      </c>
      <c r="K40" s="7">
        <v>3835</v>
      </c>
      <c r="L40" s="58">
        <v>60</v>
      </c>
      <c r="M40" s="59">
        <v>112</v>
      </c>
      <c r="N40" s="59">
        <v>909</v>
      </c>
      <c r="O40" s="59">
        <v>797</v>
      </c>
      <c r="P40" s="59">
        <v>670</v>
      </c>
      <c r="Q40" s="59">
        <v>311</v>
      </c>
      <c r="R40" s="59">
        <v>172</v>
      </c>
      <c r="S40" s="7">
        <v>3031</v>
      </c>
      <c r="T40" s="59">
        <v>1</v>
      </c>
      <c r="U40" s="59">
        <v>19</v>
      </c>
      <c r="V40" s="59">
        <v>165</v>
      </c>
      <c r="W40" s="59">
        <v>182</v>
      </c>
      <c r="X40" s="59">
        <v>284</v>
      </c>
      <c r="Y40" s="59">
        <v>194</v>
      </c>
      <c r="Z40" s="59">
        <v>86</v>
      </c>
      <c r="AA40" s="8">
        <v>931</v>
      </c>
      <c r="AB40" s="58">
        <v>185</v>
      </c>
      <c r="AC40" s="59">
        <v>494</v>
      </c>
      <c r="AD40" s="59">
        <v>768</v>
      </c>
      <c r="AE40" s="59">
        <v>807</v>
      </c>
      <c r="AF40" s="59">
        <v>746</v>
      </c>
      <c r="AG40" s="59">
        <v>534</v>
      </c>
      <c r="AH40" s="59">
        <v>314</v>
      </c>
      <c r="AI40" s="7">
        <v>3848</v>
      </c>
      <c r="AJ40" s="58">
        <v>12</v>
      </c>
      <c r="AK40" s="59">
        <v>6</v>
      </c>
      <c r="AL40" s="59">
        <v>77</v>
      </c>
      <c r="AM40" s="59">
        <v>72</v>
      </c>
      <c r="AN40" s="59">
        <v>58</v>
      </c>
      <c r="AO40" s="59">
        <v>82</v>
      </c>
      <c r="AP40" s="59">
        <v>71</v>
      </c>
      <c r="AQ40" s="7">
        <v>378</v>
      </c>
      <c r="AR40" s="59">
        <v>276</v>
      </c>
      <c r="AS40" s="59">
        <v>566</v>
      </c>
      <c r="AT40" s="59">
        <v>1670</v>
      </c>
      <c r="AU40" s="59">
        <v>1344</v>
      </c>
      <c r="AV40" s="59">
        <v>1070</v>
      </c>
      <c r="AW40" s="59">
        <v>631</v>
      </c>
      <c r="AX40" s="59">
        <v>321</v>
      </c>
      <c r="AY40" s="8">
        <v>5878</v>
      </c>
      <c r="AZ40" s="58">
        <v>10</v>
      </c>
      <c r="BA40" s="59">
        <v>29</v>
      </c>
      <c r="BB40" s="59">
        <v>480</v>
      </c>
      <c r="BC40" s="59">
        <v>509</v>
      </c>
      <c r="BD40" s="59">
        <v>531</v>
      </c>
      <c r="BE40" s="59">
        <v>518</v>
      </c>
      <c r="BF40" s="59">
        <v>184</v>
      </c>
      <c r="BG40" s="7">
        <v>2261</v>
      </c>
      <c r="BH40" s="59">
        <v>0</v>
      </c>
      <c r="BI40" s="59">
        <v>0</v>
      </c>
      <c r="BJ40" s="59">
        <v>53</v>
      </c>
      <c r="BK40" s="59">
        <v>172</v>
      </c>
      <c r="BL40" s="59">
        <v>659</v>
      </c>
      <c r="BM40" s="59">
        <v>688</v>
      </c>
      <c r="BN40" s="59">
        <v>449</v>
      </c>
      <c r="BO40" s="7">
        <v>2021</v>
      </c>
      <c r="BP40" s="2"/>
    </row>
    <row r="41" spans="1:68" ht="26.15" customHeight="1" x14ac:dyDescent="0.2">
      <c r="A41" s="13"/>
      <c r="B41" s="10"/>
      <c r="C41" s="14"/>
      <c r="D41" s="58"/>
      <c r="E41" s="59"/>
      <c r="F41" s="59"/>
      <c r="G41" s="59"/>
      <c r="H41" s="59"/>
      <c r="I41" s="59"/>
      <c r="J41" s="59"/>
      <c r="K41" s="60"/>
      <c r="L41" s="58"/>
      <c r="M41" s="59"/>
      <c r="N41" s="59"/>
      <c r="O41" s="59"/>
      <c r="P41" s="59"/>
      <c r="Q41" s="59"/>
      <c r="R41" s="59"/>
      <c r="S41" s="60"/>
      <c r="T41" s="59"/>
      <c r="U41" s="59"/>
      <c r="V41" s="59"/>
      <c r="W41" s="59"/>
      <c r="X41" s="59"/>
      <c r="Y41" s="59"/>
      <c r="Z41" s="59"/>
      <c r="AA41" s="59"/>
      <c r="AB41" s="58"/>
      <c r="AC41" s="59"/>
      <c r="AD41" s="59"/>
      <c r="AE41" s="59"/>
      <c r="AF41" s="59"/>
      <c r="AG41" s="59"/>
      <c r="AH41" s="59"/>
      <c r="AI41" s="60"/>
      <c r="AJ41" s="58"/>
      <c r="AK41" s="59"/>
      <c r="AL41" s="59"/>
      <c r="AM41" s="59"/>
      <c r="AN41" s="59"/>
      <c r="AO41" s="59"/>
      <c r="AP41" s="59"/>
      <c r="AQ41" s="60"/>
      <c r="AR41" s="59"/>
      <c r="AS41" s="59"/>
      <c r="AT41" s="59"/>
      <c r="AU41" s="59"/>
      <c r="AV41" s="59"/>
      <c r="AW41" s="59"/>
      <c r="AX41" s="59"/>
      <c r="AY41" s="59"/>
      <c r="AZ41" s="58"/>
      <c r="BA41" s="59"/>
      <c r="BB41" s="59"/>
      <c r="BC41" s="59"/>
      <c r="BD41" s="59"/>
      <c r="BE41" s="59"/>
      <c r="BF41" s="59"/>
      <c r="BG41" s="60"/>
      <c r="BH41" s="59"/>
      <c r="BI41" s="59"/>
      <c r="BJ41" s="59"/>
      <c r="BK41" s="59"/>
      <c r="BL41" s="59"/>
      <c r="BM41" s="59"/>
      <c r="BN41" s="59"/>
      <c r="BO41" s="60"/>
      <c r="BP41" s="2"/>
    </row>
    <row r="42" spans="1:68" ht="26.15" customHeight="1" x14ac:dyDescent="0.2">
      <c r="A42" s="358" t="s">
        <v>47</v>
      </c>
      <c r="B42" s="358"/>
      <c r="C42" s="359"/>
      <c r="D42" s="16">
        <v>483</v>
      </c>
      <c r="E42" s="8">
        <v>1297</v>
      </c>
      <c r="F42" s="8">
        <v>4662</v>
      </c>
      <c r="G42" s="8">
        <v>4500</v>
      </c>
      <c r="H42" s="8">
        <v>3292</v>
      </c>
      <c r="I42" s="8">
        <v>2890</v>
      </c>
      <c r="J42" s="8">
        <v>1968</v>
      </c>
      <c r="K42" s="7">
        <v>19092</v>
      </c>
      <c r="L42" s="16">
        <v>2307</v>
      </c>
      <c r="M42" s="8">
        <v>2638</v>
      </c>
      <c r="N42" s="8">
        <v>7810</v>
      </c>
      <c r="O42" s="8">
        <v>5787</v>
      </c>
      <c r="P42" s="8">
        <v>3360</v>
      </c>
      <c r="Q42" s="8">
        <v>2020</v>
      </c>
      <c r="R42" s="8">
        <v>699</v>
      </c>
      <c r="S42" s="7">
        <v>24621</v>
      </c>
      <c r="T42" s="8">
        <v>14</v>
      </c>
      <c r="U42" s="8">
        <v>59</v>
      </c>
      <c r="V42" s="8">
        <v>584</v>
      </c>
      <c r="W42" s="8">
        <v>827</v>
      </c>
      <c r="X42" s="8">
        <v>866</v>
      </c>
      <c r="Y42" s="8">
        <v>664</v>
      </c>
      <c r="Z42" s="8">
        <v>383</v>
      </c>
      <c r="AA42" s="8">
        <v>3397</v>
      </c>
      <c r="AB42" s="16">
        <v>1639</v>
      </c>
      <c r="AC42" s="8">
        <v>3391</v>
      </c>
      <c r="AD42" s="8">
        <v>4461</v>
      </c>
      <c r="AE42" s="8">
        <v>5074</v>
      </c>
      <c r="AF42" s="8">
        <v>3530</v>
      </c>
      <c r="AG42" s="8">
        <v>2649</v>
      </c>
      <c r="AH42" s="8">
        <v>1381</v>
      </c>
      <c r="AI42" s="7">
        <v>22125</v>
      </c>
      <c r="AJ42" s="16">
        <v>181</v>
      </c>
      <c r="AK42" s="8">
        <v>361</v>
      </c>
      <c r="AL42" s="8">
        <v>615</v>
      </c>
      <c r="AM42" s="8">
        <v>688</v>
      </c>
      <c r="AN42" s="8">
        <v>527</v>
      </c>
      <c r="AO42" s="8">
        <v>520</v>
      </c>
      <c r="AP42" s="8">
        <v>372</v>
      </c>
      <c r="AQ42" s="7">
        <v>3264</v>
      </c>
      <c r="AR42" s="8">
        <v>3585</v>
      </c>
      <c r="AS42" s="8">
        <v>5198</v>
      </c>
      <c r="AT42" s="8">
        <v>10397</v>
      </c>
      <c r="AU42" s="8">
        <v>7702</v>
      </c>
      <c r="AV42" s="8">
        <v>4742</v>
      </c>
      <c r="AW42" s="8">
        <v>3005</v>
      </c>
      <c r="AX42" s="8">
        <v>1430</v>
      </c>
      <c r="AY42" s="8">
        <v>36059</v>
      </c>
      <c r="AZ42" s="16">
        <v>37</v>
      </c>
      <c r="BA42" s="8">
        <v>178</v>
      </c>
      <c r="BB42" s="8">
        <v>2555</v>
      </c>
      <c r="BC42" s="8">
        <v>1969</v>
      </c>
      <c r="BD42" s="8">
        <v>2058</v>
      </c>
      <c r="BE42" s="8">
        <v>1528</v>
      </c>
      <c r="BF42" s="8">
        <v>1270</v>
      </c>
      <c r="BG42" s="7">
        <v>9595</v>
      </c>
      <c r="BH42" s="8">
        <v>0</v>
      </c>
      <c r="BI42" s="8">
        <v>0</v>
      </c>
      <c r="BJ42" s="8">
        <v>788</v>
      </c>
      <c r="BK42" s="8">
        <v>1142</v>
      </c>
      <c r="BL42" s="8">
        <v>2773</v>
      </c>
      <c r="BM42" s="8">
        <v>4237</v>
      </c>
      <c r="BN42" s="8">
        <v>3909</v>
      </c>
      <c r="BO42" s="7">
        <v>12849</v>
      </c>
      <c r="BP42" s="2"/>
    </row>
    <row r="43" spans="1:68" s="18" customFormat="1" ht="26.15" customHeight="1" x14ac:dyDescent="0.2">
      <c r="A43" s="13"/>
      <c r="B43" s="10" t="s">
        <v>48</v>
      </c>
      <c r="C43" s="14"/>
      <c r="D43" s="58">
        <v>302</v>
      </c>
      <c r="E43" s="59">
        <v>724</v>
      </c>
      <c r="F43" s="59">
        <v>2644</v>
      </c>
      <c r="G43" s="59">
        <v>2350</v>
      </c>
      <c r="H43" s="59">
        <v>1970</v>
      </c>
      <c r="I43" s="59">
        <v>1791</v>
      </c>
      <c r="J43" s="59">
        <v>986</v>
      </c>
      <c r="K43" s="7">
        <v>10767</v>
      </c>
      <c r="L43" s="58">
        <v>1463</v>
      </c>
      <c r="M43" s="59">
        <v>1683</v>
      </c>
      <c r="N43" s="59">
        <v>4334</v>
      </c>
      <c r="O43" s="59">
        <v>3050</v>
      </c>
      <c r="P43" s="59">
        <v>1795</v>
      </c>
      <c r="Q43" s="59">
        <v>1166</v>
      </c>
      <c r="R43" s="59">
        <v>304</v>
      </c>
      <c r="S43" s="7">
        <v>13795</v>
      </c>
      <c r="T43" s="59">
        <v>13</v>
      </c>
      <c r="U43" s="59">
        <v>38</v>
      </c>
      <c r="V43" s="59">
        <v>305</v>
      </c>
      <c r="W43" s="59">
        <v>416</v>
      </c>
      <c r="X43" s="59">
        <v>438</v>
      </c>
      <c r="Y43" s="59">
        <v>372</v>
      </c>
      <c r="Z43" s="59">
        <v>192</v>
      </c>
      <c r="AA43" s="8">
        <v>1774</v>
      </c>
      <c r="AB43" s="58">
        <v>1013</v>
      </c>
      <c r="AC43" s="59">
        <v>1953</v>
      </c>
      <c r="AD43" s="59">
        <v>2575</v>
      </c>
      <c r="AE43" s="59">
        <v>2760</v>
      </c>
      <c r="AF43" s="59">
        <v>1947</v>
      </c>
      <c r="AG43" s="59">
        <v>1519</v>
      </c>
      <c r="AH43" s="59">
        <v>697</v>
      </c>
      <c r="AI43" s="7">
        <v>12464</v>
      </c>
      <c r="AJ43" s="58">
        <v>97</v>
      </c>
      <c r="AK43" s="59">
        <v>216</v>
      </c>
      <c r="AL43" s="59">
        <v>338</v>
      </c>
      <c r="AM43" s="59">
        <v>371</v>
      </c>
      <c r="AN43" s="59">
        <v>299</v>
      </c>
      <c r="AO43" s="59">
        <v>283</v>
      </c>
      <c r="AP43" s="59">
        <v>210</v>
      </c>
      <c r="AQ43" s="7">
        <v>1814</v>
      </c>
      <c r="AR43" s="59">
        <v>2281</v>
      </c>
      <c r="AS43" s="59">
        <v>3066</v>
      </c>
      <c r="AT43" s="59">
        <v>5827</v>
      </c>
      <c r="AU43" s="59">
        <v>4078</v>
      </c>
      <c r="AV43" s="59">
        <v>2573</v>
      </c>
      <c r="AW43" s="59">
        <v>1646</v>
      </c>
      <c r="AX43" s="59">
        <v>679</v>
      </c>
      <c r="AY43" s="8">
        <v>20150</v>
      </c>
      <c r="AZ43" s="58">
        <v>37</v>
      </c>
      <c r="BA43" s="59">
        <v>140</v>
      </c>
      <c r="BB43" s="59">
        <v>1586</v>
      </c>
      <c r="BC43" s="59">
        <v>1267</v>
      </c>
      <c r="BD43" s="59">
        <v>1297</v>
      </c>
      <c r="BE43" s="59">
        <v>1018</v>
      </c>
      <c r="BF43" s="59">
        <v>824</v>
      </c>
      <c r="BG43" s="7">
        <v>6169</v>
      </c>
      <c r="BH43" s="59">
        <v>0</v>
      </c>
      <c r="BI43" s="59">
        <v>0</v>
      </c>
      <c r="BJ43" s="59">
        <v>324</v>
      </c>
      <c r="BK43" s="59">
        <v>574</v>
      </c>
      <c r="BL43" s="59">
        <v>1563</v>
      </c>
      <c r="BM43" s="59">
        <v>2044</v>
      </c>
      <c r="BN43" s="59">
        <v>1949</v>
      </c>
      <c r="BO43" s="7">
        <v>6454</v>
      </c>
    </row>
    <row r="44" spans="1:68" ht="26.15" customHeight="1" x14ac:dyDescent="0.2">
      <c r="A44" s="13"/>
      <c r="B44" s="10" t="s">
        <v>49</v>
      </c>
      <c r="C44" s="14"/>
      <c r="D44" s="58">
        <v>32</v>
      </c>
      <c r="E44" s="59">
        <v>49</v>
      </c>
      <c r="F44" s="59">
        <v>292</v>
      </c>
      <c r="G44" s="59">
        <v>218</v>
      </c>
      <c r="H44" s="59">
        <v>139</v>
      </c>
      <c r="I44" s="59">
        <v>97</v>
      </c>
      <c r="J44" s="59">
        <v>139</v>
      </c>
      <c r="K44" s="7">
        <v>966</v>
      </c>
      <c r="L44" s="58">
        <v>110</v>
      </c>
      <c r="M44" s="59">
        <v>103</v>
      </c>
      <c r="N44" s="59">
        <v>578</v>
      </c>
      <c r="O44" s="59">
        <v>244</v>
      </c>
      <c r="P44" s="59">
        <v>106</v>
      </c>
      <c r="Q44" s="59">
        <v>100</v>
      </c>
      <c r="R44" s="59">
        <v>40</v>
      </c>
      <c r="S44" s="7">
        <v>1281</v>
      </c>
      <c r="T44" s="59">
        <v>0</v>
      </c>
      <c r="U44" s="59">
        <v>1</v>
      </c>
      <c r="V44" s="59">
        <v>87</v>
      </c>
      <c r="W44" s="59">
        <v>79</v>
      </c>
      <c r="X44" s="59">
        <v>60</v>
      </c>
      <c r="Y44" s="59">
        <v>28</v>
      </c>
      <c r="Z44" s="59">
        <v>4</v>
      </c>
      <c r="AA44" s="8">
        <v>259</v>
      </c>
      <c r="AB44" s="58">
        <v>174</v>
      </c>
      <c r="AC44" s="59">
        <v>313</v>
      </c>
      <c r="AD44" s="59">
        <v>309</v>
      </c>
      <c r="AE44" s="59">
        <v>206</v>
      </c>
      <c r="AF44" s="59">
        <v>135</v>
      </c>
      <c r="AG44" s="59">
        <v>107</v>
      </c>
      <c r="AH44" s="59">
        <v>61</v>
      </c>
      <c r="AI44" s="7">
        <v>1305</v>
      </c>
      <c r="AJ44" s="58">
        <v>2</v>
      </c>
      <c r="AK44" s="59">
        <v>12</v>
      </c>
      <c r="AL44" s="59">
        <v>44</v>
      </c>
      <c r="AM44" s="59">
        <v>68</v>
      </c>
      <c r="AN44" s="59">
        <v>26</v>
      </c>
      <c r="AO44" s="59">
        <v>32</v>
      </c>
      <c r="AP44" s="59">
        <v>13</v>
      </c>
      <c r="AQ44" s="7">
        <v>197</v>
      </c>
      <c r="AR44" s="59">
        <v>256</v>
      </c>
      <c r="AS44" s="59">
        <v>373</v>
      </c>
      <c r="AT44" s="59">
        <v>715</v>
      </c>
      <c r="AU44" s="59">
        <v>363</v>
      </c>
      <c r="AV44" s="59">
        <v>210</v>
      </c>
      <c r="AW44" s="59">
        <v>137</v>
      </c>
      <c r="AX44" s="59">
        <v>77</v>
      </c>
      <c r="AY44" s="8">
        <v>2131</v>
      </c>
      <c r="AZ44" s="58">
        <v>0</v>
      </c>
      <c r="BA44" s="59">
        <v>25</v>
      </c>
      <c r="BB44" s="59">
        <v>47</v>
      </c>
      <c r="BC44" s="59">
        <v>26</v>
      </c>
      <c r="BD44" s="59">
        <v>84</v>
      </c>
      <c r="BE44" s="59">
        <v>48</v>
      </c>
      <c r="BF44" s="59">
        <v>60</v>
      </c>
      <c r="BG44" s="7">
        <v>290</v>
      </c>
      <c r="BH44" s="59">
        <v>0</v>
      </c>
      <c r="BI44" s="59">
        <v>0</v>
      </c>
      <c r="BJ44" s="59">
        <v>63</v>
      </c>
      <c r="BK44" s="59">
        <v>40</v>
      </c>
      <c r="BL44" s="59">
        <v>133</v>
      </c>
      <c r="BM44" s="59">
        <v>343</v>
      </c>
      <c r="BN44" s="59">
        <v>164</v>
      </c>
      <c r="BO44" s="7">
        <v>743</v>
      </c>
      <c r="BP44" s="2"/>
    </row>
    <row r="45" spans="1:68" ht="26.15" customHeight="1" x14ac:dyDescent="0.2">
      <c r="A45" s="13"/>
      <c r="B45" s="10" t="s">
        <v>50</v>
      </c>
      <c r="C45" s="14"/>
      <c r="D45" s="58">
        <v>8</v>
      </c>
      <c r="E45" s="59">
        <v>24</v>
      </c>
      <c r="F45" s="59">
        <v>168</v>
      </c>
      <c r="G45" s="59">
        <v>135</v>
      </c>
      <c r="H45" s="59">
        <v>99</v>
      </c>
      <c r="I45" s="59">
        <v>38</v>
      </c>
      <c r="J45" s="59">
        <v>83</v>
      </c>
      <c r="K45" s="7">
        <v>555</v>
      </c>
      <c r="L45" s="58">
        <v>26</v>
      </c>
      <c r="M45" s="59">
        <v>84</v>
      </c>
      <c r="N45" s="59">
        <v>295</v>
      </c>
      <c r="O45" s="59">
        <v>223</v>
      </c>
      <c r="P45" s="59">
        <v>173</v>
      </c>
      <c r="Q45" s="59">
        <v>100</v>
      </c>
      <c r="R45" s="59">
        <v>31</v>
      </c>
      <c r="S45" s="7">
        <v>932</v>
      </c>
      <c r="T45" s="59">
        <v>0</v>
      </c>
      <c r="U45" s="59">
        <v>0</v>
      </c>
      <c r="V45" s="59">
        <v>23</v>
      </c>
      <c r="W45" s="59">
        <v>53</v>
      </c>
      <c r="X45" s="59">
        <v>28</v>
      </c>
      <c r="Y45" s="59">
        <v>25</v>
      </c>
      <c r="Z45" s="59">
        <v>22</v>
      </c>
      <c r="AA45" s="8">
        <v>151</v>
      </c>
      <c r="AB45" s="58">
        <v>54</v>
      </c>
      <c r="AC45" s="59">
        <v>114</v>
      </c>
      <c r="AD45" s="59">
        <v>144</v>
      </c>
      <c r="AE45" s="59">
        <v>173</v>
      </c>
      <c r="AF45" s="59">
        <v>128</v>
      </c>
      <c r="AG45" s="59">
        <v>86</v>
      </c>
      <c r="AH45" s="59">
        <v>51</v>
      </c>
      <c r="AI45" s="7">
        <v>750</v>
      </c>
      <c r="AJ45" s="58">
        <v>12</v>
      </c>
      <c r="AK45" s="59">
        <v>4</v>
      </c>
      <c r="AL45" s="59">
        <v>47</v>
      </c>
      <c r="AM45" s="59">
        <v>38</v>
      </c>
      <c r="AN45" s="59">
        <v>33</v>
      </c>
      <c r="AO45" s="59">
        <v>30</v>
      </c>
      <c r="AP45" s="59">
        <v>40</v>
      </c>
      <c r="AQ45" s="7">
        <v>204</v>
      </c>
      <c r="AR45" s="59">
        <v>75</v>
      </c>
      <c r="AS45" s="59">
        <v>139</v>
      </c>
      <c r="AT45" s="59">
        <v>378</v>
      </c>
      <c r="AU45" s="59">
        <v>247</v>
      </c>
      <c r="AV45" s="59">
        <v>175</v>
      </c>
      <c r="AW45" s="59">
        <v>100</v>
      </c>
      <c r="AX45" s="59">
        <v>60</v>
      </c>
      <c r="AY45" s="8">
        <v>1174</v>
      </c>
      <c r="AZ45" s="58">
        <v>0</v>
      </c>
      <c r="BA45" s="59">
        <v>0</v>
      </c>
      <c r="BB45" s="59">
        <v>28</v>
      </c>
      <c r="BC45" s="59">
        <v>0</v>
      </c>
      <c r="BD45" s="59">
        <v>48</v>
      </c>
      <c r="BE45" s="59">
        <v>105</v>
      </c>
      <c r="BF45" s="59">
        <v>77</v>
      </c>
      <c r="BG45" s="7">
        <v>258</v>
      </c>
      <c r="BH45" s="59">
        <v>0</v>
      </c>
      <c r="BI45" s="59">
        <v>0</v>
      </c>
      <c r="BJ45" s="59">
        <v>112</v>
      </c>
      <c r="BK45" s="59">
        <v>51</v>
      </c>
      <c r="BL45" s="59">
        <v>100</v>
      </c>
      <c r="BM45" s="59">
        <v>201</v>
      </c>
      <c r="BN45" s="59">
        <v>145</v>
      </c>
      <c r="BO45" s="7">
        <v>609</v>
      </c>
      <c r="BP45" s="2"/>
    </row>
    <row r="46" spans="1:68" ht="26.15" customHeight="1" x14ac:dyDescent="0.2">
      <c r="A46" s="17"/>
      <c r="B46" s="10" t="s">
        <v>51</v>
      </c>
      <c r="C46" s="15"/>
      <c r="D46" s="58">
        <v>11</v>
      </c>
      <c r="E46" s="59">
        <v>60</v>
      </c>
      <c r="F46" s="59">
        <v>231</v>
      </c>
      <c r="G46" s="59">
        <v>406</v>
      </c>
      <c r="H46" s="59">
        <v>196</v>
      </c>
      <c r="I46" s="59">
        <v>216</v>
      </c>
      <c r="J46" s="59">
        <v>117</v>
      </c>
      <c r="K46" s="7">
        <v>1237</v>
      </c>
      <c r="L46" s="58">
        <v>143</v>
      </c>
      <c r="M46" s="59">
        <v>126</v>
      </c>
      <c r="N46" s="59">
        <v>588</v>
      </c>
      <c r="O46" s="59">
        <v>448</v>
      </c>
      <c r="P46" s="59">
        <v>192</v>
      </c>
      <c r="Q46" s="59">
        <v>126</v>
      </c>
      <c r="R46" s="59">
        <v>64</v>
      </c>
      <c r="S46" s="7">
        <v>1687</v>
      </c>
      <c r="T46" s="59">
        <v>0</v>
      </c>
      <c r="U46" s="59">
        <v>0</v>
      </c>
      <c r="V46" s="59">
        <v>29</v>
      </c>
      <c r="W46" s="59">
        <v>56</v>
      </c>
      <c r="X46" s="59">
        <v>102</v>
      </c>
      <c r="Y46" s="59">
        <v>47</v>
      </c>
      <c r="Z46" s="59">
        <v>36</v>
      </c>
      <c r="AA46" s="8">
        <v>270</v>
      </c>
      <c r="AB46" s="58">
        <v>96</v>
      </c>
      <c r="AC46" s="59">
        <v>186</v>
      </c>
      <c r="AD46" s="59">
        <v>328</v>
      </c>
      <c r="AE46" s="59">
        <v>483</v>
      </c>
      <c r="AF46" s="59">
        <v>270</v>
      </c>
      <c r="AG46" s="59">
        <v>193</v>
      </c>
      <c r="AH46" s="59">
        <v>107</v>
      </c>
      <c r="AI46" s="7">
        <v>1663</v>
      </c>
      <c r="AJ46" s="58">
        <v>37</v>
      </c>
      <c r="AK46" s="59">
        <v>39</v>
      </c>
      <c r="AL46" s="59">
        <v>17</v>
      </c>
      <c r="AM46" s="59">
        <v>65</v>
      </c>
      <c r="AN46" s="59">
        <v>27</v>
      </c>
      <c r="AO46" s="59">
        <v>15</v>
      </c>
      <c r="AP46" s="59">
        <v>8</v>
      </c>
      <c r="AQ46" s="7">
        <v>208</v>
      </c>
      <c r="AR46" s="59">
        <v>206</v>
      </c>
      <c r="AS46" s="59">
        <v>275</v>
      </c>
      <c r="AT46" s="59">
        <v>737</v>
      </c>
      <c r="AU46" s="59">
        <v>629</v>
      </c>
      <c r="AV46" s="59">
        <v>307</v>
      </c>
      <c r="AW46" s="59">
        <v>219</v>
      </c>
      <c r="AX46" s="59">
        <v>102</v>
      </c>
      <c r="AY46" s="8">
        <v>2475</v>
      </c>
      <c r="AZ46" s="58">
        <v>0</v>
      </c>
      <c r="BA46" s="59">
        <v>13</v>
      </c>
      <c r="BB46" s="59">
        <v>196</v>
      </c>
      <c r="BC46" s="59">
        <v>102</v>
      </c>
      <c r="BD46" s="59">
        <v>115</v>
      </c>
      <c r="BE46" s="59">
        <v>43</v>
      </c>
      <c r="BF46" s="59">
        <v>11</v>
      </c>
      <c r="BG46" s="7">
        <v>480</v>
      </c>
      <c r="BH46" s="59">
        <v>0</v>
      </c>
      <c r="BI46" s="59">
        <v>0</v>
      </c>
      <c r="BJ46" s="59">
        <v>48</v>
      </c>
      <c r="BK46" s="59">
        <v>129</v>
      </c>
      <c r="BL46" s="59">
        <v>234</v>
      </c>
      <c r="BM46" s="59">
        <v>387</v>
      </c>
      <c r="BN46" s="59">
        <v>251</v>
      </c>
      <c r="BO46" s="7">
        <v>1049</v>
      </c>
      <c r="BP46" s="2"/>
    </row>
    <row r="47" spans="1:68" ht="26.15" customHeight="1" x14ac:dyDescent="0.2">
      <c r="A47" s="13"/>
      <c r="B47" s="10" t="s">
        <v>52</v>
      </c>
      <c r="C47" s="14"/>
      <c r="D47" s="58">
        <v>130</v>
      </c>
      <c r="E47" s="59">
        <v>440</v>
      </c>
      <c r="F47" s="59">
        <v>1327</v>
      </c>
      <c r="G47" s="59">
        <v>1391</v>
      </c>
      <c r="H47" s="59">
        <v>888</v>
      </c>
      <c r="I47" s="59">
        <v>748</v>
      </c>
      <c r="J47" s="59">
        <v>643</v>
      </c>
      <c r="K47" s="7">
        <v>5567</v>
      </c>
      <c r="L47" s="58">
        <v>565</v>
      </c>
      <c r="M47" s="59">
        <v>642</v>
      </c>
      <c r="N47" s="59">
        <v>2015</v>
      </c>
      <c r="O47" s="59">
        <v>1822</v>
      </c>
      <c r="P47" s="59">
        <v>1094</v>
      </c>
      <c r="Q47" s="59">
        <v>528</v>
      </c>
      <c r="R47" s="59">
        <v>260</v>
      </c>
      <c r="S47" s="7">
        <v>6926</v>
      </c>
      <c r="T47" s="59">
        <v>1</v>
      </c>
      <c r="U47" s="59">
        <v>20</v>
      </c>
      <c r="V47" s="59">
        <v>140</v>
      </c>
      <c r="W47" s="59">
        <v>223</v>
      </c>
      <c r="X47" s="59">
        <v>238</v>
      </c>
      <c r="Y47" s="59">
        <v>192</v>
      </c>
      <c r="Z47" s="59">
        <v>129</v>
      </c>
      <c r="AA47" s="8">
        <v>943</v>
      </c>
      <c r="AB47" s="58">
        <v>302</v>
      </c>
      <c r="AC47" s="59">
        <v>825</v>
      </c>
      <c r="AD47" s="59">
        <v>1105</v>
      </c>
      <c r="AE47" s="59">
        <v>1452</v>
      </c>
      <c r="AF47" s="59">
        <v>1050</v>
      </c>
      <c r="AG47" s="59">
        <v>744</v>
      </c>
      <c r="AH47" s="59">
        <v>465</v>
      </c>
      <c r="AI47" s="7">
        <v>5943</v>
      </c>
      <c r="AJ47" s="58">
        <v>33</v>
      </c>
      <c r="AK47" s="59">
        <v>90</v>
      </c>
      <c r="AL47" s="59">
        <v>169</v>
      </c>
      <c r="AM47" s="59">
        <v>146</v>
      </c>
      <c r="AN47" s="59">
        <v>142</v>
      </c>
      <c r="AO47" s="59">
        <v>160</v>
      </c>
      <c r="AP47" s="59">
        <v>101</v>
      </c>
      <c r="AQ47" s="7">
        <v>841</v>
      </c>
      <c r="AR47" s="59">
        <v>767</v>
      </c>
      <c r="AS47" s="59">
        <v>1345</v>
      </c>
      <c r="AT47" s="59">
        <v>2740</v>
      </c>
      <c r="AU47" s="59">
        <v>2385</v>
      </c>
      <c r="AV47" s="59">
        <v>1477</v>
      </c>
      <c r="AW47" s="59">
        <v>903</v>
      </c>
      <c r="AX47" s="59">
        <v>512</v>
      </c>
      <c r="AY47" s="8">
        <v>10129</v>
      </c>
      <c r="AZ47" s="58">
        <v>0</v>
      </c>
      <c r="BA47" s="59">
        <v>0</v>
      </c>
      <c r="BB47" s="59">
        <v>698</v>
      </c>
      <c r="BC47" s="59">
        <v>574</v>
      </c>
      <c r="BD47" s="59">
        <v>514</v>
      </c>
      <c r="BE47" s="59">
        <v>314</v>
      </c>
      <c r="BF47" s="59">
        <v>298</v>
      </c>
      <c r="BG47" s="7">
        <v>2398</v>
      </c>
      <c r="BH47" s="59">
        <v>0</v>
      </c>
      <c r="BI47" s="59">
        <v>0</v>
      </c>
      <c r="BJ47" s="59">
        <v>241</v>
      </c>
      <c r="BK47" s="59">
        <v>348</v>
      </c>
      <c r="BL47" s="59">
        <v>743</v>
      </c>
      <c r="BM47" s="59">
        <v>1262</v>
      </c>
      <c r="BN47" s="59">
        <v>1400</v>
      </c>
      <c r="BO47" s="7">
        <v>3994</v>
      </c>
      <c r="BP47" s="2"/>
    </row>
    <row r="48" spans="1:68" ht="26.15" customHeight="1" x14ac:dyDescent="0.2">
      <c r="A48" s="13"/>
      <c r="B48" s="10"/>
      <c r="C48" s="14"/>
      <c r="D48" s="58"/>
      <c r="E48" s="59"/>
      <c r="F48" s="59"/>
      <c r="G48" s="59"/>
      <c r="H48" s="59"/>
      <c r="I48" s="59"/>
      <c r="J48" s="59"/>
      <c r="K48" s="60"/>
      <c r="L48" s="58"/>
      <c r="M48" s="59"/>
      <c r="N48" s="59"/>
      <c r="O48" s="59"/>
      <c r="P48" s="59"/>
      <c r="Q48" s="59"/>
      <c r="R48" s="59"/>
      <c r="S48" s="60"/>
      <c r="T48" s="59"/>
      <c r="U48" s="59"/>
      <c r="V48" s="59"/>
      <c r="W48" s="59"/>
      <c r="X48" s="59"/>
      <c r="Y48" s="59"/>
      <c r="Z48" s="59"/>
      <c r="AA48" s="59"/>
      <c r="AB48" s="58"/>
      <c r="AC48" s="59"/>
      <c r="AD48" s="59"/>
      <c r="AE48" s="59"/>
      <c r="AF48" s="59"/>
      <c r="AG48" s="59"/>
      <c r="AH48" s="59"/>
      <c r="AI48" s="60"/>
      <c r="AJ48" s="58"/>
      <c r="AK48" s="59"/>
      <c r="AL48" s="59"/>
      <c r="AM48" s="59"/>
      <c r="AN48" s="59"/>
      <c r="AO48" s="59"/>
      <c r="AP48" s="59"/>
      <c r="AQ48" s="60"/>
      <c r="AR48" s="59"/>
      <c r="AS48" s="59"/>
      <c r="AT48" s="59"/>
      <c r="AU48" s="59"/>
      <c r="AV48" s="59"/>
      <c r="AW48" s="59"/>
      <c r="AX48" s="59"/>
      <c r="AY48" s="59"/>
      <c r="AZ48" s="58"/>
      <c r="BA48" s="59"/>
      <c r="BB48" s="59"/>
      <c r="BC48" s="59"/>
      <c r="BD48" s="59"/>
      <c r="BE48" s="59"/>
      <c r="BF48" s="59"/>
      <c r="BG48" s="60"/>
      <c r="BH48" s="59"/>
      <c r="BI48" s="59"/>
      <c r="BJ48" s="59"/>
      <c r="BK48" s="59"/>
      <c r="BL48" s="59"/>
      <c r="BM48" s="59"/>
      <c r="BN48" s="59"/>
      <c r="BO48" s="60"/>
      <c r="BP48" s="2"/>
    </row>
    <row r="49" spans="1:68" ht="26.15" customHeight="1" x14ac:dyDescent="0.2">
      <c r="A49" s="358" t="s">
        <v>53</v>
      </c>
      <c r="B49" s="358"/>
      <c r="C49" s="359"/>
      <c r="D49" s="16">
        <v>3172</v>
      </c>
      <c r="E49" s="8">
        <v>4972</v>
      </c>
      <c r="F49" s="8">
        <v>22165</v>
      </c>
      <c r="G49" s="8">
        <v>27242</v>
      </c>
      <c r="H49" s="8">
        <v>20212</v>
      </c>
      <c r="I49" s="8">
        <v>17009</v>
      </c>
      <c r="J49" s="8">
        <v>11743</v>
      </c>
      <c r="K49" s="7">
        <v>106515</v>
      </c>
      <c r="L49" s="16">
        <v>1940</v>
      </c>
      <c r="M49" s="8">
        <v>2291</v>
      </c>
      <c r="N49" s="8">
        <v>20680</v>
      </c>
      <c r="O49" s="8">
        <v>20915</v>
      </c>
      <c r="P49" s="8">
        <v>12550</v>
      </c>
      <c r="Q49" s="8">
        <v>7935</v>
      </c>
      <c r="R49" s="8">
        <v>3716</v>
      </c>
      <c r="S49" s="7">
        <v>70027</v>
      </c>
      <c r="T49" s="8">
        <v>48</v>
      </c>
      <c r="U49" s="8">
        <v>86</v>
      </c>
      <c r="V49" s="8">
        <v>1311</v>
      </c>
      <c r="W49" s="8">
        <v>2386</v>
      </c>
      <c r="X49" s="8">
        <v>4044</v>
      </c>
      <c r="Y49" s="8">
        <v>2547</v>
      </c>
      <c r="Z49" s="8">
        <v>1151</v>
      </c>
      <c r="AA49" s="8">
        <v>11573</v>
      </c>
      <c r="AB49" s="16">
        <v>6028</v>
      </c>
      <c r="AC49" s="8">
        <v>9950</v>
      </c>
      <c r="AD49" s="8">
        <v>13807</v>
      </c>
      <c r="AE49" s="8">
        <v>22533</v>
      </c>
      <c r="AF49" s="8">
        <v>14837</v>
      </c>
      <c r="AG49" s="8">
        <v>10620</v>
      </c>
      <c r="AH49" s="8">
        <v>5725</v>
      </c>
      <c r="AI49" s="7">
        <v>83500</v>
      </c>
      <c r="AJ49" s="16">
        <v>439</v>
      </c>
      <c r="AK49" s="8">
        <v>329</v>
      </c>
      <c r="AL49" s="8">
        <v>1429</v>
      </c>
      <c r="AM49" s="8">
        <v>1214</v>
      </c>
      <c r="AN49" s="8">
        <v>1111</v>
      </c>
      <c r="AO49" s="8">
        <v>976</v>
      </c>
      <c r="AP49" s="8">
        <v>590</v>
      </c>
      <c r="AQ49" s="7">
        <v>6088</v>
      </c>
      <c r="AR49" s="8">
        <v>8810</v>
      </c>
      <c r="AS49" s="8">
        <v>13187</v>
      </c>
      <c r="AT49" s="8">
        <v>33480</v>
      </c>
      <c r="AU49" s="8">
        <v>33020</v>
      </c>
      <c r="AV49" s="8">
        <v>20004</v>
      </c>
      <c r="AW49" s="8">
        <v>12214</v>
      </c>
      <c r="AX49" s="8">
        <v>6086</v>
      </c>
      <c r="AY49" s="8">
        <v>126801</v>
      </c>
      <c r="AZ49" s="16">
        <v>165</v>
      </c>
      <c r="BA49" s="8">
        <v>219</v>
      </c>
      <c r="BB49" s="8">
        <v>7753</v>
      </c>
      <c r="BC49" s="8">
        <v>7860</v>
      </c>
      <c r="BD49" s="8">
        <v>6467</v>
      </c>
      <c r="BE49" s="8">
        <v>4652</v>
      </c>
      <c r="BF49" s="8">
        <v>2956</v>
      </c>
      <c r="BG49" s="7">
        <v>30072</v>
      </c>
      <c r="BH49" s="8">
        <v>0</v>
      </c>
      <c r="BI49" s="8">
        <v>0</v>
      </c>
      <c r="BJ49" s="8">
        <v>1733</v>
      </c>
      <c r="BK49" s="8">
        <v>3402</v>
      </c>
      <c r="BL49" s="8">
        <v>9492</v>
      </c>
      <c r="BM49" s="8">
        <v>14243</v>
      </c>
      <c r="BN49" s="8">
        <v>10393</v>
      </c>
      <c r="BO49" s="7">
        <v>39263</v>
      </c>
      <c r="BP49" s="2"/>
    </row>
    <row r="50" spans="1:68" ht="26.15" customHeight="1" x14ac:dyDescent="0.2">
      <c r="A50" s="13"/>
      <c r="B50" s="10" t="s">
        <v>54</v>
      </c>
      <c r="C50" s="14"/>
      <c r="D50" s="58">
        <v>1383</v>
      </c>
      <c r="E50" s="59">
        <v>1982</v>
      </c>
      <c r="F50" s="59">
        <v>10296</v>
      </c>
      <c r="G50" s="59">
        <v>13259</v>
      </c>
      <c r="H50" s="59">
        <v>10245</v>
      </c>
      <c r="I50" s="59">
        <v>8861</v>
      </c>
      <c r="J50" s="59">
        <v>5910</v>
      </c>
      <c r="K50" s="7">
        <v>51936</v>
      </c>
      <c r="L50" s="58">
        <v>1044</v>
      </c>
      <c r="M50" s="59">
        <v>1026</v>
      </c>
      <c r="N50" s="59">
        <v>10320</v>
      </c>
      <c r="O50" s="59">
        <v>9893</v>
      </c>
      <c r="P50" s="59">
        <v>6080</v>
      </c>
      <c r="Q50" s="59">
        <v>3882</v>
      </c>
      <c r="R50" s="59">
        <v>1582</v>
      </c>
      <c r="S50" s="7">
        <v>33827</v>
      </c>
      <c r="T50" s="59">
        <v>32</v>
      </c>
      <c r="U50" s="59">
        <v>36</v>
      </c>
      <c r="V50" s="59">
        <v>679</v>
      </c>
      <c r="W50" s="59">
        <v>1210</v>
      </c>
      <c r="X50" s="59">
        <v>2297</v>
      </c>
      <c r="Y50" s="59">
        <v>1399</v>
      </c>
      <c r="Z50" s="59">
        <v>547</v>
      </c>
      <c r="AA50" s="8">
        <v>6200</v>
      </c>
      <c r="AB50" s="58">
        <v>2912</v>
      </c>
      <c r="AC50" s="59">
        <v>4049</v>
      </c>
      <c r="AD50" s="59">
        <v>6895</v>
      </c>
      <c r="AE50" s="59">
        <v>10588</v>
      </c>
      <c r="AF50" s="59">
        <v>7214</v>
      </c>
      <c r="AG50" s="59">
        <v>5046</v>
      </c>
      <c r="AH50" s="59">
        <v>2570</v>
      </c>
      <c r="AI50" s="7">
        <v>39274</v>
      </c>
      <c r="AJ50" s="58">
        <v>216</v>
      </c>
      <c r="AK50" s="59">
        <v>160</v>
      </c>
      <c r="AL50" s="59">
        <v>591</v>
      </c>
      <c r="AM50" s="59">
        <v>418</v>
      </c>
      <c r="AN50" s="59">
        <v>446</v>
      </c>
      <c r="AO50" s="59">
        <v>480</v>
      </c>
      <c r="AP50" s="59">
        <v>319</v>
      </c>
      <c r="AQ50" s="7">
        <v>2630</v>
      </c>
      <c r="AR50" s="59">
        <v>4150</v>
      </c>
      <c r="AS50" s="59">
        <v>5381</v>
      </c>
      <c r="AT50" s="59">
        <v>16036</v>
      </c>
      <c r="AU50" s="59">
        <v>15640</v>
      </c>
      <c r="AV50" s="59">
        <v>9909</v>
      </c>
      <c r="AW50" s="59">
        <v>5983</v>
      </c>
      <c r="AX50" s="59">
        <v>2781</v>
      </c>
      <c r="AY50" s="8">
        <v>59880</v>
      </c>
      <c r="AZ50" s="58">
        <v>77</v>
      </c>
      <c r="BA50" s="59">
        <v>86</v>
      </c>
      <c r="BB50" s="59">
        <v>3019</v>
      </c>
      <c r="BC50" s="59">
        <v>3349</v>
      </c>
      <c r="BD50" s="59">
        <v>3411</v>
      </c>
      <c r="BE50" s="59">
        <v>2280</v>
      </c>
      <c r="BF50" s="59">
        <v>1877</v>
      </c>
      <c r="BG50" s="7">
        <v>14099</v>
      </c>
      <c r="BH50" s="59">
        <v>0</v>
      </c>
      <c r="BI50" s="59">
        <v>0</v>
      </c>
      <c r="BJ50" s="59">
        <v>412</v>
      </c>
      <c r="BK50" s="59">
        <v>1454</v>
      </c>
      <c r="BL50" s="59">
        <v>4389</v>
      </c>
      <c r="BM50" s="59">
        <v>6644</v>
      </c>
      <c r="BN50" s="59">
        <v>5527</v>
      </c>
      <c r="BO50" s="7">
        <v>18426</v>
      </c>
      <c r="BP50" s="2"/>
    </row>
    <row r="51" spans="1:68" ht="26.15" customHeight="1" x14ac:dyDescent="0.2">
      <c r="A51" s="13"/>
      <c r="B51" s="10" t="s">
        <v>55</v>
      </c>
      <c r="C51" s="14"/>
      <c r="D51" s="58">
        <v>1450</v>
      </c>
      <c r="E51" s="59">
        <v>2396</v>
      </c>
      <c r="F51" s="59">
        <v>9270</v>
      </c>
      <c r="G51" s="59">
        <v>11196</v>
      </c>
      <c r="H51" s="59">
        <v>7669</v>
      </c>
      <c r="I51" s="59">
        <v>5996</v>
      </c>
      <c r="J51" s="59">
        <v>4530</v>
      </c>
      <c r="K51" s="7">
        <v>42507</v>
      </c>
      <c r="L51" s="58">
        <v>725</v>
      </c>
      <c r="M51" s="59">
        <v>986</v>
      </c>
      <c r="N51" s="59">
        <v>7744</v>
      </c>
      <c r="O51" s="59">
        <v>8161</v>
      </c>
      <c r="P51" s="59">
        <v>4661</v>
      </c>
      <c r="Q51" s="59">
        <v>2780</v>
      </c>
      <c r="R51" s="59">
        <v>1669</v>
      </c>
      <c r="S51" s="7">
        <v>26726</v>
      </c>
      <c r="T51" s="59">
        <v>12</v>
      </c>
      <c r="U51" s="59">
        <v>38</v>
      </c>
      <c r="V51" s="59">
        <v>487</v>
      </c>
      <c r="W51" s="59">
        <v>870</v>
      </c>
      <c r="X51" s="59">
        <v>1256</v>
      </c>
      <c r="Y51" s="59">
        <v>862</v>
      </c>
      <c r="Z51" s="59">
        <v>528</v>
      </c>
      <c r="AA51" s="8">
        <v>4053</v>
      </c>
      <c r="AB51" s="58">
        <v>2355</v>
      </c>
      <c r="AC51" s="59">
        <v>4840</v>
      </c>
      <c r="AD51" s="59">
        <v>5108</v>
      </c>
      <c r="AE51" s="59">
        <v>9192</v>
      </c>
      <c r="AF51" s="59">
        <v>5357</v>
      </c>
      <c r="AG51" s="59">
        <v>3999</v>
      </c>
      <c r="AH51" s="59">
        <v>2409</v>
      </c>
      <c r="AI51" s="7">
        <v>33260</v>
      </c>
      <c r="AJ51" s="58">
        <v>218</v>
      </c>
      <c r="AK51" s="59">
        <v>138</v>
      </c>
      <c r="AL51" s="59">
        <v>709</v>
      </c>
      <c r="AM51" s="59">
        <v>679</v>
      </c>
      <c r="AN51" s="59">
        <v>618</v>
      </c>
      <c r="AO51" s="59">
        <v>406</v>
      </c>
      <c r="AP51" s="59">
        <v>241</v>
      </c>
      <c r="AQ51" s="7">
        <v>3009</v>
      </c>
      <c r="AR51" s="59">
        <v>3564</v>
      </c>
      <c r="AS51" s="59">
        <v>6343</v>
      </c>
      <c r="AT51" s="59">
        <v>13400</v>
      </c>
      <c r="AU51" s="59">
        <v>13218</v>
      </c>
      <c r="AV51" s="59">
        <v>7178</v>
      </c>
      <c r="AW51" s="59">
        <v>4493</v>
      </c>
      <c r="AX51" s="59">
        <v>2507</v>
      </c>
      <c r="AY51" s="8">
        <v>50703</v>
      </c>
      <c r="AZ51" s="58">
        <v>88</v>
      </c>
      <c r="BA51" s="59">
        <v>115</v>
      </c>
      <c r="BB51" s="59">
        <v>4078</v>
      </c>
      <c r="BC51" s="59">
        <v>3744</v>
      </c>
      <c r="BD51" s="59">
        <v>2257</v>
      </c>
      <c r="BE51" s="59">
        <v>1784</v>
      </c>
      <c r="BF51" s="59">
        <v>768</v>
      </c>
      <c r="BG51" s="7">
        <v>12834</v>
      </c>
      <c r="BH51" s="59">
        <v>0</v>
      </c>
      <c r="BI51" s="59">
        <v>0</v>
      </c>
      <c r="BJ51" s="59">
        <v>1039</v>
      </c>
      <c r="BK51" s="59">
        <v>1470</v>
      </c>
      <c r="BL51" s="59">
        <v>3705</v>
      </c>
      <c r="BM51" s="59">
        <v>5718</v>
      </c>
      <c r="BN51" s="59">
        <v>3745</v>
      </c>
      <c r="BO51" s="7">
        <v>15677</v>
      </c>
      <c r="BP51" s="2"/>
    </row>
    <row r="52" spans="1:68" ht="26.15" customHeight="1" x14ac:dyDescent="0.2">
      <c r="A52" s="13"/>
      <c r="B52" s="10" t="s">
        <v>56</v>
      </c>
      <c r="C52" s="14"/>
      <c r="D52" s="58">
        <v>339</v>
      </c>
      <c r="E52" s="59">
        <v>594</v>
      </c>
      <c r="F52" s="59">
        <v>2599</v>
      </c>
      <c r="G52" s="59">
        <v>2787</v>
      </c>
      <c r="H52" s="59">
        <v>2298</v>
      </c>
      <c r="I52" s="59">
        <v>2152</v>
      </c>
      <c r="J52" s="59">
        <v>1303</v>
      </c>
      <c r="K52" s="7">
        <v>12072</v>
      </c>
      <c r="L52" s="58">
        <v>171</v>
      </c>
      <c r="M52" s="59">
        <v>279</v>
      </c>
      <c r="N52" s="59">
        <v>2616</v>
      </c>
      <c r="O52" s="59">
        <v>2861</v>
      </c>
      <c r="P52" s="59">
        <v>1809</v>
      </c>
      <c r="Q52" s="59">
        <v>1273</v>
      </c>
      <c r="R52" s="59">
        <v>465</v>
      </c>
      <c r="S52" s="7">
        <v>9474</v>
      </c>
      <c r="T52" s="59">
        <v>4</v>
      </c>
      <c r="U52" s="59">
        <v>12</v>
      </c>
      <c r="V52" s="59">
        <v>145</v>
      </c>
      <c r="W52" s="59">
        <v>306</v>
      </c>
      <c r="X52" s="59">
        <v>491</v>
      </c>
      <c r="Y52" s="59">
        <v>286</v>
      </c>
      <c r="Z52" s="59">
        <v>76</v>
      </c>
      <c r="AA52" s="8">
        <v>1320</v>
      </c>
      <c r="AB52" s="58">
        <v>761</v>
      </c>
      <c r="AC52" s="59">
        <v>1061</v>
      </c>
      <c r="AD52" s="59">
        <v>1804</v>
      </c>
      <c r="AE52" s="59">
        <v>2753</v>
      </c>
      <c r="AF52" s="59">
        <v>2266</v>
      </c>
      <c r="AG52" s="59">
        <v>1575</v>
      </c>
      <c r="AH52" s="59">
        <v>746</v>
      </c>
      <c r="AI52" s="7">
        <v>10966</v>
      </c>
      <c r="AJ52" s="58">
        <v>5</v>
      </c>
      <c r="AK52" s="59">
        <v>31</v>
      </c>
      <c r="AL52" s="59">
        <v>129</v>
      </c>
      <c r="AM52" s="59">
        <v>117</v>
      </c>
      <c r="AN52" s="59">
        <v>47</v>
      </c>
      <c r="AO52" s="59">
        <v>90</v>
      </c>
      <c r="AP52" s="59">
        <v>30</v>
      </c>
      <c r="AQ52" s="7">
        <v>449</v>
      </c>
      <c r="AR52" s="59">
        <v>1096</v>
      </c>
      <c r="AS52" s="59">
        <v>1463</v>
      </c>
      <c r="AT52" s="59">
        <v>4044</v>
      </c>
      <c r="AU52" s="59">
        <v>4162</v>
      </c>
      <c r="AV52" s="59">
        <v>2917</v>
      </c>
      <c r="AW52" s="59">
        <v>1738</v>
      </c>
      <c r="AX52" s="59">
        <v>798</v>
      </c>
      <c r="AY52" s="8">
        <v>16218</v>
      </c>
      <c r="AZ52" s="58">
        <v>0</v>
      </c>
      <c r="BA52" s="59">
        <v>18</v>
      </c>
      <c r="BB52" s="59">
        <v>656</v>
      </c>
      <c r="BC52" s="59">
        <v>767</v>
      </c>
      <c r="BD52" s="59">
        <v>799</v>
      </c>
      <c r="BE52" s="59">
        <v>588</v>
      </c>
      <c r="BF52" s="59">
        <v>311</v>
      </c>
      <c r="BG52" s="7">
        <v>3139</v>
      </c>
      <c r="BH52" s="59">
        <v>0</v>
      </c>
      <c r="BI52" s="59">
        <v>0</v>
      </c>
      <c r="BJ52" s="59">
        <v>282</v>
      </c>
      <c r="BK52" s="59">
        <v>478</v>
      </c>
      <c r="BL52" s="59">
        <v>1398</v>
      </c>
      <c r="BM52" s="59">
        <v>1881</v>
      </c>
      <c r="BN52" s="59">
        <v>1121</v>
      </c>
      <c r="BO52" s="7">
        <v>5160</v>
      </c>
      <c r="BP52" s="2"/>
    </row>
    <row r="53" spans="1:68" ht="26.15" customHeight="1" x14ac:dyDescent="0.2">
      <c r="A53" s="13"/>
      <c r="B53" s="10"/>
      <c r="C53" s="14"/>
      <c r="D53" s="58"/>
      <c r="E53" s="59"/>
      <c r="F53" s="59"/>
      <c r="G53" s="59"/>
      <c r="H53" s="59"/>
      <c r="I53" s="59"/>
      <c r="J53" s="59"/>
      <c r="K53" s="60"/>
      <c r="L53" s="58"/>
      <c r="M53" s="59"/>
      <c r="N53" s="59"/>
      <c r="O53" s="59"/>
      <c r="P53" s="59"/>
      <c r="Q53" s="59"/>
      <c r="R53" s="59"/>
      <c r="S53" s="60"/>
      <c r="T53" s="59"/>
      <c r="U53" s="59"/>
      <c r="V53" s="59"/>
      <c r="W53" s="59"/>
      <c r="X53" s="59"/>
      <c r="Y53" s="59"/>
      <c r="Z53" s="59"/>
      <c r="AA53" s="59"/>
      <c r="AB53" s="58"/>
      <c r="AC53" s="59"/>
      <c r="AD53" s="59"/>
      <c r="AE53" s="59"/>
      <c r="AF53" s="59"/>
      <c r="AG53" s="59"/>
      <c r="AH53" s="59"/>
      <c r="AI53" s="60"/>
      <c r="AJ53" s="58"/>
      <c r="AK53" s="59"/>
      <c r="AL53" s="59"/>
      <c r="AM53" s="59"/>
      <c r="AN53" s="59"/>
      <c r="AO53" s="59"/>
      <c r="AP53" s="59"/>
      <c r="AQ53" s="60"/>
      <c r="AR53" s="59"/>
      <c r="AS53" s="59"/>
      <c r="AT53" s="59"/>
      <c r="AU53" s="59"/>
      <c r="AV53" s="59"/>
      <c r="AW53" s="59"/>
      <c r="AX53" s="59"/>
      <c r="AY53" s="59"/>
      <c r="AZ53" s="58"/>
      <c r="BA53" s="59"/>
      <c r="BB53" s="59"/>
      <c r="BC53" s="59"/>
      <c r="BD53" s="59"/>
      <c r="BE53" s="59"/>
      <c r="BF53" s="59"/>
      <c r="BG53" s="60"/>
      <c r="BH53" s="59"/>
      <c r="BI53" s="59"/>
      <c r="BJ53" s="59"/>
      <c r="BK53" s="59"/>
      <c r="BL53" s="59"/>
      <c r="BM53" s="59"/>
      <c r="BN53" s="59"/>
      <c r="BO53" s="60"/>
      <c r="BP53" s="2"/>
    </row>
    <row r="54" spans="1:68" ht="26.15" customHeight="1" x14ac:dyDescent="0.2">
      <c r="A54" s="356" t="s">
        <v>57</v>
      </c>
      <c r="B54" s="356"/>
      <c r="C54" s="357"/>
      <c r="D54" s="16">
        <v>853</v>
      </c>
      <c r="E54" s="8">
        <v>1442</v>
      </c>
      <c r="F54" s="8">
        <v>8429</v>
      </c>
      <c r="G54" s="8">
        <v>8186</v>
      </c>
      <c r="H54" s="8">
        <v>6563</v>
      </c>
      <c r="I54" s="8">
        <v>6861</v>
      </c>
      <c r="J54" s="8">
        <v>5865</v>
      </c>
      <c r="K54" s="7">
        <v>38199</v>
      </c>
      <c r="L54" s="16">
        <v>1261</v>
      </c>
      <c r="M54" s="8">
        <v>1589</v>
      </c>
      <c r="N54" s="8">
        <v>9622</v>
      </c>
      <c r="O54" s="8">
        <v>7953</v>
      </c>
      <c r="P54" s="8">
        <v>4900</v>
      </c>
      <c r="Q54" s="8">
        <v>3268</v>
      </c>
      <c r="R54" s="8">
        <v>1766</v>
      </c>
      <c r="S54" s="7">
        <v>30359</v>
      </c>
      <c r="T54" s="8">
        <v>50</v>
      </c>
      <c r="U54" s="8">
        <v>121</v>
      </c>
      <c r="V54" s="8">
        <v>789</v>
      </c>
      <c r="W54" s="8">
        <v>1412</v>
      </c>
      <c r="X54" s="8">
        <v>1721</v>
      </c>
      <c r="Y54" s="8">
        <v>1275</v>
      </c>
      <c r="Z54" s="8">
        <v>584</v>
      </c>
      <c r="AA54" s="8">
        <v>5952</v>
      </c>
      <c r="AB54" s="16">
        <v>3468</v>
      </c>
      <c r="AC54" s="8">
        <v>4940</v>
      </c>
      <c r="AD54" s="8">
        <v>7045</v>
      </c>
      <c r="AE54" s="8">
        <v>8208</v>
      </c>
      <c r="AF54" s="8">
        <v>5541</v>
      </c>
      <c r="AG54" s="8">
        <v>4600</v>
      </c>
      <c r="AH54" s="8">
        <v>2979</v>
      </c>
      <c r="AI54" s="7">
        <v>36781</v>
      </c>
      <c r="AJ54" s="16">
        <v>131</v>
      </c>
      <c r="AK54" s="8">
        <v>151</v>
      </c>
      <c r="AL54" s="8">
        <v>474</v>
      </c>
      <c r="AM54" s="8">
        <v>483</v>
      </c>
      <c r="AN54" s="8">
        <v>337</v>
      </c>
      <c r="AO54" s="8">
        <v>511</v>
      </c>
      <c r="AP54" s="8">
        <v>260</v>
      </c>
      <c r="AQ54" s="7">
        <v>2347</v>
      </c>
      <c r="AR54" s="8">
        <v>4598</v>
      </c>
      <c r="AS54" s="8">
        <v>6244</v>
      </c>
      <c r="AT54" s="8">
        <v>14666</v>
      </c>
      <c r="AU54" s="8">
        <v>11830</v>
      </c>
      <c r="AV54" s="8">
        <v>7364</v>
      </c>
      <c r="AW54" s="8">
        <v>5345</v>
      </c>
      <c r="AX54" s="8">
        <v>3120</v>
      </c>
      <c r="AY54" s="8">
        <v>53167</v>
      </c>
      <c r="AZ54" s="16">
        <v>144</v>
      </c>
      <c r="BA54" s="8">
        <v>278</v>
      </c>
      <c r="BB54" s="8">
        <v>2939</v>
      </c>
      <c r="BC54" s="8">
        <v>2436</v>
      </c>
      <c r="BD54" s="8">
        <v>2322</v>
      </c>
      <c r="BE54" s="8">
        <v>1854</v>
      </c>
      <c r="BF54" s="8">
        <v>1155</v>
      </c>
      <c r="BG54" s="7">
        <v>11128</v>
      </c>
      <c r="BH54" s="8">
        <v>0</v>
      </c>
      <c r="BI54" s="8">
        <v>0</v>
      </c>
      <c r="BJ54" s="8">
        <v>890</v>
      </c>
      <c r="BK54" s="8">
        <v>1392</v>
      </c>
      <c r="BL54" s="8">
        <v>4148</v>
      </c>
      <c r="BM54" s="8">
        <v>5786</v>
      </c>
      <c r="BN54" s="8">
        <v>4531</v>
      </c>
      <c r="BO54" s="7">
        <v>16747</v>
      </c>
      <c r="BP54" s="2"/>
    </row>
    <row r="55" spans="1:68" ht="26.15" customHeight="1" x14ac:dyDescent="0.2">
      <c r="A55" s="11"/>
      <c r="B55" s="10" t="s">
        <v>58</v>
      </c>
      <c r="C55" s="15"/>
      <c r="D55" s="58">
        <v>380</v>
      </c>
      <c r="E55" s="59">
        <v>592</v>
      </c>
      <c r="F55" s="59">
        <v>4666</v>
      </c>
      <c r="G55" s="59">
        <v>3958</v>
      </c>
      <c r="H55" s="59">
        <v>2906</v>
      </c>
      <c r="I55" s="59">
        <v>3949</v>
      </c>
      <c r="J55" s="59">
        <v>2602</v>
      </c>
      <c r="K55" s="7">
        <v>19053</v>
      </c>
      <c r="L55" s="58">
        <v>836</v>
      </c>
      <c r="M55" s="59">
        <v>1149</v>
      </c>
      <c r="N55" s="59">
        <v>4649</v>
      </c>
      <c r="O55" s="59">
        <v>3449</v>
      </c>
      <c r="P55" s="59">
        <v>2132</v>
      </c>
      <c r="Q55" s="59">
        <v>1568</v>
      </c>
      <c r="R55" s="59">
        <v>759</v>
      </c>
      <c r="S55" s="7">
        <v>14542</v>
      </c>
      <c r="T55" s="59">
        <v>12</v>
      </c>
      <c r="U55" s="59">
        <v>58</v>
      </c>
      <c r="V55" s="59">
        <v>436</v>
      </c>
      <c r="W55" s="59">
        <v>523</v>
      </c>
      <c r="X55" s="59">
        <v>635</v>
      </c>
      <c r="Y55" s="59">
        <v>516</v>
      </c>
      <c r="Z55" s="59">
        <v>223</v>
      </c>
      <c r="AA55" s="8">
        <v>2403</v>
      </c>
      <c r="AB55" s="58">
        <v>1931</v>
      </c>
      <c r="AC55" s="59">
        <v>2549</v>
      </c>
      <c r="AD55" s="59">
        <v>3745</v>
      </c>
      <c r="AE55" s="59">
        <v>4012</v>
      </c>
      <c r="AF55" s="59">
        <v>2390</v>
      </c>
      <c r="AG55" s="59">
        <v>2223</v>
      </c>
      <c r="AH55" s="59">
        <v>1280</v>
      </c>
      <c r="AI55" s="7">
        <v>18130</v>
      </c>
      <c r="AJ55" s="58">
        <v>88</v>
      </c>
      <c r="AK55" s="59">
        <v>70</v>
      </c>
      <c r="AL55" s="59">
        <v>312</v>
      </c>
      <c r="AM55" s="59">
        <v>215</v>
      </c>
      <c r="AN55" s="59">
        <v>153</v>
      </c>
      <c r="AO55" s="59">
        <v>289</v>
      </c>
      <c r="AP55" s="59">
        <v>106</v>
      </c>
      <c r="AQ55" s="7">
        <v>1233</v>
      </c>
      <c r="AR55" s="59">
        <v>2564</v>
      </c>
      <c r="AS55" s="59">
        <v>3373</v>
      </c>
      <c r="AT55" s="59">
        <v>7444</v>
      </c>
      <c r="AU55" s="59">
        <v>5361</v>
      </c>
      <c r="AV55" s="59">
        <v>2932</v>
      </c>
      <c r="AW55" s="59">
        <v>2555</v>
      </c>
      <c r="AX55" s="59">
        <v>1325</v>
      </c>
      <c r="AY55" s="8">
        <v>25554</v>
      </c>
      <c r="AZ55" s="58">
        <v>92</v>
      </c>
      <c r="BA55" s="59">
        <v>144</v>
      </c>
      <c r="BB55" s="59">
        <v>1897</v>
      </c>
      <c r="BC55" s="59">
        <v>1396</v>
      </c>
      <c r="BD55" s="59">
        <v>1098</v>
      </c>
      <c r="BE55" s="59">
        <v>830</v>
      </c>
      <c r="BF55" s="59">
        <v>537</v>
      </c>
      <c r="BG55" s="7">
        <v>5994</v>
      </c>
      <c r="BH55" s="59">
        <v>0</v>
      </c>
      <c r="BI55" s="59">
        <v>0</v>
      </c>
      <c r="BJ55" s="59">
        <v>506</v>
      </c>
      <c r="BK55" s="59">
        <v>815</v>
      </c>
      <c r="BL55" s="59">
        <v>1933</v>
      </c>
      <c r="BM55" s="59">
        <v>2470</v>
      </c>
      <c r="BN55" s="59">
        <v>1814</v>
      </c>
      <c r="BO55" s="7">
        <v>7538</v>
      </c>
      <c r="BP55" s="2"/>
    </row>
    <row r="56" spans="1:68" ht="26.15" customHeight="1" x14ac:dyDescent="0.2">
      <c r="A56" s="13"/>
      <c r="B56" s="10" t="s">
        <v>59</v>
      </c>
      <c r="C56" s="14"/>
      <c r="D56" s="58">
        <v>23</v>
      </c>
      <c r="E56" s="59">
        <v>92</v>
      </c>
      <c r="F56" s="59">
        <v>415</v>
      </c>
      <c r="G56" s="59">
        <v>679</v>
      </c>
      <c r="H56" s="59">
        <v>526</v>
      </c>
      <c r="I56" s="59">
        <v>378</v>
      </c>
      <c r="J56" s="59">
        <v>676</v>
      </c>
      <c r="K56" s="7">
        <v>2789</v>
      </c>
      <c r="L56" s="58">
        <v>12</v>
      </c>
      <c r="M56" s="59">
        <v>10</v>
      </c>
      <c r="N56" s="59">
        <v>648</v>
      </c>
      <c r="O56" s="59">
        <v>675</v>
      </c>
      <c r="P56" s="59">
        <v>403</v>
      </c>
      <c r="Q56" s="59">
        <v>266</v>
      </c>
      <c r="R56" s="59">
        <v>175</v>
      </c>
      <c r="S56" s="7">
        <v>2189</v>
      </c>
      <c r="T56" s="59">
        <v>1</v>
      </c>
      <c r="U56" s="59">
        <v>0</v>
      </c>
      <c r="V56" s="59">
        <v>28</v>
      </c>
      <c r="W56" s="59">
        <v>61</v>
      </c>
      <c r="X56" s="59">
        <v>121</v>
      </c>
      <c r="Y56" s="59">
        <v>145</v>
      </c>
      <c r="Z56" s="59">
        <v>58</v>
      </c>
      <c r="AA56" s="8">
        <v>414</v>
      </c>
      <c r="AB56" s="58">
        <v>99</v>
      </c>
      <c r="AC56" s="59">
        <v>271</v>
      </c>
      <c r="AD56" s="59">
        <v>458</v>
      </c>
      <c r="AE56" s="59">
        <v>838</v>
      </c>
      <c r="AF56" s="59">
        <v>536</v>
      </c>
      <c r="AG56" s="59">
        <v>394</v>
      </c>
      <c r="AH56" s="59">
        <v>372</v>
      </c>
      <c r="AI56" s="7">
        <v>2968</v>
      </c>
      <c r="AJ56" s="58">
        <v>12</v>
      </c>
      <c r="AK56" s="59">
        <v>12</v>
      </c>
      <c r="AL56" s="59">
        <v>5</v>
      </c>
      <c r="AM56" s="59">
        <v>73</v>
      </c>
      <c r="AN56" s="59">
        <v>28</v>
      </c>
      <c r="AO56" s="59">
        <v>51</v>
      </c>
      <c r="AP56" s="59">
        <v>40</v>
      </c>
      <c r="AQ56" s="7">
        <v>221</v>
      </c>
      <c r="AR56" s="59">
        <v>116</v>
      </c>
      <c r="AS56" s="59">
        <v>298</v>
      </c>
      <c r="AT56" s="59">
        <v>1058</v>
      </c>
      <c r="AU56" s="59">
        <v>1127</v>
      </c>
      <c r="AV56" s="59">
        <v>679</v>
      </c>
      <c r="AW56" s="59">
        <v>467</v>
      </c>
      <c r="AX56" s="59">
        <v>354</v>
      </c>
      <c r="AY56" s="8">
        <v>4099</v>
      </c>
      <c r="AZ56" s="58">
        <v>12</v>
      </c>
      <c r="BA56" s="59">
        <v>36</v>
      </c>
      <c r="BB56" s="59">
        <v>233</v>
      </c>
      <c r="BC56" s="59">
        <v>240</v>
      </c>
      <c r="BD56" s="59">
        <v>273</v>
      </c>
      <c r="BE56" s="59">
        <v>103</v>
      </c>
      <c r="BF56" s="59">
        <v>121</v>
      </c>
      <c r="BG56" s="7">
        <v>1018</v>
      </c>
      <c r="BH56" s="59">
        <v>0</v>
      </c>
      <c r="BI56" s="59">
        <v>0</v>
      </c>
      <c r="BJ56" s="59">
        <v>36</v>
      </c>
      <c r="BK56" s="59">
        <v>136</v>
      </c>
      <c r="BL56" s="59">
        <v>284</v>
      </c>
      <c r="BM56" s="59">
        <v>498</v>
      </c>
      <c r="BN56" s="59">
        <v>597</v>
      </c>
      <c r="BO56" s="7">
        <v>1551</v>
      </c>
      <c r="BP56" s="2"/>
    </row>
    <row r="57" spans="1:68" ht="26.15" customHeight="1" x14ac:dyDescent="0.2">
      <c r="A57" s="13"/>
      <c r="B57" s="10" t="s">
        <v>60</v>
      </c>
      <c r="C57" s="12"/>
      <c r="D57" s="58">
        <v>16</v>
      </c>
      <c r="E57" s="59">
        <v>67</v>
      </c>
      <c r="F57" s="59">
        <v>301</v>
      </c>
      <c r="G57" s="59">
        <v>468</v>
      </c>
      <c r="H57" s="59">
        <v>229</v>
      </c>
      <c r="I57" s="59">
        <v>551</v>
      </c>
      <c r="J57" s="59">
        <v>323</v>
      </c>
      <c r="K57" s="7">
        <v>1955</v>
      </c>
      <c r="L57" s="58">
        <v>80</v>
      </c>
      <c r="M57" s="59">
        <v>95</v>
      </c>
      <c r="N57" s="59">
        <v>513</v>
      </c>
      <c r="O57" s="59">
        <v>535</v>
      </c>
      <c r="P57" s="59">
        <v>193</v>
      </c>
      <c r="Q57" s="59">
        <v>92</v>
      </c>
      <c r="R57" s="59">
        <v>154</v>
      </c>
      <c r="S57" s="7">
        <v>1662</v>
      </c>
      <c r="T57" s="59">
        <v>0</v>
      </c>
      <c r="U57" s="59">
        <v>14</v>
      </c>
      <c r="V57" s="59">
        <v>58</v>
      </c>
      <c r="W57" s="59">
        <v>106</v>
      </c>
      <c r="X57" s="59">
        <v>91</v>
      </c>
      <c r="Y57" s="59">
        <v>77</v>
      </c>
      <c r="Z57" s="59">
        <v>69</v>
      </c>
      <c r="AA57" s="8">
        <v>415</v>
      </c>
      <c r="AB57" s="58">
        <v>142</v>
      </c>
      <c r="AC57" s="59">
        <v>415</v>
      </c>
      <c r="AD57" s="59">
        <v>336</v>
      </c>
      <c r="AE57" s="59">
        <v>602</v>
      </c>
      <c r="AF57" s="59">
        <v>338</v>
      </c>
      <c r="AG57" s="59">
        <v>302</v>
      </c>
      <c r="AH57" s="59">
        <v>251</v>
      </c>
      <c r="AI57" s="7">
        <v>2386</v>
      </c>
      <c r="AJ57" s="58">
        <v>0</v>
      </c>
      <c r="AK57" s="59">
        <v>12</v>
      </c>
      <c r="AL57" s="59">
        <v>16</v>
      </c>
      <c r="AM57" s="59">
        <v>12</v>
      </c>
      <c r="AN57" s="59">
        <v>10</v>
      </c>
      <c r="AO57" s="59">
        <v>12</v>
      </c>
      <c r="AP57" s="59">
        <v>7</v>
      </c>
      <c r="AQ57" s="7">
        <v>69</v>
      </c>
      <c r="AR57" s="59">
        <v>195</v>
      </c>
      <c r="AS57" s="59">
        <v>439</v>
      </c>
      <c r="AT57" s="59">
        <v>708</v>
      </c>
      <c r="AU57" s="59">
        <v>775</v>
      </c>
      <c r="AV57" s="59">
        <v>386</v>
      </c>
      <c r="AW57" s="59">
        <v>300</v>
      </c>
      <c r="AX57" s="59">
        <v>251</v>
      </c>
      <c r="AY57" s="8">
        <v>3054</v>
      </c>
      <c r="AZ57" s="58">
        <v>29</v>
      </c>
      <c r="BA57" s="59">
        <v>42</v>
      </c>
      <c r="BB57" s="59">
        <v>151</v>
      </c>
      <c r="BC57" s="59">
        <v>227</v>
      </c>
      <c r="BD57" s="59">
        <v>165</v>
      </c>
      <c r="BE57" s="59">
        <v>246</v>
      </c>
      <c r="BF57" s="59">
        <v>71</v>
      </c>
      <c r="BG57" s="7">
        <v>931</v>
      </c>
      <c r="BH57" s="59">
        <v>0</v>
      </c>
      <c r="BI57" s="59">
        <v>0</v>
      </c>
      <c r="BJ57" s="59">
        <v>23</v>
      </c>
      <c r="BK57" s="59">
        <v>98</v>
      </c>
      <c r="BL57" s="59">
        <v>366</v>
      </c>
      <c r="BM57" s="59">
        <v>515</v>
      </c>
      <c r="BN57" s="59">
        <v>337</v>
      </c>
      <c r="BO57" s="7">
        <v>1339</v>
      </c>
      <c r="BP57" s="2"/>
    </row>
    <row r="58" spans="1:68" ht="26.15" customHeight="1" x14ac:dyDescent="0.2">
      <c r="A58" s="13"/>
      <c r="B58" s="10" t="s">
        <v>61</v>
      </c>
      <c r="C58" s="12"/>
      <c r="D58" s="58">
        <v>38</v>
      </c>
      <c r="E58" s="59">
        <v>75</v>
      </c>
      <c r="F58" s="59">
        <v>398</v>
      </c>
      <c r="G58" s="59">
        <v>341</v>
      </c>
      <c r="H58" s="59">
        <v>311</v>
      </c>
      <c r="I58" s="59">
        <v>187</v>
      </c>
      <c r="J58" s="59">
        <v>196</v>
      </c>
      <c r="K58" s="7">
        <v>1546</v>
      </c>
      <c r="L58" s="58">
        <v>4</v>
      </c>
      <c r="M58" s="59">
        <v>17</v>
      </c>
      <c r="N58" s="59">
        <v>631</v>
      </c>
      <c r="O58" s="59">
        <v>570</v>
      </c>
      <c r="P58" s="59">
        <v>493</v>
      </c>
      <c r="Q58" s="59">
        <v>231</v>
      </c>
      <c r="R58" s="59">
        <v>163</v>
      </c>
      <c r="S58" s="7">
        <v>2109</v>
      </c>
      <c r="T58" s="59">
        <v>0</v>
      </c>
      <c r="U58" s="59">
        <v>11</v>
      </c>
      <c r="V58" s="59">
        <v>34</v>
      </c>
      <c r="W58" s="59">
        <v>129</v>
      </c>
      <c r="X58" s="59">
        <v>153</v>
      </c>
      <c r="Y58" s="59">
        <v>134</v>
      </c>
      <c r="Z58" s="59">
        <v>71</v>
      </c>
      <c r="AA58" s="8">
        <v>532</v>
      </c>
      <c r="AB58" s="58">
        <v>81</v>
      </c>
      <c r="AC58" s="59">
        <v>195</v>
      </c>
      <c r="AD58" s="59">
        <v>309</v>
      </c>
      <c r="AE58" s="59">
        <v>436</v>
      </c>
      <c r="AF58" s="59">
        <v>420</v>
      </c>
      <c r="AG58" s="59">
        <v>255</v>
      </c>
      <c r="AH58" s="59">
        <v>169</v>
      </c>
      <c r="AI58" s="7">
        <v>1865</v>
      </c>
      <c r="AJ58" s="58">
        <v>12</v>
      </c>
      <c r="AK58" s="59">
        <v>0</v>
      </c>
      <c r="AL58" s="59">
        <v>21</v>
      </c>
      <c r="AM58" s="59">
        <v>7</v>
      </c>
      <c r="AN58" s="59">
        <v>12</v>
      </c>
      <c r="AO58" s="59">
        <v>0</v>
      </c>
      <c r="AP58" s="59">
        <v>11</v>
      </c>
      <c r="AQ58" s="7">
        <v>63</v>
      </c>
      <c r="AR58" s="59">
        <v>96</v>
      </c>
      <c r="AS58" s="59">
        <v>251</v>
      </c>
      <c r="AT58" s="59">
        <v>815</v>
      </c>
      <c r="AU58" s="59">
        <v>797</v>
      </c>
      <c r="AV58" s="59">
        <v>666</v>
      </c>
      <c r="AW58" s="59">
        <v>376</v>
      </c>
      <c r="AX58" s="59">
        <v>226</v>
      </c>
      <c r="AY58" s="8">
        <v>3227</v>
      </c>
      <c r="AZ58" s="58">
        <v>0</v>
      </c>
      <c r="BA58" s="59">
        <v>0</v>
      </c>
      <c r="BB58" s="59">
        <v>1</v>
      </c>
      <c r="BC58" s="59">
        <v>21</v>
      </c>
      <c r="BD58" s="59">
        <v>55</v>
      </c>
      <c r="BE58" s="59">
        <v>23</v>
      </c>
      <c r="BF58" s="59">
        <v>9</v>
      </c>
      <c r="BG58" s="7">
        <v>109</v>
      </c>
      <c r="BH58" s="59">
        <v>0</v>
      </c>
      <c r="BI58" s="59">
        <v>0</v>
      </c>
      <c r="BJ58" s="59">
        <v>41</v>
      </c>
      <c r="BK58" s="59">
        <v>55</v>
      </c>
      <c r="BL58" s="59">
        <v>413</v>
      </c>
      <c r="BM58" s="59">
        <v>467</v>
      </c>
      <c r="BN58" s="59">
        <v>319</v>
      </c>
      <c r="BO58" s="7">
        <v>1295</v>
      </c>
      <c r="BP58" s="2"/>
    </row>
    <row r="59" spans="1:68" ht="26.15" customHeight="1" x14ac:dyDescent="0.2">
      <c r="A59" s="11"/>
      <c r="B59" s="10" t="s">
        <v>62</v>
      </c>
      <c r="C59" s="9"/>
      <c r="D59" s="58">
        <v>204</v>
      </c>
      <c r="E59" s="59">
        <v>290</v>
      </c>
      <c r="F59" s="59">
        <v>1526</v>
      </c>
      <c r="G59" s="59">
        <v>1779</v>
      </c>
      <c r="H59" s="59">
        <v>1561</v>
      </c>
      <c r="I59" s="59">
        <v>1028</v>
      </c>
      <c r="J59" s="59">
        <v>1319</v>
      </c>
      <c r="K59" s="7">
        <v>7707</v>
      </c>
      <c r="L59" s="58">
        <v>181</v>
      </c>
      <c r="M59" s="59">
        <v>211</v>
      </c>
      <c r="N59" s="59">
        <v>1829</v>
      </c>
      <c r="O59" s="59">
        <v>1634</v>
      </c>
      <c r="P59" s="59">
        <v>995</v>
      </c>
      <c r="Q59" s="59">
        <v>576</v>
      </c>
      <c r="R59" s="59">
        <v>306</v>
      </c>
      <c r="S59" s="7">
        <v>5732</v>
      </c>
      <c r="T59" s="59">
        <v>8</v>
      </c>
      <c r="U59" s="59">
        <v>17</v>
      </c>
      <c r="V59" s="59">
        <v>131</v>
      </c>
      <c r="W59" s="59">
        <v>348</v>
      </c>
      <c r="X59" s="59">
        <v>464</v>
      </c>
      <c r="Y59" s="59">
        <v>235</v>
      </c>
      <c r="Z59" s="59">
        <v>122</v>
      </c>
      <c r="AA59" s="8">
        <v>1325</v>
      </c>
      <c r="AB59" s="58">
        <v>529</v>
      </c>
      <c r="AC59" s="59">
        <v>831</v>
      </c>
      <c r="AD59" s="59">
        <v>1234</v>
      </c>
      <c r="AE59" s="59">
        <v>1435</v>
      </c>
      <c r="AF59" s="59">
        <v>1075</v>
      </c>
      <c r="AG59" s="59">
        <v>745</v>
      </c>
      <c r="AH59" s="59">
        <v>517</v>
      </c>
      <c r="AI59" s="7">
        <v>6366</v>
      </c>
      <c r="AJ59" s="58">
        <v>12</v>
      </c>
      <c r="AK59" s="59">
        <v>33</v>
      </c>
      <c r="AL59" s="59">
        <v>74</v>
      </c>
      <c r="AM59" s="59">
        <v>116</v>
      </c>
      <c r="AN59" s="59">
        <v>63</v>
      </c>
      <c r="AO59" s="59">
        <v>106</v>
      </c>
      <c r="AP59" s="59">
        <v>77</v>
      </c>
      <c r="AQ59" s="7">
        <v>481</v>
      </c>
      <c r="AR59" s="59">
        <v>766</v>
      </c>
      <c r="AS59" s="59">
        <v>1021</v>
      </c>
      <c r="AT59" s="59">
        <v>2746</v>
      </c>
      <c r="AU59" s="59">
        <v>2331</v>
      </c>
      <c r="AV59" s="59">
        <v>1642</v>
      </c>
      <c r="AW59" s="59">
        <v>877</v>
      </c>
      <c r="AX59" s="59">
        <v>590</v>
      </c>
      <c r="AY59" s="8">
        <v>9973</v>
      </c>
      <c r="AZ59" s="58">
        <v>9</v>
      </c>
      <c r="BA59" s="59">
        <v>14</v>
      </c>
      <c r="BB59" s="59">
        <v>410</v>
      </c>
      <c r="BC59" s="59">
        <v>301</v>
      </c>
      <c r="BD59" s="59">
        <v>375</v>
      </c>
      <c r="BE59" s="59">
        <v>315</v>
      </c>
      <c r="BF59" s="59">
        <v>175</v>
      </c>
      <c r="BG59" s="7">
        <v>1599</v>
      </c>
      <c r="BH59" s="59">
        <v>0</v>
      </c>
      <c r="BI59" s="59">
        <v>0</v>
      </c>
      <c r="BJ59" s="59">
        <v>151</v>
      </c>
      <c r="BK59" s="59">
        <v>203</v>
      </c>
      <c r="BL59" s="59">
        <v>647</v>
      </c>
      <c r="BM59" s="59">
        <v>888</v>
      </c>
      <c r="BN59" s="59">
        <v>846</v>
      </c>
      <c r="BO59" s="7">
        <v>2735</v>
      </c>
      <c r="BP59" s="2"/>
    </row>
    <row r="60" spans="1:68" ht="26.15" customHeight="1" x14ac:dyDescent="0.2">
      <c r="A60" s="6"/>
      <c r="B60" s="5" t="s">
        <v>63</v>
      </c>
      <c r="C60" s="4"/>
      <c r="D60" s="61">
        <v>192</v>
      </c>
      <c r="E60" s="62">
        <v>326</v>
      </c>
      <c r="F60" s="62">
        <v>1123</v>
      </c>
      <c r="G60" s="62">
        <v>961</v>
      </c>
      <c r="H60" s="62">
        <v>1030</v>
      </c>
      <c r="I60" s="62">
        <v>768</v>
      </c>
      <c r="J60" s="62">
        <v>749</v>
      </c>
      <c r="K60" s="63">
        <v>5149</v>
      </c>
      <c r="L60" s="61">
        <v>148</v>
      </c>
      <c r="M60" s="62">
        <v>107</v>
      </c>
      <c r="N60" s="62">
        <v>1352</v>
      </c>
      <c r="O60" s="62">
        <v>1090</v>
      </c>
      <c r="P60" s="62">
        <v>684</v>
      </c>
      <c r="Q60" s="62">
        <v>535</v>
      </c>
      <c r="R60" s="62">
        <v>209</v>
      </c>
      <c r="S60" s="63">
        <v>4125</v>
      </c>
      <c r="T60" s="62">
        <v>29</v>
      </c>
      <c r="U60" s="62">
        <v>21</v>
      </c>
      <c r="V60" s="62">
        <v>102</v>
      </c>
      <c r="W60" s="62">
        <v>245</v>
      </c>
      <c r="X60" s="62">
        <v>257</v>
      </c>
      <c r="Y60" s="62">
        <v>168</v>
      </c>
      <c r="Z60" s="62">
        <v>41</v>
      </c>
      <c r="AA60" s="64">
        <v>863</v>
      </c>
      <c r="AB60" s="61">
        <v>686</v>
      </c>
      <c r="AC60" s="62">
        <v>679</v>
      </c>
      <c r="AD60" s="62">
        <v>963</v>
      </c>
      <c r="AE60" s="62">
        <v>885</v>
      </c>
      <c r="AF60" s="62">
        <v>782</v>
      </c>
      <c r="AG60" s="62">
        <v>681</v>
      </c>
      <c r="AH60" s="62">
        <v>390</v>
      </c>
      <c r="AI60" s="63">
        <v>5066</v>
      </c>
      <c r="AJ60" s="61">
        <v>7</v>
      </c>
      <c r="AK60" s="62">
        <v>24</v>
      </c>
      <c r="AL60" s="62">
        <v>46</v>
      </c>
      <c r="AM60" s="62">
        <v>60</v>
      </c>
      <c r="AN60" s="62">
        <v>71</v>
      </c>
      <c r="AO60" s="62">
        <v>53</v>
      </c>
      <c r="AP60" s="62">
        <v>19</v>
      </c>
      <c r="AQ60" s="63">
        <v>280</v>
      </c>
      <c r="AR60" s="62">
        <v>861</v>
      </c>
      <c r="AS60" s="62">
        <v>862</v>
      </c>
      <c r="AT60" s="62">
        <v>1895</v>
      </c>
      <c r="AU60" s="62">
        <v>1439</v>
      </c>
      <c r="AV60" s="62">
        <v>1059</v>
      </c>
      <c r="AW60" s="62">
        <v>770</v>
      </c>
      <c r="AX60" s="62">
        <v>374</v>
      </c>
      <c r="AY60" s="64">
        <v>7260</v>
      </c>
      <c r="AZ60" s="61">
        <v>2</v>
      </c>
      <c r="BA60" s="62">
        <v>42</v>
      </c>
      <c r="BB60" s="62">
        <v>247</v>
      </c>
      <c r="BC60" s="62">
        <v>251</v>
      </c>
      <c r="BD60" s="62">
        <v>356</v>
      </c>
      <c r="BE60" s="62">
        <v>337</v>
      </c>
      <c r="BF60" s="62">
        <v>242</v>
      </c>
      <c r="BG60" s="63">
        <v>1477</v>
      </c>
      <c r="BH60" s="62">
        <v>0</v>
      </c>
      <c r="BI60" s="62">
        <v>0</v>
      </c>
      <c r="BJ60" s="62">
        <v>133</v>
      </c>
      <c r="BK60" s="62">
        <v>85</v>
      </c>
      <c r="BL60" s="62">
        <v>505</v>
      </c>
      <c r="BM60" s="62">
        <v>948</v>
      </c>
      <c r="BN60" s="62">
        <v>618</v>
      </c>
      <c r="BO60" s="63">
        <v>2289</v>
      </c>
      <c r="BP60" s="2"/>
    </row>
    <row r="61" spans="1:68" ht="18.75" customHeight="1" x14ac:dyDescent="0.2">
      <c r="A61" s="1" t="s">
        <v>64</v>
      </c>
      <c r="C61" s="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2"/>
    </row>
    <row r="62" spans="1:68" ht="18.75" customHeight="1" x14ac:dyDescent="0.2">
      <c r="AR62" s="2"/>
    </row>
  </sheetData>
  <mergeCells count="23">
    <mergeCell ref="A54:C54"/>
    <mergeCell ref="A13:C13"/>
    <mergeCell ref="A18:C18"/>
    <mergeCell ref="A23:C23"/>
    <mergeCell ref="A34:C34"/>
    <mergeCell ref="A42:C42"/>
    <mergeCell ref="A49:C49"/>
    <mergeCell ref="AR3:AY5"/>
    <mergeCell ref="AZ3:BG5"/>
    <mergeCell ref="BH3:BO5"/>
    <mergeCell ref="D6:J6"/>
    <mergeCell ref="L6:R6"/>
    <mergeCell ref="W6:X6"/>
    <mergeCell ref="AB6:AH6"/>
    <mergeCell ref="AJ6:AP6"/>
    <mergeCell ref="AR6:AX6"/>
    <mergeCell ref="AZ6:BF6"/>
    <mergeCell ref="BH6:BN6"/>
    <mergeCell ref="D3:K5"/>
    <mergeCell ref="L3:S5"/>
    <mergeCell ref="T3:AA5"/>
    <mergeCell ref="AB3:AI5"/>
    <mergeCell ref="AJ3:AQ5"/>
  </mergeCells>
  <phoneticPr fontId="3"/>
  <printOptions horizontalCentered="1"/>
  <pageMargins left="0.59055118110236227" right="0.59055118110236227" top="0.98425196850393704" bottom="0.98425196850393704" header="0.70866141732283472" footer="0.70866141732283472"/>
  <pageSetup paperSize="9" scale="49" fitToWidth="4" fitToHeight="0" orientation="portrait" r:id="rId1"/>
  <headerFooter alignWithMargins="0"/>
  <colBreaks count="3" manualBreakCount="3">
    <brk id="19" min="1" max="59" man="1"/>
    <brk id="35" min="1" max="59" man="1"/>
    <brk id="51" min="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9B60C-3B31-4223-AF6A-C83A1A272922}">
  <sheetPr>
    <pageSetUpPr fitToPage="1"/>
  </sheetPr>
  <dimension ref="A1:M95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14" sqref="M14"/>
    </sheetView>
  </sheetViews>
  <sheetFormatPr defaultColWidth="9" defaultRowHeight="13" x14ac:dyDescent="0.2"/>
  <cols>
    <col min="1" max="1" width="2.08984375" style="72" customWidth="1"/>
    <col min="2" max="2" width="19.7265625" style="72" customWidth="1"/>
    <col min="3" max="3" width="3.90625" style="72" customWidth="1"/>
    <col min="4" max="4" width="7.36328125" style="137" customWidth="1"/>
    <col min="5" max="6" width="7.26953125" style="137" customWidth="1"/>
    <col min="7" max="7" width="9.7265625" style="137" customWidth="1"/>
    <col min="8" max="12" width="7.7265625" style="137" customWidth="1"/>
    <col min="13" max="16384" width="9" style="110"/>
  </cols>
  <sheetData>
    <row r="1" spans="1:13" s="71" customFormat="1" ht="19" x14ac:dyDescent="0.2">
      <c r="A1" s="67" t="s">
        <v>66</v>
      </c>
      <c r="B1" s="68"/>
      <c r="C1" s="68"/>
      <c r="D1" s="69"/>
      <c r="E1" s="69"/>
      <c r="F1" s="69"/>
      <c r="G1" s="69"/>
      <c r="H1" s="69"/>
      <c r="I1" s="69"/>
      <c r="J1" s="69"/>
      <c r="K1" s="70"/>
      <c r="L1" s="70"/>
    </row>
    <row r="2" spans="1:13" s="71" customFormat="1" ht="13.5" thickBot="1" x14ac:dyDescent="0.25">
      <c r="A2" s="72"/>
      <c r="B2" s="72"/>
      <c r="C2" s="72"/>
      <c r="D2" s="70"/>
      <c r="E2" s="70"/>
      <c r="F2" s="70"/>
      <c r="G2" s="70"/>
      <c r="H2" s="70"/>
      <c r="I2" s="70"/>
      <c r="J2" s="70"/>
      <c r="K2" s="70"/>
      <c r="L2" s="73" t="s">
        <v>67</v>
      </c>
    </row>
    <row r="3" spans="1:13" s="71" customFormat="1" ht="13.5" thickTop="1" x14ac:dyDescent="0.2">
      <c r="A3" s="74"/>
      <c r="B3" s="75"/>
      <c r="C3" s="76"/>
      <c r="D3" s="77"/>
      <c r="E3" s="363" t="s">
        <v>68</v>
      </c>
      <c r="F3" s="364"/>
      <c r="G3" s="367" t="s">
        <v>69</v>
      </c>
      <c r="H3" s="368"/>
      <c r="I3" s="368"/>
      <c r="J3" s="368"/>
      <c r="K3" s="368"/>
      <c r="L3" s="368"/>
    </row>
    <row r="4" spans="1:13" s="71" customFormat="1" x14ac:dyDescent="0.2">
      <c r="A4" s="72"/>
      <c r="B4" s="78"/>
      <c r="C4" s="79"/>
      <c r="D4" s="80"/>
      <c r="E4" s="365"/>
      <c r="F4" s="366"/>
      <c r="G4" s="369"/>
      <c r="H4" s="370"/>
      <c r="I4" s="370"/>
      <c r="J4" s="370"/>
      <c r="K4" s="370"/>
      <c r="L4" s="370"/>
    </row>
    <row r="5" spans="1:13" s="71" customFormat="1" x14ac:dyDescent="0.2">
      <c r="A5" s="72"/>
      <c r="B5" s="78"/>
      <c r="C5" s="79"/>
      <c r="D5" s="81" t="s">
        <v>70</v>
      </c>
      <c r="E5" s="82"/>
      <c r="F5" s="83"/>
      <c r="G5" s="82"/>
      <c r="H5" s="84"/>
      <c r="I5" s="84"/>
      <c r="J5" s="84"/>
      <c r="K5" s="84"/>
      <c r="L5" s="84"/>
    </row>
    <row r="6" spans="1:13" s="71" customFormat="1" x14ac:dyDescent="0.2">
      <c r="A6" s="72"/>
      <c r="B6" s="78"/>
      <c r="C6" s="79"/>
      <c r="D6" s="81"/>
      <c r="E6" s="85"/>
      <c r="F6" s="86"/>
      <c r="G6" s="87" t="s">
        <v>71</v>
      </c>
      <c r="H6" s="88">
        <v>75</v>
      </c>
      <c r="I6" s="88">
        <v>80</v>
      </c>
      <c r="J6" s="88">
        <v>85</v>
      </c>
      <c r="K6" s="88">
        <v>90</v>
      </c>
      <c r="L6" s="89" t="s">
        <v>72</v>
      </c>
    </row>
    <row r="7" spans="1:13" s="71" customFormat="1" ht="14" x14ac:dyDescent="0.2">
      <c r="A7" s="72"/>
      <c r="B7" s="78"/>
      <c r="C7" s="79"/>
      <c r="D7" s="81" t="s">
        <v>73</v>
      </c>
      <c r="E7" s="85" t="s">
        <v>74</v>
      </c>
      <c r="F7" s="86" t="s">
        <v>75</v>
      </c>
      <c r="G7" s="90" t="s">
        <v>76</v>
      </c>
      <c r="H7" s="91" t="s">
        <v>76</v>
      </c>
      <c r="I7" s="91" t="s">
        <v>76</v>
      </c>
      <c r="J7" s="91" t="s">
        <v>76</v>
      </c>
      <c r="K7" s="92"/>
      <c r="L7" s="92"/>
    </row>
    <row r="8" spans="1:13" s="71" customFormat="1" x14ac:dyDescent="0.2">
      <c r="A8" s="72"/>
      <c r="B8" s="78"/>
      <c r="C8" s="79"/>
      <c r="D8" s="80"/>
      <c r="E8" s="85"/>
      <c r="F8" s="86"/>
      <c r="G8" s="87" t="s">
        <v>77</v>
      </c>
      <c r="H8" s="88">
        <v>79</v>
      </c>
      <c r="I8" s="88">
        <v>84</v>
      </c>
      <c r="J8" s="88">
        <v>89</v>
      </c>
      <c r="K8" s="89" t="s">
        <v>78</v>
      </c>
      <c r="L8" s="89" t="s">
        <v>79</v>
      </c>
    </row>
    <row r="9" spans="1:13" s="71" customFormat="1" x14ac:dyDescent="0.2">
      <c r="A9" s="93"/>
      <c r="B9" s="94"/>
      <c r="C9" s="95"/>
      <c r="D9" s="96"/>
      <c r="E9" s="97"/>
      <c r="F9" s="98"/>
      <c r="G9" s="97"/>
      <c r="H9" s="99"/>
      <c r="I9" s="99"/>
      <c r="J9" s="99"/>
      <c r="K9" s="99"/>
      <c r="L9" s="99"/>
    </row>
    <row r="10" spans="1:13" ht="15" customHeight="1" x14ac:dyDescent="0.2">
      <c r="A10" s="100"/>
      <c r="B10" s="101" t="s">
        <v>19</v>
      </c>
      <c r="C10" s="102"/>
      <c r="D10" s="103">
        <f>SUM(E10:F10)</f>
        <v>66561</v>
      </c>
      <c r="E10" s="104">
        <v>21517</v>
      </c>
      <c r="F10" s="105">
        <v>45044</v>
      </c>
      <c r="G10" s="106">
        <v>19063</v>
      </c>
      <c r="H10" s="107">
        <v>16228</v>
      </c>
      <c r="I10" s="107">
        <v>14792</v>
      </c>
      <c r="J10" s="107">
        <v>10856</v>
      </c>
      <c r="K10" s="107">
        <v>5620</v>
      </c>
      <c r="L10" s="108">
        <v>2</v>
      </c>
      <c r="M10" s="109"/>
    </row>
    <row r="11" spans="1:13" ht="15" customHeight="1" x14ac:dyDescent="0.2">
      <c r="A11" s="22"/>
      <c r="B11" s="101" t="s">
        <v>20</v>
      </c>
      <c r="C11" s="21"/>
      <c r="D11" s="103">
        <f>SUM(E11:F11)</f>
        <v>56916</v>
      </c>
      <c r="E11" s="111">
        <v>18066</v>
      </c>
      <c r="F11" s="112">
        <v>38850</v>
      </c>
      <c r="G11" s="113">
        <v>16140</v>
      </c>
      <c r="H11" s="2">
        <v>14013</v>
      </c>
      <c r="I11" s="2">
        <v>12688</v>
      </c>
      <c r="J11" s="2">
        <v>9297</v>
      </c>
      <c r="K11" s="2">
        <v>4778</v>
      </c>
      <c r="L11" s="108">
        <v>0</v>
      </c>
      <c r="M11" s="109"/>
    </row>
    <row r="12" spans="1:13" ht="15" customHeight="1" x14ac:dyDescent="0.2">
      <c r="A12" s="22"/>
      <c r="B12" s="101" t="s">
        <v>21</v>
      </c>
      <c r="C12" s="21"/>
      <c r="D12" s="103">
        <f>SUM(E12:F12)</f>
        <v>9645</v>
      </c>
      <c r="E12" s="114">
        <v>3451</v>
      </c>
      <c r="F12" s="115">
        <v>6194</v>
      </c>
      <c r="G12" s="116">
        <v>2923</v>
      </c>
      <c r="H12" s="108">
        <v>2215</v>
      </c>
      <c r="I12" s="108">
        <v>2104</v>
      </c>
      <c r="J12" s="108">
        <v>1559</v>
      </c>
      <c r="K12" s="108">
        <v>842</v>
      </c>
      <c r="L12" s="108">
        <v>2</v>
      </c>
      <c r="M12" s="109"/>
    </row>
    <row r="13" spans="1:13" ht="15" customHeight="1" x14ac:dyDescent="0.2">
      <c r="A13" s="65"/>
      <c r="B13" s="65"/>
      <c r="C13" s="66"/>
      <c r="D13" s="103"/>
      <c r="E13" s="111"/>
      <c r="F13" s="112"/>
      <c r="G13" s="113"/>
      <c r="H13" s="2"/>
      <c r="I13" s="2"/>
      <c r="J13" s="2"/>
      <c r="K13" s="2"/>
      <c r="L13" s="2"/>
      <c r="M13" s="109"/>
    </row>
    <row r="14" spans="1:13" ht="15" customHeight="1" x14ac:dyDescent="0.2">
      <c r="A14" s="360" t="s">
        <v>80</v>
      </c>
      <c r="B14" s="360"/>
      <c r="C14" s="361"/>
      <c r="D14" s="103">
        <f>SUM(E14:F14)</f>
        <v>3434</v>
      </c>
      <c r="E14" s="114">
        <f t="shared" ref="E14:L14" si="0">SUM(E15:E17)</f>
        <v>1083</v>
      </c>
      <c r="F14" s="115">
        <f t="shared" si="0"/>
        <v>2351</v>
      </c>
      <c r="G14" s="114">
        <f>SUM(G15:G17)</f>
        <v>851</v>
      </c>
      <c r="H14" s="117">
        <f t="shared" si="0"/>
        <v>819</v>
      </c>
      <c r="I14" s="117">
        <f t="shared" si="0"/>
        <v>823</v>
      </c>
      <c r="J14" s="117">
        <f t="shared" si="0"/>
        <v>625</v>
      </c>
      <c r="K14" s="117">
        <f t="shared" si="0"/>
        <v>316</v>
      </c>
      <c r="L14" s="117">
        <f t="shared" si="0"/>
        <v>0</v>
      </c>
      <c r="M14" s="109"/>
    </row>
    <row r="15" spans="1:13" ht="15" customHeight="1" x14ac:dyDescent="0.2">
      <c r="A15" s="118"/>
      <c r="B15" s="119" t="s">
        <v>81</v>
      </c>
      <c r="C15" s="120"/>
      <c r="D15" s="103">
        <f>SUM(E15:F15)</f>
        <v>2644</v>
      </c>
      <c r="E15" s="114">
        <v>809</v>
      </c>
      <c r="F15" s="115">
        <v>1835</v>
      </c>
      <c r="G15" s="121">
        <v>592</v>
      </c>
      <c r="H15" s="122">
        <v>623</v>
      </c>
      <c r="I15" s="122">
        <v>647</v>
      </c>
      <c r="J15" s="122">
        <v>507</v>
      </c>
      <c r="K15" s="122">
        <v>275</v>
      </c>
      <c r="L15" s="122">
        <v>0</v>
      </c>
      <c r="M15" s="109"/>
    </row>
    <row r="16" spans="1:13" ht="15" customHeight="1" x14ac:dyDescent="0.2">
      <c r="A16" s="118"/>
      <c r="B16" s="119" t="s">
        <v>82</v>
      </c>
      <c r="C16" s="120"/>
      <c r="D16" s="103">
        <f>SUM(E16:F16)</f>
        <v>320</v>
      </c>
      <c r="E16" s="114">
        <v>96</v>
      </c>
      <c r="F16" s="115">
        <v>224</v>
      </c>
      <c r="G16" s="121">
        <v>97</v>
      </c>
      <c r="H16" s="122">
        <v>71</v>
      </c>
      <c r="I16" s="122">
        <v>85</v>
      </c>
      <c r="J16" s="122">
        <v>55</v>
      </c>
      <c r="K16" s="122">
        <v>12</v>
      </c>
      <c r="L16" s="122">
        <v>0</v>
      </c>
      <c r="M16" s="109"/>
    </row>
    <row r="17" spans="1:13" ht="15" customHeight="1" x14ac:dyDescent="0.2">
      <c r="A17" s="118"/>
      <c r="B17" s="119" t="s">
        <v>83</v>
      </c>
      <c r="C17" s="120"/>
      <c r="D17" s="103">
        <f>SUM(E17:F17)</f>
        <v>470</v>
      </c>
      <c r="E17" s="114">
        <v>178</v>
      </c>
      <c r="F17" s="115">
        <v>292</v>
      </c>
      <c r="G17" s="121">
        <v>162</v>
      </c>
      <c r="H17" s="122">
        <v>125</v>
      </c>
      <c r="I17" s="122">
        <v>91</v>
      </c>
      <c r="J17" s="122">
        <v>63</v>
      </c>
      <c r="K17" s="122">
        <v>29</v>
      </c>
      <c r="L17" s="122">
        <v>0</v>
      </c>
      <c r="M17" s="109"/>
    </row>
    <row r="18" spans="1:13" ht="15" customHeight="1" x14ac:dyDescent="0.2">
      <c r="A18" s="65"/>
      <c r="B18" s="65"/>
      <c r="C18" s="66"/>
      <c r="D18" s="103"/>
      <c r="E18" s="111"/>
      <c r="F18" s="112"/>
      <c r="G18" s="113"/>
      <c r="H18" s="2"/>
      <c r="I18" s="2"/>
      <c r="J18" s="2"/>
      <c r="K18" s="2"/>
      <c r="L18" s="2"/>
      <c r="M18" s="109"/>
    </row>
    <row r="19" spans="1:13" ht="15" customHeight="1" x14ac:dyDescent="0.2">
      <c r="A19" s="360" t="s">
        <v>84</v>
      </c>
      <c r="B19" s="360"/>
      <c r="C19" s="361"/>
      <c r="D19" s="103">
        <f>SUM(E19:F19)</f>
        <v>17982</v>
      </c>
      <c r="E19" s="114">
        <f t="shared" ref="E19:L19" si="1">SUM(E20:E22)</f>
        <v>5785</v>
      </c>
      <c r="F19" s="115">
        <f t="shared" si="1"/>
        <v>12197</v>
      </c>
      <c r="G19" s="114">
        <f t="shared" si="1"/>
        <v>5211</v>
      </c>
      <c r="H19" s="117">
        <f t="shared" si="1"/>
        <v>4424</v>
      </c>
      <c r="I19" s="117">
        <f t="shared" si="1"/>
        <v>3900</v>
      </c>
      <c r="J19" s="117">
        <f t="shared" si="1"/>
        <v>2953</v>
      </c>
      <c r="K19" s="117">
        <f t="shared" si="1"/>
        <v>1494</v>
      </c>
      <c r="L19" s="117">
        <f t="shared" si="1"/>
        <v>0</v>
      </c>
      <c r="M19" s="109"/>
    </row>
    <row r="20" spans="1:13" ht="15" customHeight="1" x14ac:dyDescent="0.2">
      <c r="A20" s="118"/>
      <c r="B20" s="119" t="s">
        <v>85</v>
      </c>
      <c r="C20" s="120"/>
      <c r="D20" s="103">
        <f>SUM(E20:F20)</f>
        <v>11287</v>
      </c>
      <c r="E20" s="114">
        <v>3540</v>
      </c>
      <c r="F20" s="115">
        <v>7747</v>
      </c>
      <c r="G20" s="116">
        <v>3186</v>
      </c>
      <c r="H20" s="108">
        <v>2740</v>
      </c>
      <c r="I20" s="108">
        <v>2489</v>
      </c>
      <c r="J20" s="108">
        <v>1887</v>
      </c>
      <c r="K20" s="108">
        <v>985</v>
      </c>
      <c r="L20" s="122">
        <v>0</v>
      </c>
      <c r="M20" s="109"/>
    </row>
    <row r="21" spans="1:13" ht="15" customHeight="1" x14ac:dyDescent="0.2">
      <c r="A21" s="65"/>
      <c r="B21" s="20" t="s">
        <v>86</v>
      </c>
      <c r="C21" s="66"/>
      <c r="D21" s="103">
        <f>SUM(E21:F21)</f>
        <v>5939</v>
      </c>
      <c r="E21" s="114">
        <v>1994</v>
      </c>
      <c r="F21" s="115">
        <v>3945</v>
      </c>
      <c r="G21" s="121">
        <v>1758</v>
      </c>
      <c r="H21" s="122">
        <v>1487</v>
      </c>
      <c r="I21" s="122">
        <v>1262</v>
      </c>
      <c r="J21" s="122">
        <v>969</v>
      </c>
      <c r="K21" s="122">
        <v>463</v>
      </c>
      <c r="L21" s="122">
        <v>0</v>
      </c>
      <c r="M21" s="109"/>
    </row>
    <row r="22" spans="1:13" ht="15" customHeight="1" x14ac:dyDescent="0.2">
      <c r="A22" s="118"/>
      <c r="B22" s="119" t="s">
        <v>87</v>
      </c>
      <c r="C22" s="120"/>
      <c r="D22" s="103">
        <f>SUM(E22:F22)</f>
        <v>756</v>
      </c>
      <c r="E22" s="114">
        <v>251</v>
      </c>
      <c r="F22" s="115">
        <v>505</v>
      </c>
      <c r="G22" s="121">
        <v>267</v>
      </c>
      <c r="H22" s="122">
        <v>197</v>
      </c>
      <c r="I22" s="122">
        <v>149</v>
      </c>
      <c r="J22" s="122">
        <v>97</v>
      </c>
      <c r="K22" s="122">
        <v>46</v>
      </c>
      <c r="L22" s="122">
        <v>0</v>
      </c>
      <c r="M22" s="109"/>
    </row>
    <row r="23" spans="1:13" ht="15" customHeight="1" x14ac:dyDescent="0.2">
      <c r="A23" s="65"/>
      <c r="B23" s="65"/>
      <c r="C23" s="66"/>
      <c r="D23" s="117"/>
      <c r="E23" s="114"/>
      <c r="F23" s="115"/>
      <c r="G23" s="121"/>
      <c r="H23" s="122"/>
      <c r="I23" s="122"/>
      <c r="J23" s="122"/>
      <c r="K23" s="122"/>
      <c r="L23" s="122"/>
      <c r="M23" s="109"/>
    </row>
    <row r="24" spans="1:13" ht="15" customHeight="1" x14ac:dyDescent="0.2">
      <c r="A24" s="360" t="s">
        <v>88</v>
      </c>
      <c r="B24" s="360"/>
      <c r="C24" s="361"/>
      <c r="D24" s="103">
        <f>SUM(E24:F24)</f>
        <v>15631</v>
      </c>
      <c r="E24" s="114">
        <f t="shared" ref="E24:L24" si="2">SUM(E25:E27)</f>
        <v>4822</v>
      </c>
      <c r="F24" s="115">
        <f t="shared" si="2"/>
        <v>10809</v>
      </c>
      <c r="G24" s="114">
        <f t="shared" si="2"/>
        <v>4320</v>
      </c>
      <c r="H24" s="117">
        <f t="shared" si="2"/>
        <v>3849</v>
      </c>
      <c r="I24" s="117">
        <f t="shared" si="2"/>
        <v>3506</v>
      </c>
      <c r="J24" s="117">
        <f t="shared" si="2"/>
        <v>2570</v>
      </c>
      <c r="K24" s="117">
        <f t="shared" si="2"/>
        <v>1386</v>
      </c>
      <c r="L24" s="117">
        <f t="shared" si="2"/>
        <v>0</v>
      </c>
      <c r="M24" s="109"/>
    </row>
    <row r="25" spans="1:13" ht="15" customHeight="1" x14ac:dyDescent="0.2">
      <c r="A25" s="118"/>
      <c r="B25" s="119" t="s">
        <v>89</v>
      </c>
      <c r="C25" s="120"/>
      <c r="D25" s="103">
        <f>SUM(E25:F25)</f>
        <v>13223</v>
      </c>
      <c r="E25" s="123">
        <v>4054</v>
      </c>
      <c r="F25" s="124">
        <v>9169</v>
      </c>
      <c r="G25" s="121">
        <v>3663</v>
      </c>
      <c r="H25" s="122">
        <v>3330</v>
      </c>
      <c r="I25" s="122">
        <v>2947</v>
      </c>
      <c r="J25" s="122">
        <v>2150</v>
      </c>
      <c r="K25" s="122">
        <v>1133</v>
      </c>
      <c r="L25" s="122">
        <v>0</v>
      </c>
      <c r="M25" s="109"/>
    </row>
    <row r="26" spans="1:13" ht="15" customHeight="1" x14ac:dyDescent="0.2">
      <c r="A26" s="118"/>
      <c r="B26" s="119" t="s">
        <v>90</v>
      </c>
      <c r="C26" s="120"/>
      <c r="D26" s="103">
        <f>SUM(E26:F26)</f>
        <v>2408</v>
      </c>
      <c r="E26" s="123">
        <v>768</v>
      </c>
      <c r="F26" s="124">
        <v>1640</v>
      </c>
      <c r="G26" s="121">
        <v>657</v>
      </c>
      <c r="H26" s="122">
        <v>519</v>
      </c>
      <c r="I26" s="122">
        <v>559</v>
      </c>
      <c r="J26" s="122">
        <v>420</v>
      </c>
      <c r="K26" s="122">
        <v>253</v>
      </c>
      <c r="L26" s="122">
        <v>0</v>
      </c>
      <c r="M26" s="109"/>
    </row>
    <row r="27" spans="1:13" ht="15" customHeight="1" x14ac:dyDescent="0.2">
      <c r="A27" s="65"/>
      <c r="B27" s="65"/>
      <c r="C27" s="66"/>
      <c r="D27" s="103"/>
      <c r="E27" s="123"/>
      <c r="F27" s="124"/>
      <c r="G27" s="121"/>
      <c r="H27" s="122"/>
      <c r="I27" s="122"/>
      <c r="J27" s="122"/>
      <c r="K27" s="122"/>
      <c r="L27" s="122"/>
      <c r="M27" s="109"/>
    </row>
    <row r="28" spans="1:13" ht="15" customHeight="1" x14ac:dyDescent="0.2">
      <c r="A28" s="360" t="s">
        <v>91</v>
      </c>
      <c r="B28" s="360"/>
      <c r="C28" s="361"/>
      <c r="D28" s="103">
        <f>SUM(E28:F28)</f>
        <v>2773</v>
      </c>
      <c r="E28" s="114">
        <f t="shared" ref="E28:L28" si="3">SUM(E29:E31)</f>
        <v>906</v>
      </c>
      <c r="F28" s="115">
        <f t="shared" si="3"/>
        <v>1867</v>
      </c>
      <c r="G28" s="114">
        <f t="shared" si="3"/>
        <v>804</v>
      </c>
      <c r="H28" s="117">
        <f t="shared" si="3"/>
        <v>639</v>
      </c>
      <c r="I28" s="117">
        <f t="shared" si="3"/>
        <v>627</v>
      </c>
      <c r="J28" s="117">
        <f t="shared" si="3"/>
        <v>469</v>
      </c>
      <c r="K28" s="117">
        <f t="shared" si="3"/>
        <v>234</v>
      </c>
      <c r="L28" s="117">
        <f t="shared" si="3"/>
        <v>0</v>
      </c>
      <c r="M28" s="109"/>
    </row>
    <row r="29" spans="1:13" ht="15" customHeight="1" x14ac:dyDescent="0.2">
      <c r="A29" s="118"/>
      <c r="B29" s="119" t="s">
        <v>92</v>
      </c>
      <c r="C29" s="120"/>
      <c r="D29" s="103">
        <f>SUM(E29:F29)</f>
        <v>2532</v>
      </c>
      <c r="E29" s="114">
        <v>829</v>
      </c>
      <c r="F29" s="115">
        <v>1703</v>
      </c>
      <c r="G29" s="121">
        <v>749</v>
      </c>
      <c r="H29" s="122">
        <v>603</v>
      </c>
      <c r="I29" s="122">
        <v>561</v>
      </c>
      <c r="J29" s="122">
        <v>412</v>
      </c>
      <c r="K29" s="122">
        <v>207</v>
      </c>
      <c r="L29" s="122">
        <v>0</v>
      </c>
      <c r="M29" s="109"/>
    </row>
    <row r="30" spans="1:13" ht="15" customHeight="1" x14ac:dyDescent="0.2">
      <c r="A30" s="118"/>
      <c r="B30" s="119" t="s">
        <v>93</v>
      </c>
      <c r="C30" s="120"/>
      <c r="D30" s="103">
        <f>SUM(E30:F30)</f>
        <v>73</v>
      </c>
      <c r="E30" s="114">
        <v>25</v>
      </c>
      <c r="F30" s="115">
        <v>48</v>
      </c>
      <c r="G30" s="121">
        <v>16</v>
      </c>
      <c r="H30" s="122">
        <v>16</v>
      </c>
      <c r="I30" s="122">
        <v>18</v>
      </c>
      <c r="J30" s="122">
        <v>15</v>
      </c>
      <c r="K30" s="122">
        <v>8</v>
      </c>
      <c r="L30" s="122">
        <v>0</v>
      </c>
      <c r="M30" s="109"/>
    </row>
    <row r="31" spans="1:13" ht="15" customHeight="1" x14ac:dyDescent="0.2">
      <c r="A31" s="118"/>
      <c r="B31" s="119" t="s">
        <v>94</v>
      </c>
      <c r="C31" s="120"/>
      <c r="D31" s="103">
        <f>SUM(E31:F31)</f>
        <v>168</v>
      </c>
      <c r="E31" s="114">
        <v>52</v>
      </c>
      <c r="F31" s="115">
        <v>116</v>
      </c>
      <c r="G31" s="121">
        <v>39</v>
      </c>
      <c r="H31" s="122">
        <v>20</v>
      </c>
      <c r="I31" s="122">
        <v>48</v>
      </c>
      <c r="J31" s="122">
        <v>42</v>
      </c>
      <c r="K31" s="122">
        <v>19</v>
      </c>
      <c r="L31" s="122">
        <v>0</v>
      </c>
      <c r="M31" s="109"/>
    </row>
    <row r="32" spans="1:13" ht="15" customHeight="1" x14ac:dyDescent="0.2">
      <c r="A32" s="65"/>
      <c r="B32" s="65"/>
      <c r="C32" s="66"/>
      <c r="D32" s="103"/>
      <c r="E32" s="114"/>
      <c r="F32" s="115"/>
      <c r="G32" s="121"/>
      <c r="H32" s="122"/>
      <c r="I32" s="122"/>
      <c r="J32" s="122"/>
      <c r="K32" s="122"/>
      <c r="L32" s="122"/>
      <c r="M32" s="109"/>
    </row>
    <row r="33" spans="1:13" ht="15" customHeight="1" x14ac:dyDescent="0.2">
      <c r="A33" s="360" t="s">
        <v>95</v>
      </c>
      <c r="B33" s="360"/>
      <c r="C33" s="361"/>
      <c r="D33" s="103">
        <f>SUM(E33:F33)</f>
        <v>2995</v>
      </c>
      <c r="E33" s="114">
        <f t="shared" ref="E33:L33" si="4">SUM(E34:E37)</f>
        <v>1041</v>
      </c>
      <c r="F33" s="115">
        <f t="shared" si="4"/>
        <v>1954</v>
      </c>
      <c r="G33" s="114">
        <f t="shared" si="4"/>
        <v>821</v>
      </c>
      <c r="H33" s="117">
        <f t="shared" si="4"/>
        <v>659</v>
      </c>
      <c r="I33" s="117">
        <f t="shared" si="4"/>
        <v>655</v>
      </c>
      <c r="J33" s="117">
        <f t="shared" si="4"/>
        <v>549</v>
      </c>
      <c r="K33" s="117">
        <f t="shared" si="4"/>
        <v>311</v>
      </c>
      <c r="L33" s="117">
        <f t="shared" si="4"/>
        <v>0</v>
      </c>
      <c r="M33" s="109"/>
    </row>
    <row r="34" spans="1:13" ht="15" customHeight="1" x14ac:dyDescent="0.2">
      <c r="A34" s="118"/>
      <c r="B34" s="119" t="s">
        <v>96</v>
      </c>
      <c r="C34" s="120"/>
      <c r="D34" s="103">
        <f>SUM(E34:F34)</f>
        <v>1875</v>
      </c>
      <c r="E34" s="114">
        <v>639</v>
      </c>
      <c r="F34" s="115">
        <v>1236</v>
      </c>
      <c r="G34" s="121">
        <v>527</v>
      </c>
      <c r="H34" s="122">
        <v>443</v>
      </c>
      <c r="I34" s="122">
        <v>401</v>
      </c>
      <c r="J34" s="122">
        <v>330</v>
      </c>
      <c r="K34" s="122">
        <v>174</v>
      </c>
      <c r="L34" s="108">
        <v>0</v>
      </c>
      <c r="M34" s="109"/>
    </row>
    <row r="35" spans="1:13" ht="15" customHeight="1" x14ac:dyDescent="0.2">
      <c r="A35" s="65"/>
      <c r="B35" s="20" t="s">
        <v>97</v>
      </c>
      <c r="C35" s="66"/>
      <c r="D35" s="103">
        <f>SUM(E35:F35)</f>
        <v>474</v>
      </c>
      <c r="E35" s="114">
        <v>178</v>
      </c>
      <c r="F35" s="115">
        <v>296</v>
      </c>
      <c r="G35" s="121">
        <v>116</v>
      </c>
      <c r="H35" s="122">
        <v>91</v>
      </c>
      <c r="I35" s="122">
        <v>112</v>
      </c>
      <c r="J35" s="122">
        <v>94</v>
      </c>
      <c r="K35" s="122">
        <v>61</v>
      </c>
      <c r="L35" s="108">
        <v>0</v>
      </c>
      <c r="M35" s="109"/>
    </row>
    <row r="36" spans="1:13" ht="15" customHeight="1" x14ac:dyDescent="0.2">
      <c r="A36" s="118"/>
      <c r="B36" s="119" t="s">
        <v>98</v>
      </c>
      <c r="C36" s="120"/>
      <c r="D36" s="103">
        <f>SUM(E36:F36)</f>
        <v>200</v>
      </c>
      <c r="E36" s="114">
        <v>65</v>
      </c>
      <c r="F36" s="115">
        <v>135</v>
      </c>
      <c r="G36" s="121">
        <v>29</v>
      </c>
      <c r="H36" s="122">
        <v>24</v>
      </c>
      <c r="I36" s="122">
        <v>49</v>
      </c>
      <c r="J36" s="122">
        <v>59</v>
      </c>
      <c r="K36" s="122">
        <v>39</v>
      </c>
      <c r="L36" s="108">
        <v>0</v>
      </c>
      <c r="M36" s="109"/>
    </row>
    <row r="37" spans="1:13" ht="15" customHeight="1" x14ac:dyDescent="0.2">
      <c r="A37" s="118"/>
      <c r="B37" s="119" t="s">
        <v>99</v>
      </c>
      <c r="C37" s="120"/>
      <c r="D37" s="103">
        <f>SUM(E37:F37)</f>
        <v>446</v>
      </c>
      <c r="E37" s="114">
        <v>159</v>
      </c>
      <c r="F37" s="115">
        <v>287</v>
      </c>
      <c r="G37" s="121">
        <v>149</v>
      </c>
      <c r="H37" s="122">
        <v>101</v>
      </c>
      <c r="I37" s="122">
        <v>93</v>
      </c>
      <c r="J37" s="122">
        <v>66</v>
      </c>
      <c r="K37" s="122">
        <v>37</v>
      </c>
      <c r="L37" s="108">
        <v>0</v>
      </c>
      <c r="M37" s="109"/>
    </row>
    <row r="38" spans="1:13" ht="15" customHeight="1" x14ac:dyDescent="0.2">
      <c r="A38" s="65"/>
      <c r="B38" s="65"/>
      <c r="C38" s="66"/>
      <c r="D38" s="103"/>
      <c r="E38" s="114"/>
      <c r="F38" s="115"/>
      <c r="G38" s="121"/>
      <c r="H38" s="122"/>
      <c r="I38" s="122"/>
      <c r="J38" s="122"/>
      <c r="K38" s="122"/>
      <c r="L38" s="122"/>
      <c r="M38" s="109"/>
    </row>
    <row r="39" spans="1:13" ht="15" customHeight="1" x14ac:dyDescent="0.2">
      <c r="A39" s="362" t="s">
        <v>100</v>
      </c>
      <c r="B39" s="360"/>
      <c r="C39" s="361"/>
      <c r="D39" s="103">
        <f t="shared" ref="D39:D45" si="5">SUM(E39:F39)</f>
        <v>2624</v>
      </c>
      <c r="E39" s="114">
        <f t="shared" ref="E39:L39" si="6">SUM(E40:E45)</f>
        <v>941</v>
      </c>
      <c r="F39" s="115">
        <f t="shared" si="6"/>
        <v>1683</v>
      </c>
      <c r="G39" s="114">
        <f t="shared" si="6"/>
        <v>696</v>
      </c>
      <c r="H39" s="117">
        <f t="shared" si="6"/>
        <v>560</v>
      </c>
      <c r="I39" s="117">
        <f t="shared" si="6"/>
        <v>579</v>
      </c>
      <c r="J39" s="117">
        <f t="shared" si="6"/>
        <v>491</v>
      </c>
      <c r="K39" s="117">
        <f t="shared" si="6"/>
        <v>298</v>
      </c>
      <c r="L39" s="117">
        <f t="shared" si="6"/>
        <v>0</v>
      </c>
      <c r="M39" s="109"/>
    </row>
    <row r="40" spans="1:13" ht="15" customHeight="1" x14ac:dyDescent="0.2">
      <c r="A40" s="65"/>
      <c r="B40" s="20" t="s">
        <v>41</v>
      </c>
      <c r="C40" s="66"/>
      <c r="D40" s="103">
        <f t="shared" si="5"/>
        <v>745</v>
      </c>
      <c r="E40" s="114">
        <v>262</v>
      </c>
      <c r="F40" s="115">
        <v>483</v>
      </c>
      <c r="G40" s="121">
        <v>160</v>
      </c>
      <c r="H40" s="122">
        <v>153</v>
      </c>
      <c r="I40" s="122">
        <v>146</v>
      </c>
      <c r="J40" s="122">
        <v>173</v>
      </c>
      <c r="K40" s="122">
        <v>113</v>
      </c>
      <c r="L40" s="122">
        <v>0</v>
      </c>
      <c r="M40" s="109"/>
    </row>
    <row r="41" spans="1:13" ht="15" customHeight="1" x14ac:dyDescent="0.2">
      <c r="A41" s="65"/>
      <c r="B41" s="20" t="s">
        <v>101</v>
      </c>
      <c r="C41" s="66"/>
      <c r="D41" s="103">
        <f t="shared" si="5"/>
        <v>232</v>
      </c>
      <c r="E41" s="114">
        <v>74</v>
      </c>
      <c r="F41" s="115">
        <v>158</v>
      </c>
      <c r="G41" s="121">
        <v>68</v>
      </c>
      <c r="H41" s="122">
        <v>45</v>
      </c>
      <c r="I41" s="122">
        <v>57</v>
      </c>
      <c r="J41" s="122">
        <v>41</v>
      </c>
      <c r="K41" s="122">
        <v>21</v>
      </c>
      <c r="L41" s="122">
        <v>0</v>
      </c>
      <c r="M41" s="109"/>
    </row>
    <row r="42" spans="1:13" ht="15" customHeight="1" x14ac:dyDescent="0.2">
      <c r="A42" s="118"/>
      <c r="B42" s="119" t="s">
        <v>102</v>
      </c>
      <c r="C42" s="120"/>
      <c r="D42" s="103">
        <f t="shared" si="5"/>
        <v>380</v>
      </c>
      <c r="E42" s="114">
        <v>145</v>
      </c>
      <c r="F42" s="115">
        <v>235</v>
      </c>
      <c r="G42" s="121">
        <v>107</v>
      </c>
      <c r="H42" s="122">
        <v>91</v>
      </c>
      <c r="I42" s="122">
        <v>86</v>
      </c>
      <c r="J42" s="122">
        <v>57</v>
      </c>
      <c r="K42" s="122">
        <v>39</v>
      </c>
      <c r="L42" s="122">
        <v>0</v>
      </c>
      <c r="M42" s="109"/>
    </row>
    <row r="43" spans="1:13" ht="15" customHeight="1" x14ac:dyDescent="0.2">
      <c r="A43" s="118"/>
      <c r="B43" s="119" t="s">
        <v>103</v>
      </c>
      <c r="C43" s="120"/>
      <c r="D43" s="103">
        <f t="shared" si="5"/>
        <v>459</v>
      </c>
      <c r="E43" s="114">
        <v>173</v>
      </c>
      <c r="F43" s="115">
        <v>286</v>
      </c>
      <c r="G43" s="121">
        <v>147</v>
      </c>
      <c r="H43" s="122">
        <v>123</v>
      </c>
      <c r="I43" s="122">
        <v>108</v>
      </c>
      <c r="J43" s="122">
        <v>57</v>
      </c>
      <c r="K43" s="122">
        <v>24</v>
      </c>
      <c r="L43" s="122">
        <v>0</v>
      </c>
      <c r="M43" s="109"/>
    </row>
    <row r="44" spans="1:13" ht="15" customHeight="1" x14ac:dyDescent="0.2">
      <c r="A44" s="118"/>
      <c r="B44" s="119" t="s">
        <v>45</v>
      </c>
      <c r="C44" s="120"/>
      <c r="D44" s="103">
        <f t="shared" si="5"/>
        <v>142</v>
      </c>
      <c r="E44" s="114">
        <v>57</v>
      </c>
      <c r="F44" s="115">
        <v>85</v>
      </c>
      <c r="G44" s="121">
        <v>40</v>
      </c>
      <c r="H44" s="122">
        <v>25</v>
      </c>
      <c r="I44" s="122">
        <v>31</v>
      </c>
      <c r="J44" s="122">
        <v>32</v>
      </c>
      <c r="K44" s="122">
        <v>14</v>
      </c>
      <c r="L44" s="122">
        <v>0</v>
      </c>
      <c r="M44" s="109"/>
    </row>
    <row r="45" spans="1:13" x14ac:dyDescent="0.2">
      <c r="A45" s="125"/>
      <c r="B45" s="126" t="s">
        <v>104</v>
      </c>
      <c r="C45" s="127"/>
      <c r="D45" s="111">
        <f t="shared" si="5"/>
        <v>666</v>
      </c>
      <c r="E45" s="111">
        <v>230</v>
      </c>
      <c r="F45" s="112">
        <v>436</v>
      </c>
      <c r="G45" s="113">
        <v>174</v>
      </c>
      <c r="H45" s="2">
        <v>123</v>
      </c>
      <c r="I45" s="2">
        <v>151</v>
      </c>
      <c r="J45" s="2">
        <v>131</v>
      </c>
      <c r="K45" s="2">
        <v>87</v>
      </c>
      <c r="L45" s="108">
        <v>0</v>
      </c>
      <c r="M45" s="109"/>
    </row>
    <row r="46" spans="1:13" x14ac:dyDescent="0.2">
      <c r="A46" s="125"/>
      <c r="B46" s="126"/>
      <c r="C46" s="125"/>
      <c r="D46" s="103"/>
      <c r="E46" s="111"/>
      <c r="F46" s="112"/>
      <c r="G46" s="113"/>
      <c r="H46" s="2"/>
      <c r="I46" s="2"/>
      <c r="J46" s="2"/>
      <c r="K46" s="2"/>
      <c r="L46" s="108"/>
      <c r="M46" s="109"/>
    </row>
    <row r="47" spans="1:13" ht="15" customHeight="1" x14ac:dyDescent="0.2">
      <c r="A47" s="362" t="s">
        <v>105</v>
      </c>
      <c r="B47" s="360"/>
      <c r="C47" s="361"/>
      <c r="D47" s="103">
        <f t="shared" ref="D47:D52" si="7">SUM(E47:F47)</f>
        <v>3265</v>
      </c>
      <c r="E47" s="114">
        <f t="shared" ref="E47:L47" si="8">SUM(E48:E52)</f>
        <v>1102</v>
      </c>
      <c r="F47" s="115">
        <f t="shared" si="8"/>
        <v>2163</v>
      </c>
      <c r="G47" s="114">
        <f t="shared" si="8"/>
        <v>941</v>
      </c>
      <c r="H47" s="117">
        <f t="shared" si="8"/>
        <v>694</v>
      </c>
      <c r="I47" s="117">
        <f t="shared" si="8"/>
        <v>744</v>
      </c>
      <c r="J47" s="117">
        <f t="shared" si="8"/>
        <v>555</v>
      </c>
      <c r="K47" s="117">
        <f t="shared" si="8"/>
        <v>331</v>
      </c>
      <c r="L47" s="117">
        <f t="shared" si="8"/>
        <v>0</v>
      </c>
      <c r="M47" s="109"/>
    </row>
    <row r="48" spans="1:13" ht="15" customHeight="1" x14ac:dyDescent="0.2">
      <c r="A48" s="118"/>
      <c r="B48" s="119" t="s">
        <v>106</v>
      </c>
      <c r="C48" s="120"/>
      <c r="D48" s="103">
        <f t="shared" si="7"/>
        <v>1922</v>
      </c>
      <c r="E48" s="114">
        <v>605</v>
      </c>
      <c r="F48" s="115">
        <v>1317</v>
      </c>
      <c r="G48" s="121">
        <v>538</v>
      </c>
      <c r="H48" s="122">
        <v>416</v>
      </c>
      <c r="I48" s="122">
        <v>448</v>
      </c>
      <c r="J48" s="122">
        <v>326</v>
      </c>
      <c r="K48" s="122">
        <v>194</v>
      </c>
      <c r="L48" s="122">
        <v>0</v>
      </c>
      <c r="M48" s="109"/>
    </row>
    <row r="49" spans="1:13" ht="15" customHeight="1" x14ac:dyDescent="0.2">
      <c r="A49" s="118"/>
      <c r="B49" s="119" t="s">
        <v>107</v>
      </c>
      <c r="C49" s="120"/>
      <c r="D49" s="103">
        <f t="shared" si="7"/>
        <v>123</v>
      </c>
      <c r="E49" s="114">
        <v>41</v>
      </c>
      <c r="F49" s="115">
        <v>82</v>
      </c>
      <c r="G49" s="121">
        <v>36</v>
      </c>
      <c r="H49" s="122">
        <v>25</v>
      </c>
      <c r="I49" s="122">
        <v>27</v>
      </c>
      <c r="J49" s="122">
        <v>20</v>
      </c>
      <c r="K49" s="122">
        <v>15</v>
      </c>
      <c r="L49" s="122">
        <v>0</v>
      </c>
      <c r="M49" s="109"/>
    </row>
    <row r="50" spans="1:13" ht="15" customHeight="1" x14ac:dyDescent="0.2">
      <c r="A50" s="118"/>
      <c r="B50" s="119" t="s">
        <v>108</v>
      </c>
      <c r="C50" s="120"/>
      <c r="D50" s="103">
        <f t="shared" si="7"/>
        <v>91</v>
      </c>
      <c r="E50" s="114">
        <v>33</v>
      </c>
      <c r="F50" s="115">
        <v>58</v>
      </c>
      <c r="G50" s="121">
        <v>31</v>
      </c>
      <c r="H50" s="122">
        <v>16</v>
      </c>
      <c r="I50" s="122">
        <v>18</v>
      </c>
      <c r="J50" s="122">
        <v>18</v>
      </c>
      <c r="K50" s="122">
        <v>8</v>
      </c>
      <c r="L50" s="122">
        <v>0</v>
      </c>
      <c r="M50" s="109"/>
    </row>
    <row r="51" spans="1:13" ht="15" customHeight="1" x14ac:dyDescent="0.2">
      <c r="A51" s="118"/>
      <c r="B51" s="119" t="s">
        <v>109</v>
      </c>
      <c r="C51" s="120"/>
      <c r="D51" s="103">
        <f t="shared" si="7"/>
        <v>157</v>
      </c>
      <c r="E51" s="114">
        <v>63</v>
      </c>
      <c r="F51" s="115">
        <v>94</v>
      </c>
      <c r="G51" s="121">
        <v>53</v>
      </c>
      <c r="H51" s="122">
        <v>33</v>
      </c>
      <c r="I51" s="122">
        <v>33</v>
      </c>
      <c r="J51" s="122">
        <v>27</v>
      </c>
      <c r="K51" s="122">
        <v>11</v>
      </c>
      <c r="L51" s="122">
        <v>0</v>
      </c>
      <c r="M51" s="109"/>
    </row>
    <row r="52" spans="1:13" ht="15" customHeight="1" x14ac:dyDescent="0.2">
      <c r="A52" s="118"/>
      <c r="B52" s="119" t="s">
        <v>110</v>
      </c>
      <c r="C52" s="120"/>
      <c r="D52" s="103">
        <f t="shared" si="7"/>
        <v>972</v>
      </c>
      <c r="E52" s="114">
        <v>360</v>
      </c>
      <c r="F52" s="115">
        <v>612</v>
      </c>
      <c r="G52" s="121">
        <v>283</v>
      </c>
      <c r="H52" s="122">
        <v>204</v>
      </c>
      <c r="I52" s="122">
        <v>218</v>
      </c>
      <c r="J52" s="122">
        <v>164</v>
      </c>
      <c r="K52" s="122">
        <v>103</v>
      </c>
      <c r="L52" s="122">
        <v>0</v>
      </c>
      <c r="M52" s="109"/>
    </row>
    <row r="53" spans="1:13" ht="15" customHeight="1" x14ac:dyDescent="0.2">
      <c r="A53" s="65"/>
      <c r="B53" s="65"/>
      <c r="C53" s="66"/>
      <c r="D53" s="117"/>
      <c r="E53" s="114"/>
      <c r="F53" s="115"/>
      <c r="G53" s="121"/>
      <c r="H53" s="122"/>
      <c r="I53" s="122"/>
      <c r="J53" s="122"/>
      <c r="K53" s="122"/>
      <c r="L53" s="122"/>
      <c r="M53" s="109"/>
    </row>
    <row r="54" spans="1:13" ht="15" customHeight="1" x14ac:dyDescent="0.2">
      <c r="A54" s="360" t="s">
        <v>111</v>
      </c>
      <c r="B54" s="360"/>
      <c r="C54" s="361"/>
      <c r="D54" s="117">
        <f t="shared" ref="D54:L54" si="9">D55</f>
        <v>5939</v>
      </c>
      <c r="E54" s="114">
        <f t="shared" si="9"/>
        <v>2068</v>
      </c>
      <c r="F54" s="115">
        <f t="shared" si="9"/>
        <v>3871</v>
      </c>
      <c r="G54" s="116">
        <f t="shared" si="9"/>
        <v>1914</v>
      </c>
      <c r="H54" s="108">
        <f t="shared" si="9"/>
        <v>1561</v>
      </c>
      <c r="I54" s="108">
        <f t="shared" si="9"/>
        <v>1307</v>
      </c>
      <c r="J54" s="108">
        <f t="shared" si="9"/>
        <v>808</v>
      </c>
      <c r="K54" s="108">
        <f t="shared" si="9"/>
        <v>349</v>
      </c>
      <c r="L54" s="108">
        <f t="shared" si="9"/>
        <v>0</v>
      </c>
      <c r="M54" s="109"/>
    </row>
    <row r="55" spans="1:13" ht="15" customHeight="1" x14ac:dyDescent="0.2">
      <c r="A55" s="118"/>
      <c r="B55" s="119" t="s">
        <v>112</v>
      </c>
      <c r="C55" s="120"/>
      <c r="D55" s="117">
        <f>SUM(E55:F55)</f>
        <v>5939</v>
      </c>
      <c r="E55" s="114">
        <v>2068</v>
      </c>
      <c r="F55" s="115">
        <v>3871</v>
      </c>
      <c r="G55" s="121">
        <v>1914</v>
      </c>
      <c r="H55" s="122">
        <v>1561</v>
      </c>
      <c r="I55" s="122">
        <v>1307</v>
      </c>
      <c r="J55" s="122">
        <v>808</v>
      </c>
      <c r="K55" s="122">
        <v>349</v>
      </c>
      <c r="L55" s="122">
        <v>0</v>
      </c>
      <c r="M55" s="109"/>
    </row>
    <row r="56" spans="1:13" ht="15" customHeight="1" x14ac:dyDescent="0.2">
      <c r="A56" s="65"/>
      <c r="B56" s="65"/>
      <c r="C56" s="66"/>
      <c r="D56" s="117"/>
      <c r="E56" s="114"/>
      <c r="F56" s="115"/>
      <c r="G56" s="121"/>
      <c r="H56" s="122"/>
      <c r="I56" s="122"/>
      <c r="J56" s="122"/>
      <c r="K56" s="122"/>
      <c r="L56" s="122"/>
      <c r="M56" s="109"/>
    </row>
    <row r="57" spans="1:13" ht="15" customHeight="1" x14ac:dyDescent="0.2">
      <c r="A57" s="360" t="s">
        <v>113</v>
      </c>
      <c r="B57" s="360"/>
      <c r="C57" s="361"/>
      <c r="D57" s="117">
        <f>SUM(E57:F57)</f>
        <v>6735</v>
      </c>
      <c r="E57" s="114">
        <f t="shared" ref="E57:J57" si="10">SUM(E58:E59)</f>
        <v>1983</v>
      </c>
      <c r="F57" s="115">
        <f t="shared" si="10"/>
        <v>4752</v>
      </c>
      <c r="G57" s="114">
        <f t="shared" si="10"/>
        <v>1844</v>
      </c>
      <c r="H57" s="117">
        <f t="shared" si="10"/>
        <v>1660</v>
      </c>
      <c r="I57" s="117">
        <f t="shared" si="10"/>
        <v>1533</v>
      </c>
      <c r="J57" s="117">
        <f t="shared" si="10"/>
        <v>1125</v>
      </c>
      <c r="K57" s="117">
        <f>SUM(K58:K59)</f>
        <v>573</v>
      </c>
      <c r="L57" s="117">
        <f>SUM(L58:L59)</f>
        <v>0</v>
      </c>
      <c r="M57" s="109"/>
    </row>
    <row r="58" spans="1:13" ht="15" customHeight="1" x14ac:dyDescent="0.2">
      <c r="A58" s="118"/>
      <c r="B58" s="119" t="s">
        <v>114</v>
      </c>
      <c r="C58" s="120"/>
      <c r="D58" s="117">
        <f>SUM(E58:F58)</f>
        <v>5063</v>
      </c>
      <c r="E58" s="114">
        <v>1419</v>
      </c>
      <c r="F58" s="115">
        <v>3644</v>
      </c>
      <c r="G58" s="121">
        <v>1303</v>
      </c>
      <c r="H58" s="122">
        <v>1265</v>
      </c>
      <c r="I58" s="122">
        <v>1190</v>
      </c>
      <c r="J58" s="122">
        <v>858</v>
      </c>
      <c r="K58" s="122">
        <v>447</v>
      </c>
      <c r="L58" s="122">
        <v>0</v>
      </c>
      <c r="M58" s="109"/>
    </row>
    <row r="59" spans="1:13" ht="15" customHeight="1" x14ac:dyDescent="0.2">
      <c r="A59" s="65"/>
      <c r="B59" s="20" t="s">
        <v>115</v>
      </c>
      <c r="C59" s="66"/>
      <c r="D59" s="117">
        <f>SUM(E59:F59)</f>
        <v>1672</v>
      </c>
      <c r="E59" s="114">
        <v>564</v>
      </c>
      <c r="F59" s="115">
        <v>1108</v>
      </c>
      <c r="G59" s="121">
        <v>541</v>
      </c>
      <c r="H59" s="122">
        <v>395</v>
      </c>
      <c r="I59" s="122">
        <v>343</v>
      </c>
      <c r="J59" s="122">
        <v>267</v>
      </c>
      <c r="K59" s="122">
        <v>126</v>
      </c>
      <c r="L59" s="122">
        <v>0</v>
      </c>
      <c r="M59" s="109"/>
    </row>
    <row r="60" spans="1:13" ht="15" customHeight="1" x14ac:dyDescent="0.2">
      <c r="A60" s="65"/>
      <c r="B60" s="65"/>
      <c r="C60" s="66"/>
      <c r="D60" s="117"/>
      <c r="E60" s="114"/>
      <c r="F60" s="115"/>
      <c r="G60" s="121"/>
      <c r="H60" s="122"/>
      <c r="I60" s="122"/>
      <c r="J60" s="122"/>
      <c r="K60" s="122"/>
      <c r="L60" s="122"/>
      <c r="M60" s="109"/>
    </row>
    <row r="61" spans="1:13" ht="15" customHeight="1" x14ac:dyDescent="0.2">
      <c r="A61" s="360" t="s">
        <v>116</v>
      </c>
      <c r="B61" s="360"/>
      <c r="C61" s="361"/>
      <c r="D61" s="117">
        <f t="shared" ref="D61:D67" si="11">SUM(E61:F61)</f>
        <v>5183</v>
      </c>
      <c r="E61" s="114">
        <f t="shared" ref="E61:J61" si="12">SUM(E62:E67)</f>
        <v>1786</v>
      </c>
      <c r="F61" s="115">
        <f t="shared" si="12"/>
        <v>3397</v>
      </c>
      <c r="G61" s="114">
        <f>SUM(G62:G67)</f>
        <v>1661</v>
      </c>
      <c r="H61" s="117">
        <f t="shared" si="12"/>
        <v>1363</v>
      </c>
      <c r="I61" s="117">
        <f t="shared" si="12"/>
        <v>1118</v>
      </c>
      <c r="J61" s="117">
        <f t="shared" si="12"/>
        <v>711</v>
      </c>
      <c r="K61" s="117">
        <f>SUM(K62:K67)</f>
        <v>328</v>
      </c>
      <c r="L61" s="117">
        <f>SUM(L62:L67)</f>
        <v>2</v>
      </c>
      <c r="M61" s="109"/>
    </row>
    <row r="62" spans="1:13" ht="15" customHeight="1" x14ac:dyDescent="0.2">
      <c r="A62" s="118"/>
      <c r="B62" s="119" t="s">
        <v>117</v>
      </c>
      <c r="C62" s="120"/>
      <c r="D62" s="117">
        <f t="shared" si="11"/>
        <v>2412</v>
      </c>
      <c r="E62" s="114">
        <v>777</v>
      </c>
      <c r="F62" s="115">
        <v>1635</v>
      </c>
      <c r="G62" s="121">
        <v>712</v>
      </c>
      <c r="H62" s="122">
        <v>631</v>
      </c>
      <c r="I62" s="122">
        <v>534</v>
      </c>
      <c r="J62" s="122">
        <v>363</v>
      </c>
      <c r="K62" s="122">
        <v>172</v>
      </c>
      <c r="L62" s="122">
        <v>0</v>
      </c>
      <c r="M62" s="109"/>
    </row>
    <row r="63" spans="1:13" ht="15" customHeight="1" x14ac:dyDescent="0.2">
      <c r="A63" s="118"/>
      <c r="B63" s="119" t="s">
        <v>118</v>
      </c>
      <c r="C63" s="120"/>
      <c r="D63" s="117">
        <f t="shared" si="11"/>
        <v>431</v>
      </c>
      <c r="E63" s="114">
        <v>175</v>
      </c>
      <c r="F63" s="115">
        <v>256</v>
      </c>
      <c r="G63" s="121">
        <v>176</v>
      </c>
      <c r="H63" s="122">
        <v>108</v>
      </c>
      <c r="I63" s="122">
        <v>86</v>
      </c>
      <c r="J63" s="122">
        <v>41</v>
      </c>
      <c r="K63" s="122">
        <v>20</v>
      </c>
      <c r="L63" s="122">
        <v>0</v>
      </c>
      <c r="M63" s="109"/>
    </row>
    <row r="64" spans="1:13" ht="15" customHeight="1" x14ac:dyDescent="0.2">
      <c r="A64" s="118"/>
      <c r="B64" s="119" t="s">
        <v>119</v>
      </c>
      <c r="C64" s="120"/>
      <c r="D64" s="117">
        <f t="shared" si="11"/>
        <v>321</v>
      </c>
      <c r="E64" s="114">
        <v>124</v>
      </c>
      <c r="F64" s="115">
        <v>197</v>
      </c>
      <c r="G64" s="121">
        <v>105</v>
      </c>
      <c r="H64" s="122">
        <v>90</v>
      </c>
      <c r="I64" s="122">
        <v>55</v>
      </c>
      <c r="J64" s="122">
        <v>47</v>
      </c>
      <c r="K64" s="122">
        <v>22</v>
      </c>
      <c r="L64" s="122">
        <v>2</v>
      </c>
      <c r="M64" s="109"/>
    </row>
    <row r="65" spans="1:13" ht="15" customHeight="1" x14ac:dyDescent="0.2">
      <c r="A65" s="65"/>
      <c r="B65" s="20" t="s">
        <v>120</v>
      </c>
      <c r="C65" s="66"/>
      <c r="D65" s="117">
        <f t="shared" si="11"/>
        <v>273</v>
      </c>
      <c r="E65" s="114">
        <v>97</v>
      </c>
      <c r="F65" s="115">
        <v>176</v>
      </c>
      <c r="G65" s="121">
        <v>74</v>
      </c>
      <c r="H65" s="122">
        <v>65</v>
      </c>
      <c r="I65" s="122">
        <v>57</v>
      </c>
      <c r="J65" s="122">
        <v>53</v>
      </c>
      <c r="K65" s="122">
        <v>24</v>
      </c>
      <c r="L65" s="122">
        <v>0</v>
      </c>
      <c r="M65" s="109"/>
    </row>
    <row r="66" spans="1:13" ht="15" customHeight="1" x14ac:dyDescent="0.2">
      <c r="A66" s="118"/>
      <c r="B66" s="119" t="s">
        <v>121</v>
      </c>
      <c r="C66" s="120"/>
      <c r="D66" s="117">
        <f t="shared" si="11"/>
        <v>1001</v>
      </c>
      <c r="E66" s="114">
        <v>364</v>
      </c>
      <c r="F66" s="115">
        <v>637</v>
      </c>
      <c r="G66" s="121">
        <v>332</v>
      </c>
      <c r="H66" s="122">
        <v>279</v>
      </c>
      <c r="I66" s="122">
        <v>235</v>
      </c>
      <c r="J66" s="122">
        <v>113</v>
      </c>
      <c r="K66" s="122">
        <v>42</v>
      </c>
      <c r="L66" s="122">
        <v>0</v>
      </c>
      <c r="M66" s="109"/>
    </row>
    <row r="67" spans="1:13" ht="15" customHeight="1" x14ac:dyDescent="0.2">
      <c r="A67" s="128"/>
      <c r="B67" s="129" t="s">
        <v>122</v>
      </c>
      <c r="C67" s="130"/>
      <c r="D67" s="131">
        <f t="shared" si="11"/>
        <v>745</v>
      </c>
      <c r="E67" s="131">
        <v>249</v>
      </c>
      <c r="F67" s="132">
        <v>496</v>
      </c>
      <c r="G67" s="133">
        <v>262</v>
      </c>
      <c r="H67" s="134">
        <v>190</v>
      </c>
      <c r="I67" s="134">
        <v>151</v>
      </c>
      <c r="J67" s="134">
        <v>94</v>
      </c>
      <c r="K67" s="134">
        <v>48</v>
      </c>
      <c r="L67" s="134">
        <v>0</v>
      </c>
      <c r="M67" s="109"/>
    </row>
    <row r="68" spans="1:13" x14ac:dyDescent="0.2">
      <c r="A68" s="135" t="s">
        <v>123</v>
      </c>
      <c r="B68" s="126"/>
      <c r="C68" s="125"/>
      <c r="D68" s="103"/>
      <c r="E68" s="103"/>
      <c r="F68" s="103"/>
      <c r="G68" s="2"/>
      <c r="H68" s="2"/>
      <c r="I68" s="2"/>
      <c r="J68" s="2"/>
      <c r="K68" s="2"/>
      <c r="L68" s="108"/>
    </row>
    <row r="69" spans="1:13" ht="17.25" customHeight="1" x14ac:dyDescent="0.2">
      <c r="A69" s="135" t="s">
        <v>124</v>
      </c>
      <c r="B69" s="136"/>
      <c r="C69" s="125"/>
    </row>
    <row r="70" spans="1:13" x14ac:dyDescent="0.2">
      <c r="A70" s="138"/>
      <c r="B70" s="138"/>
      <c r="C70" s="138"/>
      <c r="G70" s="110"/>
      <c r="H70" s="110"/>
      <c r="I70" s="110"/>
      <c r="J70" s="110"/>
      <c r="K70" s="110"/>
      <c r="L70" s="110"/>
    </row>
    <row r="71" spans="1:13" x14ac:dyDescent="0.2">
      <c r="A71" s="138"/>
      <c r="B71" s="138"/>
      <c r="C71" s="138"/>
      <c r="G71" s="110"/>
      <c r="H71" s="110"/>
      <c r="I71" s="110"/>
      <c r="J71" s="110"/>
      <c r="K71" s="110"/>
      <c r="L71" s="110"/>
    </row>
    <row r="72" spans="1:13" x14ac:dyDescent="0.2">
      <c r="A72" s="138"/>
      <c r="B72" s="138"/>
      <c r="C72" s="138"/>
      <c r="G72" s="110"/>
      <c r="H72" s="110"/>
      <c r="I72" s="110"/>
      <c r="J72" s="110"/>
      <c r="K72" s="110"/>
      <c r="L72" s="110"/>
    </row>
    <row r="73" spans="1:13" x14ac:dyDescent="0.2">
      <c r="A73" s="138"/>
      <c r="B73" s="138"/>
      <c r="C73" s="138"/>
      <c r="G73" s="110"/>
      <c r="H73" s="110"/>
      <c r="I73" s="110"/>
      <c r="J73" s="110"/>
      <c r="K73" s="110"/>
      <c r="L73" s="110"/>
    </row>
    <row r="74" spans="1:13" x14ac:dyDescent="0.2">
      <c r="A74" s="138"/>
      <c r="B74" s="138"/>
      <c r="C74" s="138"/>
      <c r="G74" s="110"/>
      <c r="H74" s="110"/>
      <c r="I74" s="110"/>
      <c r="J74" s="110"/>
      <c r="K74" s="110"/>
      <c r="L74" s="110"/>
    </row>
    <row r="75" spans="1:13" x14ac:dyDescent="0.2">
      <c r="A75" s="138"/>
      <c r="B75" s="138"/>
      <c r="C75" s="138"/>
      <c r="G75" s="110"/>
      <c r="H75" s="110"/>
      <c r="I75" s="110"/>
      <c r="J75" s="110"/>
      <c r="K75" s="110"/>
      <c r="L75" s="110"/>
    </row>
    <row r="76" spans="1:13" x14ac:dyDescent="0.2">
      <c r="A76" s="138"/>
      <c r="B76" s="138"/>
      <c r="C76" s="138"/>
      <c r="G76" s="110"/>
      <c r="H76" s="110"/>
      <c r="I76" s="110"/>
      <c r="J76" s="110"/>
      <c r="K76" s="110"/>
      <c r="L76" s="110"/>
    </row>
    <row r="77" spans="1:13" x14ac:dyDescent="0.2">
      <c r="A77" s="138"/>
      <c r="B77" s="138"/>
      <c r="C77" s="138"/>
      <c r="G77" s="110"/>
      <c r="H77" s="110"/>
      <c r="I77" s="110"/>
      <c r="J77" s="110"/>
      <c r="K77" s="110"/>
      <c r="L77" s="110"/>
    </row>
    <row r="78" spans="1:13" x14ac:dyDescent="0.2">
      <c r="A78" s="138"/>
      <c r="B78" s="138"/>
      <c r="C78" s="138"/>
      <c r="G78" s="110"/>
      <c r="H78" s="110"/>
      <c r="I78" s="110"/>
      <c r="J78" s="110"/>
      <c r="K78" s="110"/>
      <c r="L78" s="110"/>
    </row>
    <row r="79" spans="1:13" x14ac:dyDescent="0.2">
      <c r="A79" s="138"/>
      <c r="B79" s="138"/>
      <c r="C79" s="138"/>
      <c r="G79" s="110"/>
      <c r="H79" s="110"/>
      <c r="I79" s="110"/>
      <c r="J79" s="110"/>
      <c r="K79" s="110"/>
      <c r="L79" s="110"/>
    </row>
    <row r="80" spans="1:13" x14ac:dyDescent="0.2">
      <c r="A80" s="138"/>
      <c r="B80" s="138"/>
      <c r="C80" s="138"/>
      <c r="H80" s="110"/>
      <c r="I80" s="110"/>
      <c r="J80" s="110"/>
      <c r="K80" s="110"/>
      <c r="L80" s="110"/>
    </row>
    <row r="81" spans="1:12" x14ac:dyDescent="0.2">
      <c r="A81" s="138"/>
      <c r="B81" s="138"/>
      <c r="C81" s="138"/>
      <c r="H81" s="110"/>
      <c r="I81" s="110"/>
      <c r="J81" s="110"/>
      <c r="K81" s="110"/>
      <c r="L81" s="110"/>
    </row>
    <row r="82" spans="1:12" x14ac:dyDescent="0.2">
      <c r="A82" s="138"/>
      <c r="B82" s="138"/>
      <c r="C82" s="138"/>
      <c r="H82" s="110"/>
      <c r="I82" s="110"/>
      <c r="J82" s="110"/>
      <c r="K82" s="110"/>
      <c r="L82" s="110"/>
    </row>
    <row r="83" spans="1:12" x14ac:dyDescent="0.2">
      <c r="A83" s="138"/>
      <c r="B83" s="138"/>
      <c r="C83" s="138"/>
      <c r="H83" s="110"/>
      <c r="I83" s="110"/>
      <c r="J83" s="110"/>
      <c r="K83" s="110"/>
      <c r="L83" s="110"/>
    </row>
    <row r="84" spans="1:12" x14ac:dyDescent="0.2">
      <c r="H84" s="110"/>
      <c r="I84" s="110"/>
      <c r="J84" s="110"/>
      <c r="K84" s="110"/>
      <c r="L84" s="110"/>
    </row>
    <row r="85" spans="1:12" x14ac:dyDescent="0.2">
      <c r="G85" s="110"/>
      <c r="H85" s="110"/>
      <c r="I85" s="110"/>
      <c r="J85" s="110"/>
      <c r="K85" s="110"/>
      <c r="L85" s="110"/>
    </row>
    <row r="86" spans="1:12" x14ac:dyDescent="0.2">
      <c r="G86" s="110"/>
      <c r="H86" s="110"/>
      <c r="I86" s="110"/>
      <c r="J86" s="110"/>
      <c r="K86" s="110"/>
      <c r="L86" s="110"/>
    </row>
    <row r="87" spans="1:12" x14ac:dyDescent="0.2">
      <c r="G87" s="110"/>
      <c r="H87" s="110"/>
      <c r="I87" s="110"/>
      <c r="J87" s="110"/>
      <c r="K87" s="110"/>
      <c r="L87" s="110"/>
    </row>
    <row r="88" spans="1:12" x14ac:dyDescent="0.2">
      <c r="G88" s="110"/>
      <c r="H88" s="110"/>
      <c r="I88" s="110"/>
      <c r="J88" s="110"/>
      <c r="K88" s="110"/>
      <c r="L88" s="110"/>
    </row>
    <row r="89" spans="1:12" x14ac:dyDescent="0.2">
      <c r="G89" s="110"/>
      <c r="H89" s="110"/>
      <c r="I89" s="110"/>
      <c r="J89" s="110"/>
      <c r="K89" s="110"/>
      <c r="L89" s="110"/>
    </row>
    <row r="90" spans="1:12" x14ac:dyDescent="0.2">
      <c r="G90" s="110"/>
      <c r="H90" s="110"/>
      <c r="I90" s="110"/>
      <c r="J90" s="110"/>
      <c r="K90" s="110"/>
      <c r="L90" s="110"/>
    </row>
    <row r="91" spans="1:12" x14ac:dyDescent="0.2">
      <c r="G91" s="110"/>
      <c r="H91" s="110"/>
      <c r="I91" s="110"/>
      <c r="J91" s="110"/>
      <c r="K91" s="110"/>
      <c r="L91" s="110"/>
    </row>
    <row r="92" spans="1:12" x14ac:dyDescent="0.2">
      <c r="G92" s="110"/>
      <c r="H92" s="110"/>
      <c r="I92" s="110"/>
      <c r="J92" s="110"/>
      <c r="K92" s="110"/>
      <c r="L92" s="110"/>
    </row>
    <row r="93" spans="1:12" x14ac:dyDescent="0.2">
      <c r="G93" s="110"/>
      <c r="H93" s="110"/>
      <c r="I93" s="110"/>
      <c r="J93" s="110"/>
      <c r="K93" s="110"/>
      <c r="L93" s="110"/>
    </row>
    <row r="94" spans="1:12" x14ac:dyDescent="0.2">
      <c r="G94" s="110"/>
      <c r="H94" s="110"/>
      <c r="I94" s="110"/>
      <c r="J94" s="110"/>
      <c r="K94" s="110"/>
      <c r="L94" s="110"/>
    </row>
    <row r="95" spans="1:12" x14ac:dyDescent="0.2">
      <c r="G95" s="110"/>
      <c r="H95" s="110"/>
      <c r="I95" s="110"/>
      <c r="J95" s="110"/>
      <c r="K95" s="110"/>
      <c r="L95" s="110"/>
    </row>
  </sheetData>
  <mergeCells count="12">
    <mergeCell ref="A61:C61"/>
    <mergeCell ref="E3:F4"/>
    <mergeCell ref="G3:L4"/>
    <mergeCell ref="A14:C14"/>
    <mergeCell ref="A19:C19"/>
    <mergeCell ref="A24:C24"/>
    <mergeCell ref="A28:C28"/>
    <mergeCell ref="A33:C33"/>
    <mergeCell ref="A39:C39"/>
    <mergeCell ref="A47:C47"/>
    <mergeCell ref="A54:C54"/>
    <mergeCell ref="A57:C57"/>
  </mergeCells>
  <phoneticPr fontId="5"/>
  <pageMargins left="0.7" right="0.7" top="0.75" bottom="0.75" header="0.3" footer="0.3"/>
  <pageSetup paperSize="9" scale="76" orientation="portrait" r:id="rId1"/>
  <rowBreaks count="1" manualBreakCount="1">
    <brk id="48" max="16383" man="1"/>
  </rowBreaks>
  <ignoredErrors>
    <ignoredError sqref="D10:D6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4B3F-84D5-4846-995B-D7223BBF9687}">
  <dimension ref="A1:Q33"/>
  <sheetViews>
    <sheetView zoomScale="74" zoomScaleNormal="74" zoomScaleSheetLayoutView="3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2" sqref="G22"/>
    </sheetView>
  </sheetViews>
  <sheetFormatPr defaultColWidth="9.36328125" defaultRowHeight="13" x14ac:dyDescent="0.2"/>
  <cols>
    <col min="1" max="1" width="21.1796875" style="145" customWidth="1"/>
    <col min="2" max="3" width="8.90625" style="145" bestFit="1" customWidth="1"/>
    <col min="4" max="4" width="11" style="145" bestFit="1" customWidth="1"/>
    <col min="5" max="5" width="10.54296875" style="145" customWidth="1"/>
    <col min="6" max="6" width="10" style="145" customWidth="1"/>
    <col min="7" max="12" width="9.36328125" style="145"/>
    <col min="13" max="13" width="11" style="145" customWidth="1"/>
    <col min="14" max="16384" width="9.36328125" style="145"/>
  </cols>
  <sheetData>
    <row r="1" spans="1:17" ht="23.5" x14ac:dyDescent="0.2">
      <c r="A1" s="324" t="s">
        <v>125</v>
      </c>
    </row>
    <row r="3" spans="1:17" ht="13.5" thickBo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139" t="s">
        <v>126</v>
      </c>
    </row>
    <row r="4" spans="1:17" s="326" customFormat="1" ht="13.5" thickTop="1" x14ac:dyDescent="0.2">
      <c r="A4" s="378"/>
      <c r="B4" s="379"/>
      <c r="C4" s="379"/>
      <c r="D4" s="379"/>
      <c r="E4" s="381" t="s">
        <v>127</v>
      </c>
      <c r="F4" s="381"/>
      <c r="G4" s="381"/>
      <c r="H4" s="382"/>
      <c r="I4" s="381" t="s">
        <v>128</v>
      </c>
      <c r="J4" s="381"/>
      <c r="K4" s="381"/>
      <c r="L4" s="381"/>
      <c r="M4" s="383" t="s">
        <v>129</v>
      </c>
      <c r="N4" s="381"/>
      <c r="O4" s="381"/>
      <c r="P4" s="382"/>
    </row>
    <row r="5" spans="1:17" s="326" customFormat="1" ht="53.25" customHeight="1" x14ac:dyDescent="0.2">
      <c r="A5" s="380"/>
      <c r="B5" s="377"/>
      <c r="C5" s="377"/>
      <c r="D5" s="377"/>
      <c r="E5" s="327" t="s">
        <v>130</v>
      </c>
      <c r="F5" s="327" t="s">
        <v>131</v>
      </c>
      <c r="G5" s="328" t="s">
        <v>132</v>
      </c>
      <c r="H5" s="329" t="s">
        <v>133</v>
      </c>
      <c r="I5" s="327" t="s">
        <v>130</v>
      </c>
      <c r="J5" s="327" t="s">
        <v>131</v>
      </c>
      <c r="K5" s="328" t="s">
        <v>132</v>
      </c>
      <c r="L5" s="328" t="s">
        <v>133</v>
      </c>
      <c r="M5" s="330" t="s">
        <v>130</v>
      </c>
      <c r="N5" s="327" t="s">
        <v>131</v>
      </c>
      <c r="O5" s="328" t="s">
        <v>132</v>
      </c>
      <c r="P5" s="329" t="s">
        <v>133</v>
      </c>
    </row>
    <row r="6" spans="1:17" ht="19.25" customHeight="1" x14ac:dyDescent="0.2">
      <c r="A6" s="371" t="s">
        <v>134</v>
      </c>
      <c r="B6" s="372" t="s">
        <v>135</v>
      </c>
      <c r="C6" s="372"/>
      <c r="D6" s="373"/>
      <c r="E6" s="140">
        <f t="shared" ref="E6:E32" si="0">SUM(F6:H6)</f>
        <v>17</v>
      </c>
      <c r="F6" s="141">
        <v>11</v>
      </c>
      <c r="G6" s="141">
        <v>2</v>
      </c>
      <c r="H6" s="141">
        <v>4</v>
      </c>
      <c r="I6" s="142">
        <f t="shared" ref="I6:I19" si="1">SUM(J6:L6)</f>
        <v>3</v>
      </c>
      <c r="J6" s="141">
        <v>3</v>
      </c>
      <c r="K6" s="141" t="s">
        <v>136</v>
      </c>
      <c r="L6" s="143" t="s">
        <v>136</v>
      </c>
      <c r="M6" s="141">
        <f t="shared" ref="M6:M29" si="2">SUM(N6:P6)</f>
        <v>14</v>
      </c>
      <c r="N6" s="141">
        <v>8</v>
      </c>
      <c r="O6" s="141">
        <v>2</v>
      </c>
      <c r="P6" s="141">
        <v>4</v>
      </c>
      <c r="Q6" s="144"/>
    </row>
    <row r="7" spans="1:17" ht="19.25" customHeight="1" x14ac:dyDescent="0.2">
      <c r="A7" s="371"/>
      <c r="B7" s="372" t="s">
        <v>137</v>
      </c>
      <c r="C7" s="372"/>
      <c r="D7" s="373"/>
      <c r="E7" s="146">
        <f t="shared" si="0"/>
        <v>930</v>
      </c>
      <c r="F7" s="147">
        <v>590</v>
      </c>
      <c r="G7" s="147">
        <v>130</v>
      </c>
      <c r="H7" s="147">
        <v>210</v>
      </c>
      <c r="I7" s="148">
        <f t="shared" si="1"/>
        <v>140</v>
      </c>
      <c r="J7" s="147">
        <v>140</v>
      </c>
      <c r="K7" s="147" t="s">
        <v>136</v>
      </c>
      <c r="L7" s="149" t="s">
        <v>136</v>
      </c>
      <c r="M7" s="147">
        <f t="shared" si="2"/>
        <v>790</v>
      </c>
      <c r="N7" s="147">
        <v>450</v>
      </c>
      <c r="O7" s="147">
        <v>130</v>
      </c>
      <c r="P7" s="147">
        <v>210</v>
      </c>
      <c r="Q7" s="144"/>
    </row>
    <row r="8" spans="1:17" ht="19.25" customHeight="1" x14ac:dyDescent="0.2">
      <c r="A8" s="371"/>
      <c r="B8" s="377" t="s">
        <v>138</v>
      </c>
      <c r="C8" s="377" t="s">
        <v>139</v>
      </c>
      <c r="D8" s="150" t="s">
        <v>140</v>
      </c>
      <c r="E8" s="146">
        <f t="shared" si="0"/>
        <v>619</v>
      </c>
      <c r="F8" s="147">
        <v>443</v>
      </c>
      <c r="G8" s="147">
        <v>104</v>
      </c>
      <c r="H8" s="147">
        <v>72</v>
      </c>
      <c r="I8" s="148">
        <f t="shared" si="1"/>
        <v>104</v>
      </c>
      <c r="J8" s="147">
        <v>104</v>
      </c>
      <c r="K8" s="147" t="s">
        <v>141</v>
      </c>
      <c r="L8" s="149" t="s">
        <v>136</v>
      </c>
      <c r="M8" s="147">
        <f>SUM(N8:P8)</f>
        <v>515</v>
      </c>
      <c r="N8" s="147">
        <v>339</v>
      </c>
      <c r="O8" s="147">
        <v>104</v>
      </c>
      <c r="P8" s="147">
        <v>72</v>
      </c>
      <c r="Q8" s="144"/>
    </row>
    <row r="9" spans="1:17" ht="19.25" customHeight="1" x14ac:dyDescent="0.2">
      <c r="A9" s="371"/>
      <c r="B9" s="377"/>
      <c r="C9" s="377"/>
      <c r="D9" s="150" t="s">
        <v>142</v>
      </c>
      <c r="E9" s="146">
        <f t="shared" si="0"/>
        <v>495</v>
      </c>
      <c r="F9" s="147">
        <v>363</v>
      </c>
      <c r="G9" s="147">
        <v>66</v>
      </c>
      <c r="H9" s="147">
        <v>66</v>
      </c>
      <c r="I9" s="148">
        <f t="shared" si="1"/>
        <v>70</v>
      </c>
      <c r="J9" s="147">
        <v>70</v>
      </c>
      <c r="K9" s="147" t="s">
        <v>136</v>
      </c>
      <c r="L9" s="149" t="s">
        <v>136</v>
      </c>
      <c r="M9" s="147">
        <f>SUM(N9:P9)</f>
        <v>425</v>
      </c>
      <c r="N9" s="147">
        <v>293</v>
      </c>
      <c r="O9" s="147">
        <v>66</v>
      </c>
      <c r="P9" s="147">
        <v>66</v>
      </c>
      <c r="Q9" s="144"/>
    </row>
    <row r="10" spans="1:17" ht="19.25" customHeight="1" x14ac:dyDescent="0.2">
      <c r="A10" s="371"/>
      <c r="B10" s="377"/>
      <c r="C10" s="377"/>
      <c r="D10" s="150" t="s">
        <v>143</v>
      </c>
      <c r="E10" s="146">
        <f t="shared" si="0"/>
        <v>124</v>
      </c>
      <c r="F10" s="147">
        <v>80</v>
      </c>
      <c r="G10" s="147">
        <v>38</v>
      </c>
      <c r="H10" s="147">
        <v>6</v>
      </c>
      <c r="I10" s="148">
        <f t="shared" si="1"/>
        <v>34</v>
      </c>
      <c r="J10" s="147">
        <v>34</v>
      </c>
      <c r="K10" s="147" t="s">
        <v>141</v>
      </c>
      <c r="L10" s="149" t="s">
        <v>136</v>
      </c>
      <c r="M10" s="147">
        <f>SUM(N10:P10)</f>
        <v>90</v>
      </c>
      <c r="N10" s="147">
        <v>46</v>
      </c>
      <c r="O10" s="147">
        <v>38</v>
      </c>
      <c r="P10" s="147">
        <v>6</v>
      </c>
      <c r="Q10" s="144"/>
    </row>
    <row r="11" spans="1:17" ht="19.25" customHeight="1" x14ac:dyDescent="0.2">
      <c r="A11" s="371"/>
      <c r="B11" s="377"/>
      <c r="C11" s="372" t="s">
        <v>144</v>
      </c>
      <c r="D11" s="373"/>
      <c r="E11" s="151">
        <f t="shared" si="0"/>
        <v>0</v>
      </c>
      <c r="F11" s="152" t="s">
        <v>136</v>
      </c>
      <c r="G11" s="152" t="s">
        <v>136</v>
      </c>
      <c r="H11" s="152" t="s">
        <v>136</v>
      </c>
      <c r="I11" s="153">
        <f t="shared" si="1"/>
        <v>0</v>
      </c>
      <c r="J11" s="152" t="s">
        <v>136</v>
      </c>
      <c r="K11" s="152" t="s">
        <v>136</v>
      </c>
      <c r="L11" s="154" t="s">
        <v>136</v>
      </c>
      <c r="M11" s="152">
        <f t="shared" si="2"/>
        <v>0</v>
      </c>
      <c r="N11" s="152" t="s">
        <v>136</v>
      </c>
      <c r="O11" s="152" t="s">
        <v>136</v>
      </c>
      <c r="P11" s="152" t="s">
        <v>136</v>
      </c>
      <c r="Q11" s="144"/>
    </row>
    <row r="12" spans="1:17" ht="19.25" customHeight="1" x14ac:dyDescent="0.2">
      <c r="A12" s="374" t="s">
        <v>145</v>
      </c>
      <c r="B12" s="375" t="s">
        <v>135</v>
      </c>
      <c r="C12" s="375"/>
      <c r="D12" s="376"/>
      <c r="E12" s="140">
        <f t="shared" si="0"/>
        <v>246</v>
      </c>
      <c r="F12" s="147">
        <v>156</v>
      </c>
      <c r="G12" s="147">
        <v>29</v>
      </c>
      <c r="H12" s="147">
        <v>61</v>
      </c>
      <c r="I12" s="148">
        <f t="shared" si="1"/>
        <v>2</v>
      </c>
      <c r="J12" s="147">
        <v>2</v>
      </c>
      <c r="K12" s="147" t="s">
        <v>136</v>
      </c>
      <c r="L12" s="149" t="s">
        <v>136</v>
      </c>
      <c r="M12" s="147">
        <f t="shared" si="2"/>
        <v>244</v>
      </c>
      <c r="N12" s="147">
        <v>154</v>
      </c>
      <c r="O12" s="147">
        <v>29</v>
      </c>
      <c r="P12" s="147">
        <v>61</v>
      </c>
      <c r="Q12" s="144"/>
    </row>
    <row r="13" spans="1:17" ht="19.25" customHeight="1" x14ac:dyDescent="0.2">
      <c r="A13" s="371"/>
      <c r="B13" s="372" t="s">
        <v>137</v>
      </c>
      <c r="C13" s="372"/>
      <c r="D13" s="373"/>
      <c r="E13" s="146">
        <f t="shared" si="0"/>
        <v>12583</v>
      </c>
      <c r="F13" s="147">
        <v>8246</v>
      </c>
      <c r="G13" s="147">
        <v>1734</v>
      </c>
      <c r="H13" s="147">
        <v>2603</v>
      </c>
      <c r="I13" s="148">
        <f t="shared" si="1"/>
        <v>77</v>
      </c>
      <c r="J13" s="147">
        <v>77</v>
      </c>
      <c r="K13" s="147" t="s">
        <v>136</v>
      </c>
      <c r="L13" s="149" t="s">
        <v>136</v>
      </c>
      <c r="M13" s="147">
        <f t="shared" si="2"/>
        <v>12506</v>
      </c>
      <c r="N13" s="147">
        <v>8169</v>
      </c>
      <c r="O13" s="147">
        <v>1734</v>
      </c>
      <c r="P13" s="147">
        <v>2603</v>
      </c>
      <c r="Q13" s="144"/>
    </row>
    <row r="14" spans="1:17" ht="19.25" customHeight="1" x14ac:dyDescent="0.2">
      <c r="A14" s="371"/>
      <c r="B14" s="377" t="s">
        <v>138</v>
      </c>
      <c r="C14" s="377" t="s">
        <v>139</v>
      </c>
      <c r="D14" s="150" t="s">
        <v>140</v>
      </c>
      <c r="E14" s="146">
        <f t="shared" si="0"/>
        <v>3</v>
      </c>
      <c r="F14" s="147">
        <v>3</v>
      </c>
      <c r="G14" s="147" t="s">
        <v>136</v>
      </c>
      <c r="H14" s="147" t="s">
        <v>136</v>
      </c>
      <c r="I14" s="148">
        <f t="shared" si="1"/>
        <v>0</v>
      </c>
      <c r="J14" s="147" t="s">
        <v>136</v>
      </c>
      <c r="K14" s="147" t="s">
        <v>136</v>
      </c>
      <c r="L14" s="149" t="s">
        <v>136</v>
      </c>
      <c r="M14" s="147">
        <f t="shared" si="2"/>
        <v>3</v>
      </c>
      <c r="N14" s="147">
        <v>3</v>
      </c>
      <c r="O14" s="147" t="s">
        <v>136</v>
      </c>
      <c r="P14" s="147" t="s">
        <v>136</v>
      </c>
      <c r="Q14" s="144"/>
    </row>
    <row r="15" spans="1:17" ht="19.25" customHeight="1" x14ac:dyDescent="0.2">
      <c r="A15" s="371"/>
      <c r="B15" s="377"/>
      <c r="C15" s="377"/>
      <c r="D15" s="150" t="s">
        <v>142</v>
      </c>
      <c r="E15" s="146">
        <f t="shared" si="0"/>
        <v>3</v>
      </c>
      <c r="F15" s="147">
        <v>3</v>
      </c>
      <c r="G15" s="147" t="s">
        <v>136</v>
      </c>
      <c r="H15" s="147" t="s">
        <v>136</v>
      </c>
      <c r="I15" s="148">
        <f t="shared" si="1"/>
        <v>0</v>
      </c>
      <c r="J15" s="147" t="s">
        <v>136</v>
      </c>
      <c r="K15" s="147" t="s">
        <v>136</v>
      </c>
      <c r="L15" s="149" t="s">
        <v>136</v>
      </c>
      <c r="M15" s="147">
        <f t="shared" si="2"/>
        <v>3</v>
      </c>
      <c r="N15" s="147">
        <v>3</v>
      </c>
      <c r="O15" s="147" t="s">
        <v>136</v>
      </c>
      <c r="P15" s="147" t="s">
        <v>136</v>
      </c>
      <c r="Q15" s="144"/>
    </row>
    <row r="16" spans="1:17" ht="19.25" customHeight="1" x14ac:dyDescent="0.2">
      <c r="A16" s="371"/>
      <c r="B16" s="377"/>
      <c r="C16" s="377"/>
      <c r="D16" s="150" t="s">
        <v>143</v>
      </c>
      <c r="E16" s="146">
        <f t="shared" si="0"/>
        <v>0</v>
      </c>
      <c r="F16" s="147" t="s">
        <v>136</v>
      </c>
      <c r="G16" s="147" t="s">
        <v>136</v>
      </c>
      <c r="H16" s="147" t="s">
        <v>136</v>
      </c>
      <c r="I16" s="148">
        <f t="shared" si="1"/>
        <v>0</v>
      </c>
      <c r="J16" s="147" t="s">
        <v>136</v>
      </c>
      <c r="K16" s="147" t="s">
        <v>136</v>
      </c>
      <c r="L16" s="149" t="s">
        <v>136</v>
      </c>
      <c r="M16" s="147">
        <f t="shared" si="2"/>
        <v>0</v>
      </c>
      <c r="N16" s="147" t="s">
        <v>136</v>
      </c>
      <c r="O16" s="147" t="s">
        <v>136</v>
      </c>
      <c r="P16" s="147" t="s">
        <v>136</v>
      </c>
      <c r="Q16" s="144"/>
    </row>
    <row r="17" spans="1:17" ht="19.25" customHeight="1" x14ac:dyDescent="0.2">
      <c r="A17" s="371"/>
      <c r="B17" s="377"/>
      <c r="C17" s="372" t="s">
        <v>144</v>
      </c>
      <c r="D17" s="373"/>
      <c r="E17" s="151">
        <f t="shared" si="0"/>
        <v>0</v>
      </c>
      <c r="F17" s="152" t="s">
        <v>146</v>
      </c>
      <c r="G17" s="152" t="s">
        <v>146</v>
      </c>
      <c r="H17" s="152" t="s">
        <v>146</v>
      </c>
      <c r="I17" s="153">
        <f t="shared" si="1"/>
        <v>0</v>
      </c>
      <c r="J17" s="152" t="s">
        <v>146</v>
      </c>
      <c r="K17" s="152" t="s">
        <v>146</v>
      </c>
      <c r="L17" s="154" t="s">
        <v>146</v>
      </c>
      <c r="M17" s="152">
        <f t="shared" si="2"/>
        <v>0</v>
      </c>
      <c r="N17" s="152" t="s">
        <v>146</v>
      </c>
      <c r="O17" s="152" t="s">
        <v>146</v>
      </c>
      <c r="P17" s="152" t="s">
        <v>146</v>
      </c>
      <c r="Q17" s="144"/>
    </row>
    <row r="18" spans="1:17" ht="19.25" customHeight="1" x14ac:dyDescent="0.2">
      <c r="A18" s="371" t="s">
        <v>147</v>
      </c>
      <c r="B18" s="372" t="s">
        <v>135</v>
      </c>
      <c r="C18" s="372"/>
      <c r="D18" s="373"/>
      <c r="E18" s="140">
        <f t="shared" si="0"/>
        <v>60</v>
      </c>
      <c r="F18" s="141">
        <v>40</v>
      </c>
      <c r="G18" s="141">
        <v>9</v>
      </c>
      <c r="H18" s="141">
        <v>11</v>
      </c>
      <c r="I18" s="142">
        <f t="shared" si="1"/>
        <v>1</v>
      </c>
      <c r="J18" s="141">
        <v>1</v>
      </c>
      <c r="K18" s="141" t="s">
        <v>136</v>
      </c>
      <c r="L18" s="143" t="s">
        <v>136</v>
      </c>
      <c r="M18" s="141">
        <f t="shared" si="2"/>
        <v>59</v>
      </c>
      <c r="N18" s="141">
        <v>39</v>
      </c>
      <c r="O18" s="141">
        <v>9</v>
      </c>
      <c r="P18" s="141">
        <v>11</v>
      </c>
      <c r="Q18" s="144"/>
    </row>
    <row r="19" spans="1:17" ht="19.25" customHeight="1" x14ac:dyDescent="0.2">
      <c r="A19" s="371"/>
      <c r="B19" s="372" t="s">
        <v>137</v>
      </c>
      <c r="C19" s="372"/>
      <c r="D19" s="373"/>
      <c r="E19" s="146">
        <f t="shared" si="0"/>
        <v>1676</v>
      </c>
      <c r="F19" s="147">
        <v>998</v>
      </c>
      <c r="G19" s="147">
        <v>330</v>
      </c>
      <c r="H19" s="147">
        <v>348</v>
      </c>
      <c r="I19" s="148">
        <f t="shared" si="1"/>
        <v>20</v>
      </c>
      <c r="J19" s="147">
        <v>20</v>
      </c>
      <c r="K19" s="147" t="s">
        <v>136</v>
      </c>
      <c r="L19" s="149" t="s">
        <v>136</v>
      </c>
      <c r="M19" s="147">
        <f t="shared" si="2"/>
        <v>1656</v>
      </c>
      <c r="N19" s="147">
        <v>978</v>
      </c>
      <c r="O19" s="147">
        <v>330</v>
      </c>
      <c r="P19" s="147">
        <v>348</v>
      </c>
      <c r="Q19" s="144"/>
    </row>
    <row r="20" spans="1:17" ht="19.25" customHeight="1" x14ac:dyDescent="0.2">
      <c r="A20" s="371"/>
      <c r="B20" s="372" t="s">
        <v>138</v>
      </c>
      <c r="C20" s="372"/>
      <c r="D20" s="373"/>
      <c r="E20" s="151">
        <f t="shared" si="0"/>
        <v>1556</v>
      </c>
      <c r="F20" s="152">
        <v>931</v>
      </c>
      <c r="G20" s="152">
        <v>306</v>
      </c>
      <c r="H20" s="152">
        <v>319</v>
      </c>
      <c r="I20" s="153">
        <v>20</v>
      </c>
      <c r="J20" s="152">
        <v>19</v>
      </c>
      <c r="K20" s="152" t="s">
        <v>136</v>
      </c>
      <c r="L20" s="154" t="s">
        <v>136</v>
      </c>
      <c r="M20" s="152">
        <f>SUM(N20:P20)</f>
        <v>1537</v>
      </c>
      <c r="N20" s="152">
        <v>912</v>
      </c>
      <c r="O20" s="152">
        <v>306</v>
      </c>
      <c r="P20" s="152">
        <v>319</v>
      </c>
      <c r="Q20" s="144"/>
    </row>
    <row r="21" spans="1:17" ht="19.25" customHeight="1" x14ac:dyDescent="0.2">
      <c r="A21" s="374" t="s">
        <v>148</v>
      </c>
      <c r="B21" s="375" t="s">
        <v>135</v>
      </c>
      <c r="C21" s="375"/>
      <c r="D21" s="376"/>
      <c r="E21" s="146">
        <f t="shared" si="0"/>
        <v>0</v>
      </c>
      <c r="F21" s="147" t="s">
        <v>136</v>
      </c>
      <c r="G21" s="147" t="s">
        <v>136</v>
      </c>
      <c r="H21" s="147" t="s">
        <v>136</v>
      </c>
      <c r="I21" s="148">
        <f t="shared" ref="I21:I29" si="3">SUM(J21:L21)</f>
        <v>0</v>
      </c>
      <c r="J21" s="147" t="s">
        <v>136</v>
      </c>
      <c r="K21" s="147" t="s">
        <v>136</v>
      </c>
      <c r="L21" s="149" t="s">
        <v>136</v>
      </c>
      <c r="M21" s="147">
        <f t="shared" si="2"/>
        <v>0</v>
      </c>
      <c r="N21" s="147" t="s">
        <v>136</v>
      </c>
      <c r="O21" s="147" t="s">
        <v>136</v>
      </c>
      <c r="P21" s="147" t="s">
        <v>136</v>
      </c>
      <c r="Q21" s="144"/>
    </row>
    <row r="22" spans="1:17" ht="19.25" customHeight="1" x14ac:dyDescent="0.2">
      <c r="A22" s="371"/>
      <c r="B22" s="372" t="s">
        <v>137</v>
      </c>
      <c r="C22" s="372"/>
      <c r="D22" s="373"/>
      <c r="E22" s="146">
        <f t="shared" si="0"/>
        <v>0</v>
      </c>
      <c r="F22" s="147" t="s">
        <v>136</v>
      </c>
      <c r="G22" s="147" t="s">
        <v>136</v>
      </c>
      <c r="H22" s="147" t="s">
        <v>136</v>
      </c>
      <c r="I22" s="148">
        <f t="shared" si="3"/>
        <v>0</v>
      </c>
      <c r="J22" s="147" t="s">
        <v>136</v>
      </c>
      <c r="K22" s="147" t="s">
        <v>136</v>
      </c>
      <c r="L22" s="149" t="s">
        <v>136</v>
      </c>
      <c r="M22" s="147">
        <f t="shared" si="2"/>
        <v>0</v>
      </c>
      <c r="N22" s="147" t="s">
        <v>136</v>
      </c>
      <c r="O22" s="147" t="s">
        <v>136</v>
      </c>
      <c r="P22" s="147" t="s">
        <v>136</v>
      </c>
      <c r="Q22" s="144"/>
    </row>
    <row r="23" spans="1:17" ht="19.25" customHeight="1" x14ac:dyDescent="0.2">
      <c r="A23" s="371"/>
      <c r="B23" s="372" t="s">
        <v>138</v>
      </c>
      <c r="C23" s="372"/>
      <c r="D23" s="373"/>
      <c r="E23" s="151">
        <f t="shared" si="0"/>
        <v>0</v>
      </c>
      <c r="F23" s="152" t="s">
        <v>136</v>
      </c>
      <c r="G23" s="152" t="s">
        <v>136</v>
      </c>
      <c r="H23" s="152" t="s">
        <v>136</v>
      </c>
      <c r="I23" s="153">
        <f t="shared" si="3"/>
        <v>0</v>
      </c>
      <c r="J23" s="152" t="s">
        <v>136</v>
      </c>
      <c r="K23" s="152" t="s">
        <v>136</v>
      </c>
      <c r="L23" s="154" t="s">
        <v>136</v>
      </c>
      <c r="M23" s="152">
        <f t="shared" si="2"/>
        <v>0</v>
      </c>
      <c r="N23" s="152" t="s">
        <v>136</v>
      </c>
      <c r="O23" s="152" t="s">
        <v>136</v>
      </c>
      <c r="P23" s="152" t="s">
        <v>136</v>
      </c>
      <c r="Q23" s="144"/>
    </row>
    <row r="24" spans="1:17" ht="19.25" customHeight="1" x14ac:dyDescent="0.2">
      <c r="A24" s="371" t="s">
        <v>149</v>
      </c>
      <c r="B24" s="372" t="s">
        <v>135</v>
      </c>
      <c r="C24" s="372"/>
      <c r="D24" s="373"/>
      <c r="E24" s="140">
        <f t="shared" si="0"/>
        <v>3</v>
      </c>
      <c r="F24" s="141">
        <v>1</v>
      </c>
      <c r="G24" s="141">
        <v>1</v>
      </c>
      <c r="H24" s="141">
        <v>1</v>
      </c>
      <c r="I24" s="142">
        <f t="shared" si="3"/>
        <v>0</v>
      </c>
      <c r="J24" s="141" t="s">
        <v>136</v>
      </c>
      <c r="K24" s="141" t="s">
        <v>136</v>
      </c>
      <c r="L24" s="143" t="s">
        <v>136</v>
      </c>
      <c r="M24" s="141">
        <f t="shared" si="2"/>
        <v>3</v>
      </c>
      <c r="N24" s="141">
        <v>1</v>
      </c>
      <c r="O24" s="141">
        <v>1</v>
      </c>
      <c r="P24" s="141">
        <v>1</v>
      </c>
      <c r="Q24" s="144"/>
    </row>
    <row r="25" spans="1:17" ht="19.25" customHeight="1" x14ac:dyDescent="0.2">
      <c r="A25" s="371"/>
      <c r="B25" s="372" t="s">
        <v>137</v>
      </c>
      <c r="C25" s="372"/>
      <c r="D25" s="373"/>
      <c r="E25" s="146">
        <f t="shared" si="0"/>
        <v>210</v>
      </c>
      <c r="F25" s="147">
        <v>50</v>
      </c>
      <c r="G25" s="147">
        <v>80</v>
      </c>
      <c r="H25" s="147">
        <v>80</v>
      </c>
      <c r="I25" s="148">
        <f t="shared" si="3"/>
        <v>0</v>
      </c>
      <c r="J25" s="147" t="s">
        <v>136</v>
      </c>
      <c r="K25" s="147" t="s">
        <v>136</v>
      </c>
      <c r="L25" s="149" t="s">
        <v>136</v>
      </c>
      <c r="M25" s="147">
        <f t="shared" si="2"/>
        <v>210</v>
      </c>
      <c r="N25" s="147">
        <v>50</v>
      </c>
      <c r="O25" s="147">
        <v>80</v>
      </c>
      <c r="P25" s="147">
        <v>80</v>
      </c>
      <c r="Q25" s="144"/>
    </row>
    <row r="26" spans="1:17" ht="19.25" customHeight="1" x14ac:dyDescent="0.2">
      <c r="A26" s="371"/>
      <c r="B26" s="372" t="s">
        <v>138</v>
      </c>
      <c r="C26" s="372"/>
      <c r="D26" s="373"/>
      <c r="E26" s="151">
        <f t="shared" si="0"/>
        <v>193</v>
      </c>
      <c r="F26" s="152">
        <v>46</v>
      </c>
      <c r="G26" s="152">
        <v>67</v>
      </c>
      <c r="H26" s="152">
        <v>80</v>
      </c>
      <c r="I26" s="153">
        <f t="shared" si="3"/>
        <v>0</v>
      </c>
      <c r="J26" s="152" t="s">
        <v>136</v>
      </c>
      <c r="K26" s="152" t="s">
        <v>136</v>
      </c>
      <c r="L26" s="154" t="s">
        <v>136</v>
      </c>
      <c r="M26" s="152">
        <f t="shared" si="2"/>
        <v>193</v>
      </c>
      <c r="N26" s="152">
        <v>46</v>
      </c>
      <c r="O26" s="152">
        <v>67</v>
      </c>
      <c r="P26" s="152">
        <v>80</v>
      </c>
      <c r="Q26" s="144"/>
    </row>
    <row r="27" spans="1:17" ht="19.25" customHeight="1" x14ac:dyDescent="0.2">
      <c r="A27" s="374" t="s">
        <v>150</v>
      </c>
      <c r="B27" s="375" t="s">
        <v>135</v>
      </c>
      <c r="C27" s="375"/>
      <c r="D27" s="376"/>
      <c r="E27" s="146">
        <f t="shared" si="0"/>
        <v>0</v>
      </c>
      <c r="F27" s="147" t="s">
        <v>136</v>
      </c>
      <c r="G27" s="147" t="s">
        <v>136</v>
      </c>
      <c r="H27" s="147" t="s">
        <v>136</v>
      </c>
      <c r="I27" s="148">
        <f t="shared" si="3"/>
        <v>0</v>
      </c>
      <c r="J27" s="147" t="s">
        <v>136</v>
      </c>
      <c r="K27" s="147" t="s">
        <v>136</v>
      </c>
      <c r="L27" s="149" t="s">
        <v>136</v>
      </c>
      <c r="M27" s="147">
        <f t="shared" si="2"/>
        <v>0</v>
      </c>
      <c r="N27" s="147" t="s">
        <v>136</v>
      </c>
      <c r="O27" s="147" t="s">
        <v>136</v>
      </c>
      <c r="P27" s="147" t="s">
        <v>136</v>
      </c>
      <c r="Q27" s="144"/>
    </row>
    <row r="28" spans="1:17" ht="19.25" customHeight="1" x14ac:dyDescent="0.2">
      <c r="A28" s="371"/>
      <c r="B28" s="372" t="s">
        <v>137</v>
      </c>
      <c r="C28" s="372"/>
      <c r="D28" s="373"/>
      <c r="E28" s="146">
        <f t="shared" si="0"/>
        <v>0</v>
      </c>
      <c r="F28" s="147" t="s">
        <v>136</v>
      </c>
      <c r="G28" s="147" t="s">
        <v>136</v>
      </c>
      <c r="H28" s="147" t="s">
        <v>136</v>
      </c>
      <c r="I28" s="148">
        <f t="shared" si="3"/>
        <v>0</v>
      </c>
      <c r="J28" s="147" t="s">
        <v>136</v>
      </c>
      <c r="K28" s="147" t="s">
        <v>136</v>
      </c>
      <c r="L28" s="149" t="s">
        <v>136</v>
      </c>
      <c r="M28" s="147">
        <f t="shared" si="2"/>
        <v>0</v>
      </c>
      <c r="N28" s="147" t="s">
        <v>136</v>
      </c>
      <c r="O28" s="147" t="s">
        <v>136</v>
      </c>
      <c r="P28" s="147" t="s">
        <v>136</v>
      </c>
      <c r="Q28" s="144"/>
    </row>
    <row r="29" spans="1:17" ht="19.25" customHeight="1" x14ac:dyDescent="0.2">
      <c r="A29" s="371"/>
      <c r="B29" s="372" t="s">
        <v>138</v>
      </c>
      <c r="C29" s="372"/>
      <c r="D29" s="373"/>
      <c r="E29" s="151">
        <f t="shared" si="0"/>
        <v>0</v>
      </c>
      <c r="F29" s="152" t="s">
        <v>136</v>
      </c>
      <c r="G29" s="152" t="s">
        <v>136</v>
      </c>
      <c r="H29" s="152" t="s">
        <v>136</v>
      </c>
      <c r="I29" s="153">
        <f t="shared" si="3"/>
        <v>0</v>
      </c>
      <c r="J29" s="152" t="s">
        <v>136</v>
      </c>
      <c r="K29" s="152" t="s">
        <v>136</v>
      </c>
      <c r="L29" s="154" t="s">
        <v>136</v>
      </c>
      <c r="M29" s="152">
        <f t="shared" si="2"/>
        <v>0</v>
      </c>
      <c r="N29" s="152" t="s">
        <v>136</v>
      </c>
      <c r="O29" s="152" t="s">
        <v>136</v>
      </c>
      <c r="P29" s="152" t="s">
        <v>136</v>
      </c>
      <c r="Q29" s="144"/>
    </row>
    <row r="30" spans="1:17" ht="19.25" customHeight="1" x14ac:dyDescent="0.2">
      <c r="A30" s="371" t="s">
        <v>151</v>
      </c>
      <c r="B30" s="372" t="s">
        <v>135</v>
      </c>
      <c r="C30" s="372"/>
      <c r="D30" s="373"/>
      <c r="E30" s="140">
        <f t="shared" si="0"/>
        <v>5</v>
      </c>
      <c r="F30" s="141">
        <v>4</v>
      </c>
      <c r="G30" s="141" t="s">
        <v>136</v>
      </c>
      <c r="H30" s="141">
        <v>1</v>
      </c>
      <c r="I30" s="141"/>
      <c r="J30" s="141"/>
      <c r="K30" s="141"/>
      <c r="L30" s="141"/>
      <c r="M30" s="141"/>
      <c r="N30" s="141"/>
      <c r="O30" s="141"/>
      <c r="P30" s="141"/>
      <c r="Q30" s="144"/>
    </row>
    <row r="31" spans="1:17" ht="19.25" customHeight="1" x14ac:dyDescent="0.2">
      <c r="A31" s="371"/>
      <c r="B31" s="372" t="s">
        <v>137</v>
      </c>
      <c r="C31" s="372"/>
      <c r="D31" s="373"/>
      <c r="E31" s="155">
        <f t="shared" si="0"/>
        <v>74</v>
      </c>
      <c r="F31" s="147">
        <v>64</v>
      </c>
      <c r="G31" s="147" t="s">
        <v>136</v>
      </c>
      <c r="H31" s="147">
        <v>10</v>
      </c>
      <c r="I31" s="147"/>
      <c r="J31" s="147"/>
      <c r="K31" s="147"/>
      <c r="L31" s="147"/>
      <c r="M31" s="147"/>
      <c r="N31" s="147"/>
      <c r="O31" s="147"/>
      <c r="P31" s="147"/>
    </row>
    <row r="32" spans="1:17" ht="19.25" customHeight="1" x14ac:dyDescent="0.2">
      <c r="A32" s="371"/>
      <c r="B32" s="372" t="s">
        <v>138</v>
      </c>
      <c r="C32" s="372"/>
      <c r="D32" s="373"/>
      <c r="E32" s="156">
        <f t="shared" si="0"/>
        <v>29</v>
      </c>
      <c r="F32" s="152">
        <v>29</v>
      </c>
      <c r="G32" s="152" t="s">
        <v>136</v>
      </c>
      <c r="H32" s="152" t="s">
        <v>136</v>
      </c>
      <c r="I32" s="147"/>
      <c r="J32" s="147"/>
      <c r="K32" s="147"/>
      <c r="L32" s="147"/>
      <c r="M32" s="147"/>
      <c r="N32" s="147"/>
      <c r="O32" s="147"/>
      <c r="P32" s="147"/>
    </row>
    <row r="33" spans="1:1" ht="19.25" customHeight="1" x14ac:dyDescent="0.2">
      <c r="A33" s="145" t="s">
        <v>152</v>
      </c>
    </row>
  </sheetData>
  <mergeCells count="36">
    <mergeCell ref="A4:D5"/>
    <mergeCell ref="E4:H4"/>
    <mergeCell ref="I4:L4"/>
    <mergeCell ref="M4:P4"/>
    <mergeCell ref="A6:A11"/>
    <mergeCell ref="B6:D6"/>
    <mergeCell ref="B7:D7"/>
    <mergeCell ref="B8:B11"/>
    <mergeCell ref="C8:C10"/>
    <mergeCell ref="C11:D11"/>
    <mergeCell ref="A12:A17"/>
    <mergeCell ref="B12:D12"/>
    <mergeCell ref="B13:D13"/>
    <mergeCell ref="B14:B17"/>
    <mergeCell ref="C14:C16"/>
    <mergeCell ref="C17:D17"/>
    <mergeCell ref="A18:A20"/>
    <mergeCell ref="B18:D18"/>
    <mergeCell ref="B19:D19"/>
    <mergeCell ref="B20:D20"/>
    <mergeCell ref="A21:A23"/>
    <mergeCell ref="B21:D21"/>
    <mergeCell ref="B22:D22"/>
    <mergeCell ref="B23:D23"/>
    <mergeCell ref="A30:A32"/>
    <mergeCell ref="B30:D30"/>
    <mergeCell ref="B31:D31"/>
    <mergeCell ref="B32:D32"/>
    <mergeCell ref="A24:A26"/>
    <mergeCell ref="B24:D24"/>
    <mergeCell ref="B25:D25"/>
    <mergeCell ref="B26:D26"/>
    <mergeCell ref="A27:A29"/>
    <mergeCell ref="B27:D27"/>
    <mergeCell ref="B28:D28"/>
    <mergeCell ref="B29:D2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cellComments="asDisplayed" r:id="rId1"/>
  <ignoredErrors>
    <ignoredError sqref="E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20F9-F2EB-48E8-8973-E2E85602F68C}">
  <sheetPr>
    <pageSetUpPr fitToPage="1"/>
  </sheetPr>
  <dimension ref="A1:S58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11" sqref="R11"/>
    </sheetView>
  </sheetViews>
  <sheetFormatPr defaultColWidth="9" defaultRowHeight="12" x14ac:dyDescent="0.2"/>
  <cols>
    <col min="1" max="1" width="5.08984375" style="158" customWidth="1"/>
    <col min="2" max="2" width="10.36328125" style="158" bestFit="1" customWidth="1"/>
    <col min="3" max="3" width="5.1796875" style="159" customWidth="1"/>
    <col min="4" max="9" width="8.36328125" style="158" customWidth="1"/>
    <col min="10" max="16" width="7.81640625" style="158" customWidth="1"/>
    <col min="17" max="16384" width="9" style="158"/>
  </cols>
  <sheetData>
    <row r="1" spans="1:19" ht="19" x14ac:dyDescent="0.2">
      <c r="A1" s="157" t="s">
        <v>153</v>
      </c>
      <c r="C1" s="158"/>
      <c r="D1" s="159"/>
    </row>
    <row r="2" spans="1:19" ht="12.5" thickBot="1" x14ac:dyDescent="0.25">
      <c r="P2" s="160" t="s">
        <v>154</v>
      </c>
    </row>
    <row r="3" spans="1:19" ht="12.5" thickTop="1" x14ac:dyDescent="0.2">
      <c r="A3" s="161"/>
      <c r="B3" s="392"/>
      <c r="C3" s="162"/>
      <c r="D3" s="163" t="s">
        <v>155</v>
      </c>
      <c r="E3" s="164"/>
      <c r="F3" s="164"/>
      <c r="G3" s="394" t="s">
        <v>156</v>
      </c>
      <c r="H3" s="395"/>
      <c r="I3" s="395"/>
      <c r="J3" s="395"/>
      <c r="K3" s="395"/>
      <c r="L3" s="395"/>
      <c r="M3" s="395"/>
      <c r="N3" s="395"/>
      <c r="O3" s="395"/>
      <c r="P3" s="396"/>
    </row>
    <row r="4" spans="1:19" ht="13.5" customHeight="1" x14ac:dyDescent="0.2">
      <c r="B4" s="393"/>
      <c r="C4" s="165"/>
      <c r="D4" s="397" t="s">
        <v>157</v>
      </c>
      <c r="E4" s="399" t="s">
        <v>158</v>
      </c>
      <c r="F4" s="399" t="s">
        <v>159</v>
      </c>
      <c r="G4" s="401" t="s">
        <v>157</v>
      </c>
      <c r="H4" s="403" t="s">
        <v>160</v>
      </c>
      <c r="I4" s="405" t="s">
        <v>161</v>
      </c>
      <c r="J4" s="407" t="s">
        <v>162</v>
      </c>
      <c r="K4" s="408"/>
      <c r="L4" s="408"/>
      <c r="M4" s="408"/>
      <c r="N4" s="408"/>
      <c r="O4" s="408"/>
      <c r="P4" s="408"/>
    </row>
    <row r="5" spans="1:19" x14ac:dyDescent="0.2">
      <c r="A5" s="166"/>
      <c r="B5" s="393"/>
      <c r="C5" s="167"/>
      <c r="D5" s="398"/>
      <c r="E5" s="400"/>
      <c r="F5" s="400"/>
      <c r="G5" s="402"/>
      <c r="H5" s="404"/>
      <c r="I5" s="406"/>
      <c r="J5" s="168" t="s">
        <v>163</v>
      </c>
      <c r="K5" s="168" t="s">
        <v>164</v>
      </c>
      <c r="L5" s="168" t="s">
        <v>165</v>
      </c>
      <c r="M5" s="168" t="s">
        <v>166</v>
      </c>
      <c r="N5" s="168" t="s">
        <v>167</v>
      </c>
      <c r="O5" s="168" t="s">
        <v>168</v>
      </c>
      <c r="P5" s="169" t="s">
        <v>169</v>
      </c>
    </row>
    <row r="6" spans="1:19" ht="17.899999999999999" customHeight="1" x14ac:dyDescent="0.2">
      <c r="B6" s="170" t="s">
        <v>19</v>
      </c>
      <c r="C6" s="165"/>
      <c r="D6" s="171">
        <v>581760</v>
      </c>
      <c r="E6" s="172">
        <v>282798</v>
      </c>
      <c r="F6" s="173">
        <v>298962</v>
      </c>
      <c r="G6" s="174">
        <v>103380</v>
      </c>
      <c r="H6" s="175">
        <v>101298</v>
      </c>
      <c r="I6" s="174">
        <v>2082</v>
      </c>
      <c r="J6" s="175">
        <v>12129</v>
      </c>
      <c r="K6" s="174">
        <v>12215</v>
      </c>
      <c r="L6" s="174">
        <v>21902</v>
      </c>
      <c r="M6" s="174">
        <v>17311</v>
      </c>
      <c r="N6" s="174">
        <v>14664</v>
      </c>
      <c r="O6" s="174">
        <v>15110</v>
      </c>
      <c r="P6" s="174">
        <v>10049</v>
      </c>
    </row>
    <row r="7" spans="1:19" ht="17.899999999999999" customHeight="1" x14ac:dyDescent="0.2">
      <c r="B7" s="170" t="s">
        <v>20</v>
      </c>
      <c r="C7" s="165"/>
      <c r="D7" s="175">
        <v>489522</v>
      </c>
      <c r="E7" s="174">
        <v>236191</v>
      </c>
      <c r="F7" s="176">
        <v>253331</v>
      </c>
      <c r="G7" s="174">
        <v>87835</v>
      </c>
      <c r="H7" s="175">
        <v>86066</v>
      </c>
      <c r="I7" s="174">
        <v>1769</v>
      </c>
      <c r="J7" s="175">
        <v>10392</v>
      </c>
      <c r="K7" s="174">
        <v>10255</v>
      </c>
      <c r="L7" s="174">
        <v>18860</v>
      </c>
      <c r="M7" s="174">
        <v>14711</v>
      </c>
      <c r="N7" s="174">
        <v>12404</v>
      </c>
      <c r="O7" s="174">
        <v>12827</v>
      </c>
      <c r="P7" s="174">
        <v>8386</v>
      </c>
      <c r="Q7" s="177"/>
      <c r="R7" s="177"/>
      <c r="S7" s="177"/>
    </row>
    <row r="8" spans="1:19" ht="17.899999999999999" customHeight="1" x14ac:dyDescent="0.2">
      <c r="B8" s="170" t="s">
        <v>21</v>
      </c>
      <c r="C8" s="165"/>
      <c r="D8" s="175">
        <v>92238</v>
      </c>
      <c r="E8" s="174">
        <v>46607</v>
      </c>
      <c r="F8" s="176">
        <v>45631</v>
      </c>
      <c r="G8" s="174">
        <v>15545</v>
      </c>
      <c r="H8" s="175">
        <v>15232</v>
      </c>
      <c r="I8" s="174">
        <v>313</v>
      </c>
      <c r="J8" s="175">
        <v>1737</v>
      </c>
      <c r="K8" s="174">
        <v>1960</v>
      </c>
      <c r="L8" s="174">
        <v>3042</v>
      </c>
      <c r="M8" s="174">
        <v>2600</v>
      </c>
      <c r="N8" s="174">
        <v>2260</v>
      </c>
      <c r="O8" s="174">
        <v>2283</v>
      </c>
      <c r="P8" s="174">
        <v>1663</v>
      </c>
      <c r="Q8" s="177"/>
      <c r="R8" s="177"/>
      <c r="S8" s="177"/>
    </row>
    <row r="9" spans="1:19" ht="17.899999999999999" customHeight="1" x14ac:dyDescent="0.2">
      <c r="B9" s="170"/>
      <c r="C9" s="165"/>
      <c r="D9" s="178"/>
      <c r="E9" s="179"/>
      <c r="F9" s="180"/>
      <c r="G9" s="181"/>
      <c r="H9" s="182"/>
      <c r="I9" s="181"/>
      <c r="J9" s="182"/>
      <c r="K9" s="181"/>
      <c r="L9" s="181"/>
      <c r="M9" s="181"/>
      <c r="N9" s="181"/>
      <c r="O9" s="181"/>
      <c r="P9" s="181"/>
      <c r="Q9" s="177"/>
      <c r="R9" s="177"/>
      <c r="S9" s="177"/>
    </row>
    <row r="10" spans="1:19" ht="17.899999999999999" customHeight="1" x14ac:dyDescent="0.2">
      <c r="A10" s="384" t="s">
        <v>22</v>
      </c>
      <c r="B10" s="384"/>
      <c r="C10" s="385"/>
      <c r="D10" s="175">
        <v>35287</v>
      </c>
      <c r="E10" s="174">
        <v>17602</v>
      </c>
      <c r="F10" s="176">
        <v>17685</v>
      </c>
      <c r="G10" s="174">
        <v>6266</v>
      </c>
      <c r="H10" s="175">
        <v>6138</v>
      </c>
      <c r="I10" s="174">
        <v>128</v>
      </c>
      <c r="J10" s="175">
        <v>583</v>
      </c>
      <c r="K10" s="174">
        <v>713</v>
      </c>
      <c r="L10" s="174">
        <v>1349</v>
      </c>
      <c r="M10" s="174">
        <v>1068</v>
      </c>
      <c r="N10" s="174">
        <v>889</v>
      </c>
      <c r="O10" s="174">
        <v>935</v>
      </c>
      <c r="P10" s="174">
        <v>729</v>
      </c>
    </row>
    <row r="11" spans="1:19" ht="17.899999999999999" customHeight="1" x14ac:dyDescent="0.2">
      <c r="A11" s="183"/>
      <c r="B11" s="184" t="s">
        <v>170</v>
      </c>
      <c r="C11" s="165"/>
      <c r="D11" s="182">
        <v>26440</v>
      </c>
      <c r="E11" s="181">
        <v>12915</v>
      </c>
      <c r="F11" s="185">
        <v>13525</v>
      </c>
      <c r="G11" s="181">
        <v>4757</v>
      </c>
      <c r="H11" s="182">
        <v>4662</v>
      </c>
      <c r="I11" s="181">
        <v>95</v>
      </c>
      <c r="J11" s="182">
        <v>459</v>
      </c>
      <c r="K11" s="181">
        <v>514</v>
      </c>
      <c r="L11" s="181">
        <v>1015</v>
      </c>
      <c r="M11" s="181">
        <v>801</v>
      </c>
      <c r="N11" s="181">
        <v>681</v>
      </c>
      <c r="O11" s="181">
        <v>749</v>
      </c>
      <c r="P11" s="181">
        <v>538</v>
      </c>
    </row>
    <row r="12" spans="1:19" ht="17.899999999999999" customHeight="1" x14ac:dyDescent="0.2">
      <c r="A12" s="177"/>
      <c r="B12" s="184" t="s">
        <v>24</v>
      </c>
      <c r="C12" s="165"/>
      <c r="D12" s="182">
        <v>3878</v>
      </c>
      <c r="E12" s="181">
        <v>2079</v>
      </c>
      <c r="F12" s="185">
        <v>1799</v>
      </c>
      <c r="G12" s="181">
        <v>658</v>
      </c>
      <c r="H12" s="182">
        <v>645</v>
      </c>
      <c r="I12" s="181">
        <v>13</v>
      </c>
      <c r="J12" s="182">
        <v>41</v>
      </c>
      <c r="K12" s="181">
        <v>94</v>
      </c>
      <c r="L12" s="181">
        <v>165</v>
      </c>
      <c r="M12" s="181">
        <v>107</v>
      </c>
      <c r="N12" s="181">
        <v>93</v>
      </c>
      <c r="O12" s="181">
        <v>82</v>
      </c>
      <c r="P12" s="181">
        <v>76</v>
      </c>
    </row>
    <row r="13" spans="1:19" ht="17.899999999999999" customHeight="1" x14ac:dyDescent="0.2">
      <c r="A13" s="183"/>
      <c r="B13" s="184" t="s">
        <v>25</v>
      </c>
      <c r="C13" s="165"/>
      <c r="D13" s="182">
        <v>4969</v>
      </c>
      <c r="E13" s="181">
        <v>2608</v>
      </c>
      <c r="F13" s="185">
        <v>2361</v>
      </c>
      <c r="G13" s="181">
        <v>851</v>
      </c>
      <c r="H13" s="182">
        <v>831</v>
      </c>
      <c r="I13" s="181">
        <v>20</v>
      </c>
      <c r="J13" s="182">
        <v>83</v>
      </c>
      <c r="K13" s="181">
        <v>105</v>
      </c>
      <c r="L13" s="181">
        <v>169</v>
      </c>
      <c r="M13" s="181">
        <v>160</v>
      </c>
      <c r="N13" s="181">
        <v>115</v>
      </c>
      <c r="O13" s="181">
        <v>104</v>
      </c>
      <c r="P13" s="181">
        <v>115</v>
      </c>
    </row>
    <row r="14" spans="1:19" ht="17.899999999999999" customHeight="1" x14ac:dyDescent="0.2">
      <c r="A14" s="183"/>
      <c r="B14" s="184"/>
      <c r="C14" s="165"/>
      <c r="D14" s="182"/>
      <c r="E14" s="181"/>
      <c r="F14" s="185"/>
      <c r="G14" s="181"/>
      <c r="H14" s="182"/>
      <c r="I14" s="181"/>
      <c r="J14" s="182"/>
      <c r="K14" s="181"/>
      <c r="L14" s="181"/>
      <c r="M14" s="181"/>
      <c r="N14" s="181"/>
      <c r="O14" s="181"/>
      <c r="P14" s="181"/>
    </row>
    <row r="15" spans="1:19" ht="17.899999999999999" customHeight="1" x14ac:dyDescent="0.2">
      <c r="A15" s="386" t="s">
        <v>26</v>
      </c>
      <c r="B15" s="386"/>
      <c r="C15" s="387"/>
      <c r="D15" s="175">
        <v>162181</v>
      </c>
      <c r="E15" s="174">
        <v>79071</v>
      </c>
      <c r="F15" s="176">
        <v>83110</v>
      </c>
      <c r="G15" s="174">
        <v>29367</v>
      </c>
      <c r="H15" s="175">
        <v>28749</v>
      </c>
      <c r="I15" s="174">
        <v>618</v>
      </c>
      <c r="J15" s="175">
        <v>3934</v>
      </c>
      <c r="K15" s="174">
        <v>3484</v>
      </c>
      <c r="L15" s="174">
        <v>6163</v>
      </c>
      <c r="M15" s="174">
        <v>4742</v>
      </c>
      <c r="N15" s="174">
        <v>3856</v>
      </c>
      <c r="O15" s="174">
        <v>4384</v>
      </c>
      <c r="P15" s="174">
        <v>2804</v>
      </c>
    </row>
    <row r="16" spans="1:19" ht="17.899999999999999" customHeight="1" x14ac:dyDescent="0.2">
      <c r="A16" s="183"/>
      <c r="B16" s="184" t="s">
        <v>171</v>
      </c>
      <c r="C16" s="165"/>
      <c r="D16" s="182">
        <v>98848</v>
      </c>
      <c r="E16" s="181">
        <v>47219</v>
      </c>
      <c r="F16" s="185">
        <v>51629</v>
      </c>
      <c r="G16" s="181">
        <v>17703</v>
      </c>
      <c r="H16" s="182">
        <v>17376</v>
      </c>
      <c r="I16" s="181">
        <v>327</v>
      </c>
      <c r="J16" s="182">
        <v>2472</v>
      </c>
      <c r="K16" s="181">
        <v>2201</v>
      </c>
      <c r="L16" s="181">
        <v>3803</v>
      </c>
      <c r="M16" s="181">
        <v>2827</v>
      </c>
      <c r="N16" s="181">
        <v>2256</v>
      </c>
      <c r="O16" s="181">
        <v>2486</v>
      </c>
      <c r="P16" s="181">
        <v>1658</v>
      </c>
    </row>
    <row r="17" spans="1:16" ht="17.899999999999999" customHeight="1" x14ac:dyDescent="0.2">
      <c r="A17" s="183"/>
      <c r="B17" s="184" t="s">
        <v>28</v>
      </c>
      <c r="C17" s="165"/>
      <c r="D17" s="182">
        <v>53835</v>
      </c>
      <c r="E17" s="181">
        <v>26462</v>
      </c>
      <c r="F17" s="185">
        <v>27373</v>
      </c>
      <c r="G17" s="181">
        <v>10278</v>
      </c>
      <c r="H17" s="182">
        <v>10024</v>
      </c>
      <c r="I17" s="181">
        <v>254</v>
      </c>
      <c r="J17" s="182">
        <v>1322</v>
      </c>
      <c r="K17" s="181">
        <v>1090</v>
      </c>
      <c r="L17" s="181">
        <v>2132</v>
      </c>
      <c r="M17" s="181">
        <v>1699</v>
      </c>
      <c r="N17" s="181">
        <v>1385</v>
      </c>
      <c r="O17" s="181">
        <v>1660</v>
      </c>
      <c r="P17" s="181">
        <v>990</v>
      </c>
    </row>
    <row r="18" spans="1:16" ht="17.899999999999999" customHeight="1" x14ac:dyDescent="0.2">
      <c r="A18" s="183"/>
      <c r="B18" s="184" t="s">
        <v>29</v>
      </c>
      <c r="C18" s="165"/>
      <c r="D18" s="182">
        <v>9498</v>
      </c>
      <c r="E18" s="181">
        <v>5390</v>
      </c>
      <c r="F18" s="185">
        <v>4108</v>
      </c>
      <c r="G18" s="181">
        <v>1386</v>
      </c>
      <c r="H18" s="182">
        <v>1349</v>
      </c>
      <c r="I18" s="181">
        <v>37</v>
      </c>
      <c r="J18" s="182">
        <v>140</v>
      </c>
      <c r="K18" s="181">
        <v>193</v>
      </c>
      <c r="L18" s="181">
        <v>228</v>
      </c>
      <c r="M18" s="181">
        <v>216</v>
      </c>
      <c r="N18" s="181">
        <v>215</v>
      </c>
      <c r="O18" s="181">
        <v>238</v>
      </c>
      <c r="P18" s="181">
        <v>156</v>
      </c>
    </row>
    <row r="19" spans="1:16" ht="17.899999999999999" customHeight="1" x14ac:dyDescent="0.2">
      <c r="A19" s="183"/>
      <c r="B19" s="184"/>
      <c r="C19" s="165"/>
      <c r="D19" s="182"/>
      <c r="E19" s="181"/>
      <c r="F19" s="185"/>
      <c r="G19" s="181"/>
      <c r="H19" s="182"/>
      <c r="I19" s="181"/>
      <c r="J19" s="182"/>
      <c r="K19" s="181"/>
      <c r="L19" s="181"/>
      <c r="M19" s="181"/>
      <c r="N19" s="181"/>
      <c r="O19" s="181"/>
      <c r="P19" s="181"/>
    </row>
    <row r="20" spans="1:16" ht="17.899999999999999" customHeight="1" x14ac:dyDescent="0.2">
      <c r="A20" s="388" t="s">
        <v>30</v>
      </c>
      <c r="B20" s="388"/>
      <c r="C20" s="389"/>
      <c r="D20" s="175">
        <v>171433</v>
      </c>
      <c r="E20" s="174">
        <v>82445</v>
      </c>
      <c r="F20" s="176">
        <v>88988</v>
      </c>
      <c r="G20" s="174">
        <v>29267</v>
      </c>
      <c r="H20" s="175">
        <v>28738</v>
      </c>
      <c r="I20" s="174">
        <v>529</v>
      </c>
      <c r="J20" s="175">
        <v>2676</v>
      </c>
      <c r="K20" s="174">
        <v>3203</v>
      </c>
      <c r="L20" s="174">
        <v>6734</v>
      </c>
      <c r="M20" s="174">
        <v>4958</v>
      </c>
      <c r="N20" s="174">
        <v>4308</v>
      </c>
      <c r="O20" s="174">
        <v>4481</v>
      </c>
      <c r="P20" s="174">
        <v>2907</v>
      </c>
    </row>
    <row r="21" spans="1:16" ht="17.899999999999999" customHeight="1" x14ac:dyDescent="0.2">
      <c r="A21" s="183"/>
      <c r="B21" s="184" t="s">
        <v>31</v>
      </c>
      <c r="C21" s="165"/>
      <c r="D21" s="182">
        <v>104536</v>
      </c>
      <c r="E21" s="181">
        <v>49819</v>
      </c>
      <c r="F21" s="185">
        <v>54717</v>
      </c>
      <c r="G21" s="181">
        <v>17988</v>
      </c>
      <c r="H21" s="182">
        <v>17661</v>
      </c>
      <c r="I21" s="181">
        <v>327</v>
      </c>
      <c r="J21" s="182">
        <v>1516</v>
      </c>
      <c r="K21" s="181">
        <v>1956</v>
      </c>
      <c r="L21" s="181">
        <v>4291</v>
      </c>
      <c r="M21" s="181">
        <v>3166</v>
      </c>
      <c r="N21" s="181">
        <v>2692</v>
      </c>
      <c r="O21" s="181">
        <v>2624</v>
      </c>
      <c r="P21" s="181">
        <v>1743</v>
      </c>
    </row>
    <row r="22" spans="1:16" ht="17.899999999999999" customHeight="1" x14ac:dyDescent="0.2">
      <c r="A22" s="183"/>
      <c r="B22" s="184" t="s">
        <v>32</v>
      </c>
      <c r="C22" s="165"/>
      <c r="D22" s="182">
        <v>20063</v>
      </c>
      <c r="E22" s="181">
        <v>9695</v>
      </c>
      <c r="F22" s="185">
        <v>10368</v>
      </c>
      <c r="G22" s="181">
        <v>3526</v>
      </c>
      <c r="H22" s="182">
        <v>3477</v>
      </c>
      <c r="I22" s="181">
        <v>49</v>
      </c>
      <c r="J22" s="182">
        <v>297</v>
      </c>
      <c r="K22" s="181">
        <v>352</v>
      </c>
      <c r="L22" s="181">
        <v>757</v>
      </c>
      <c r="M22" s="181">
        <v>636</v>
      </c>
      <c r="N22" s="181">
        <v>520</v>
      </c>
      <c r="O22" s="181">
        <v>603</v>
      </c>
      <c r="P22" s="181">
        <v>361</v>
      </c>
    </row>
    <row r="23" spans="1:16" ht="17.899999999999999" customHeight="1" x14ac:dyDescent="0.2">
      <c r="A23" s="183"/>
      <c r="B23" s="184" t="s">
        <v>33</v>
      </c>
      <c r="C23" s="165"/>
      <c r="D23" s="182">
        <v>20528</v>
      </c>
      <c r="E23" s="181">
        <v>10324</v>
      </c>
      <c r="F23" s="185">
        <v>10204</v>
      </c>
      <c r="G23" s="181">
        <v>3473</v>
      </c>
      <c r="H23" s="182">
        <v>3404</v>
      </c>
      <c r="I23" s="181">
        <v>69</v>
      </c>
      <c r="J23" s="182">
        <v>378</v>
      </c>
      <c r="K23" s="181">
        <v>347</v>
      </c>
      <c r="L23" s="181">
        <v>845</v>
      </c>
      <c r="M23" s="181">
        <v>479</v>
      </c>
      <c r="N23" s="181">
        <v>497</v>
      </c>
      <c r="O23" s="181">
        <v>566</v>
      </c>
      <c r="P23" s="181">
        <v>361</v>
      </c>
    </row>
    <row r="24" spans="1:16" ht="17.899999999999999" customHeight="1" x14ac:dyDescent="0.2">
      <c r="A24" s="183"/>
      <c r="B24" s="184" t="s">
        <v>34</v>
      </c>
      <c r="C24" s="165"/>
      <c r="D24" s="182">
        <v>509</v>
      </c>
      <c r="E24" s="181">
        <v>202</v>
      </c>
      <c r="F24" s="185">
        <v>307</v>
      </c>
      <c r="G24" s="181">
        <v>95</v>
      </c>
      <c r="H24" s="182">
        <v>95</v>
      </c>
      <c r="I24" s="181">
        <v>0</v>
      </c>
      <c r="J24" s="182">
        <v>4</v>
      </c>
      <c r="K24" s="181">
        <v>6</v>
      </c>
      <c r="L24" s="181">
        <v>19</v>
      </c>
      <c r="M24" s="181">
        <v>25</v>
      </c>
      <c r="N24" s="181">
        <v>14</v>
      </c>
      <c r="O24" s="181">
        <v>16</v>
      </c>
      <c r="P24" s="181">
        <v>11</v>
      </c>
    </row>
    <row r="25" spans="1:16" ht="17.899999999999999" customHeight="1" x14ac:dyDescent="0.2">
      <c r="A25" s="183"/>
      <c r="B25" s="184" t="s">
        <v>35</v>
      </c>
      <c r="C25" s="165"/>
      <c r="D25" s="182">
        <v>1048</v>
      </c>
      <c r="E25" s="181">
        <v>414</v>
      </c>
      <c r="F25" s="185">
        <v>634</v>
      </c>
      <c r="G25" s="181">
        <v>227</v>
      </c>
      <c r="H25" s="182">
        <v>225</v>
      </c>
      <c r="I25" s="181">
        <v>2</v>
      </c>
      <c r="J25" s="182">
        <v>13</v>
      </c>
      <c r="K25" s="181">
        <v>13</v>
      </c>
      <c r="L25" s="181">
        <v>57</v>
      </c>
      <c r="M25" s="181">
        <v>37</v>
      </c>
      <c r="N25" s="181">
        <v>43</v>
      </c>
      <c r="O25" s="181">
        <v>33</v>
      </c>
      <c r="P25" s="181">
        <v>31</v>
      </c>
    </row>
    <row r="26" spans="1:16" ht="17.899999999999999" customHeight="1" x14ac:dyDescent="0.2">
      <c r="A26" s="183"/>
      <c r="B26" s="184" t="s">
        <v>36</v>
      </c>
      <c r="C26" s="165"/>
      <c r="D26" s="182">
        <v>15743</v>
      </c>
      <c r="E26" s="181">
        <v>7783</v>
      </c>
      <c r="F26" s="185">
        <v>7960</v>
      </c>
      <c r="G26" s="181">
        <v>2437</v>
      </c>
      <c r="H26" s="182">
        <v>2386</v>
      </c>
      <c r="I26" s="181">
        <v>51</v>
      </c>
      <c r="J26" s="182">
        <v>319</v>
      </c>
      <c r="K26" s="181">
        <v>319</v>
      </c>
      <c r="L26" s="181">
        <v>486</v>
      </c>
      <c r="M26" s="181">
        <v>356</v>
      </c>
      <c r="N26" s="181">
        <v>339</v>
      </c>
      <c r="O26" s="181">
        <v>380</v>
      </c>
      <c r="P26" s="181">
        <v>238</v>
      </c>
    </row>
    <row r="27" spans="1:16" ht="17.899999999999999" customHeight="1" x14ac:dyDescent="0.2">
      <c r="A27" s="183"/>
      <c r="B27" s="184" t="s">
        <v>37</v>
      </c>
      <c r="C27" s="165"/>
      <c r="D27" s="182">
        <v>3461</v>
      </c>
      <c r="E27" s="181">
        <v>1495</v>
      </c>
      <c r="F27" s="185">
        <v>1966</v>
      </c>
      <c r="G27" s="181">
        <v>620</v>
      </c>
      <c r="H27" s="182">
        <v>612</v>
      </c>
      <c r="I27" s="181">
        <v>8</v>
      </c>
      <c r="J27" s="182">
        <v>57</v>
      </c>
      <c r="K27" s="181">
        <v>82</v>
      </c>
      <c r="L27" s="181">
        <v>104</v>
      </c>
      <c r="M27" s="181">
        <v>121</v>
      </c>
      <c r="N27" s="181">
        <v>88</v>
      </c>
      <c r="O27" s="181">
        <v>113</v>
      </c>
      <c r="P27" s="181">
        <v>55</v>
      </c>
    </row>
    <row r="28" spans="1:16" ht="17.899999999999999" customHeight="1" x14ac:dyDescent="0.2">
      <c r="A28" s="183"/>
      <c r="B28" s="184" t="s">
        <v>38</v>
      </c>
      <c r="C28" s="165"/>
      <c r="D28" s="182">
        <v>1120</v>
      </c>
      <c r="E28" s="181">
        <v>384</v>
      </c>
      <c r="F28" s="185">
        <v>736</v>
      </c>
      <c r="G28" s="181">
        <v>292</v>
      </c>
      <c r="H28" s="182">
        <v>290</v>
      </c>
      <c r="I28" s="181">
        <v>2</v>
      </c>
      <c r="J28" s="182">
        <v>20</v>
      </c>
      <c r="K28" s="181">
        <v>42</v>
      </c>
      <c r="L28" s="181">
        <v>58</v>
      </c>
      <c r="M28" s="181">
        <v>46</v>
      </c>
      <c r="N28" s="181">
        <v>46</v>
      </c>
      <c r="O28" s="181">
        <v>38</v>
      </c>
      <c r="P28" s="181">
        <v>42</v>
      </c>
    </row>
    <row r="29" spans="1:16" ht="17.899999999999999" customHeight="1" x14ac:dyDescent="0.2">
      <c r="A29" s="186"/>
      <c r="B29" s="184" t="s">
        <v>39</v>
      </c>
      <c r="C29" s="165"/>
      <c r="D29" s="182">
        <v>4425</v>
      </c>
      <c r="E29" s="181">
        <v>2329</v>
      </c>
      <c r="F29" s="185">
        <v>2096</v>
      </c>
      <c r="G29" s="181">
        <v>609</v>
      </c>
      <c r="H29" s="182">
        <v>588</v>
      </c>
      <c r="I29" s="181">
        <v>21</v>
      </c>
      <c r="J29" s="182">
        <v>72</v>
      </c>
      <c r="K29" s="181">
        <v>86</v>
      </c>
      <c r="L29" s="181">
        <v>117</v>
      </c>
      <c r="M29" s="181">
        <v>92</v>
      </c>
      <c r="N29" s="181">
        <v>69</v>
      </c>
      <c r="O29" s="181">
        <v>108</v>
      </c>
      <c r="P29" s="181">
        <v>65</v>
      </c>
    </row>
    <row r="30" spans="1:16" ht="17.899999999999999" customHeight="1" x14ac:dyDescent="0.2">
      <c r="A30" s="186"/>
      <c r="B30" s="184"/>
      <c r="C30" s="165"/>
      <c r="D30" s="182"/>
      <c r="E30" s="181"/>
      <c r="F30" s="185"/>
      <c r="G30" s="181"/>
      <c r="H30" s="182"/>
      <c r="I30" s="181"/>
      <c r="J30" s="182"/>
      <c r="K30" s="181"/>
      <c r="L30" s="181"/>
      <c r="M30" s="181"/>
      <c r="N30" s="181"/>
      <c r="O30" s="181"/>
      <c r="P30" s="181"/>
    </row>
    <row r="31" spans="1:16" ht="17.899999999999999" customHeight="1" x14ac:dyDescent="0.2">
      <c r="A31" s="388" t="s">
        <v>40</v>
      </c>
      <c r="B31" s="388"/>
      <c r="C31" s="389"/>
      <c r="D31" s="175">
        <v>20891</v>
      </c>
      <c r="E31" s="174">
        <v>9750</v>
      </c>
      <c r="F31" s="176">
        <v>11141</v>
      </c>
      <c r="G31" s="174">
        <v>3681</v>
      </c>
      <c r="H31" s="175">
        <v>3622</v>
      </c>
      <c r="I31" s="174">
        <v>59</v>
      </c>
      <c r="J31" s="175">
        <v>455</v>
      </c>
      <c r="K31" s="174">
        <v>459</v>
      </c>
      <c r="L31" s="174">
        <v>743</v>
      </c>
      <c r="M31" s="174">
        <v>592</v>
      </c>
      <c r="N31" s="174">
        <v>581</v>
      </c>
      <c r="O31" s="174">
        <v>533</v>
      </c>
      <c r="P31" s="174">
        <v>318</v>
      </c>
    </row>
    <row r="32" spans="1:16" ht="17.899999999999999" customHeight="1" x14ac:dyDescent="0.2">
      <c r="A32" s="183"/>
      <c r="B32" s="184" t="s">
        <v>41</v>
      </c>
      <c r="C32" s="165"/>
      <c r="D32" s="182">
        <v>6127</v>
      </c>
      <c r="E32" s="181">
        <v>2782</v>
      </c>
      <c r="F32" s="185">
        <v>3345</v>
      </c>
      <c r="G32" s="181">
        <v>1128</v>
      </c>
      <c r="H32" s="182">
        <v>1108</v>
      </c>
      <c r="I32" s="181">
        <v>20</v>
      </c>
      <c r="J32" s="182">
        <v>141</v>
      </c>
      <c r="K32" s="181">
        <v>134</v>
      </c>
      <c r="L32" s="181">
        <v>248</v>
      </c>
      <c r="M32" s="181">
        <v>199</v>
      </c>
      <c r="N32" s="181">
        <v>159</v>
      </c>
      <c r="O32" s="181">
        <v>160</v>
      </c>
      <c r="P32" s="181">
        <v>87</v>
      </c>
    </row>
    <row r="33" spans="1:16" ht="17.899999999999999" customHeight="1" x14ac:dyDescent="0.2">
      <c r="A33" s="183"/>
      <c r="B33" s="184" t="s">
        <v>42</v>
      </c>
      <c r="C33" s="165"/>
      <c r="D33" s="182">
        <v>2088</v>
      </c>
      <c r="E33" s="181">
        <v>1004</v>
      </c>
      <c r="F33" s="185">
        <v>1084</v>
      </c>
      <c r="G33" s="181">
        <v>370</v>
      </c>
      <c r="H33" s="182">
        <v>367</v>
      </c>
      <c r="I33" s="181">
        <v>3</v>
      </c>
      <c r="J33" s="182">
        <v>60</v>
      </c>
      <c r="K33" s="181">
        <v>42</v>
      </c>
      <c r="L33" s="181">
        <v>63</v>
      </c>
      <c r="M33" s="181">
        <v>51</v>
      </c>
      <c r="N33" s="181">
        <v>58</v>
      </c>
      <c r="O33" s="181">
        <v>59</v>
      </c>
      <c r="P33" s="181">
        <v>37</v>
      </c>
    </row>
    <row r="34" spans="1:16" ht="17.899999999999999" customHeight="1" x14ac:dyDescent="0.2">
      <c r="A34" s="183"/>
      <c r="B34" s="184" t="s">
        <v>43</v>
      </c>
      <c r="C34" s="165"/>
      <c r="D34" s="182">
        <v>3554</v>
      </c>
      <c r="E34" s="181">
        <v>1706</v>
      </c>
      <c r="F34" s="185">
        <v>1848</v>
      </c>
      <c r="G34" s="181">
        <v>550</v>
      </c>
      <c r="H34" s="182">
        <v>543</v>
      </c>
      <c r="I34" s="181">
        <v>7</v>
      </c>
      <c r="J34" s="182">
        <v>58</v>
      </c>
      <c r="K34" s="181">
        <v>79</v>
      </c>
      <c r="L34" s="181">
        <v>110</v>
      </c>
      <c r="M34" s="181">
        <v>89</v>
      </c>
      <c r="N34" s="181">
        <v>102</v>
      </c>
      <c r="O34" s="181">
        <v>74</v>
      </c>
      <c r="P34" s="181">
        <v>38</v>
      </c>
    </row>
    <row r="35" spans="1:16" ht="17.899999999999999" customHeight="1" x14ac:dyDescent="0.2">
      <c r="A35" s="177"/>
      <c r="B35" s="184" t="s">
        <v>44</v>
      </c>
      <c r="C35" s="165"/>
      <c r="D35" s="182">
        <v>2416</v>
      </c>
      <c r="E35" s="181">
        <v>1082</v>
      </c>
      <c r="F35" s="185">
        <v>1334</v>
      </c>
      <c r="G35" s="181">
        <v>417</v>
      </c>
      <c r="H35" s="182">
        <v>408</v>
      </c>
      <c r="I35" s="181">
        <v>9</v>
      </c>
      <c r="J35" s="182">
        <v>77</v>
      </c>
      <c r="K35" s="181">
        <v>71</v>
      </c>
      <c r="L35" s="181">
        <v>76</v>
      </c>
      <c r="M35" s="181">
        <v>68</v>
      </c>
      <c r="N35" s="181">
        <v>40</v>
      </c>
      <c r="O35" s="181">
        <v>50</v>
      </c>
      <c r="P35" s="181">
        <v>35</v>
      </c>
    </row>
    <row r="36" spans="1:16" ht="17.899999999999999" customHeight="1" x14ac:dyDescent="0.2">
      <c r="A36" s="183"/>
      <c r="B36" s="184" t="s">
        <v>45</v>
      </c>
      <c r="C36" s="165"/>
      <c r="D36" s="182">
        <v>1244</v>
      </c>
      <c r="E36" s="181">
        <v>572</v>
      </c>
      <c r="F36" s="185">
        <v>672</v>
      </c>
      <c r="G36" s="181">
        <v>251</v>
      </c>
      <c r="H36" s="182">
        <v>244</v>
      </c>
      <c r="I36" s="181">
        <v>7</v>
      </c>
      <c r="J36" s="182">
        <v>29</v>
      </c>
      <c r="K36" s="181">
        <v>29</v>
      </c>
      <c r="L36" s="181">
        <v>48</v>
      </c>
      <c r="M36" s="181">
        <v>34</v>
      </c>
      <c r="N36" s="181">
        <v>42</v>
      </c>
      <c r="O36" s="181">
        <v>44</v>
      </c>
      <c r="P36" s="181">
        <v>25</v>
      </c>
    </row>
    <row r="37" spans="1:16" ht="17.899999999999999" customHeight="1" x14ac:dyDescent="0.2">
      <c r="A37" s="183"/>
      <c r="B37" s="184" t="s">
        <v>46</v>
      </c>
      <c r="C37" s="165"/>
      <c r="D37" s="182">
        <v>5462</v>
      </c>
      <c r="E37" s="181">
        <v>2604</v>
      </c>
      <c r="F37" s="185">
        <v>2858</v>
      </c>
      <c r="G37" s="181">
        <v>965</v>
      </c>
      <c r="H37" s="182">
        <v>952</v>
      </c>
      <c r="I37" s="181">
        <v>13</v>
      </c>
      <c r="J37" s="182">
        <v>90</v>
      </c>
      <c r="K37" s="181">
        <v>104</v>
      </c>
      <c r="L37" s="181">
        <v>198</v>
      </c>
      <c r="M37" s="181">
        <v>151</v>
      </c>
      <c r="N37" s="181">
        <v>180</v>
      </c>
      <c r="O37" s="181">
        <v>146</v>
      </c>
      <c r="P37" s="181">
        <v>96</v>
      </c>
    </row>
    <row r="38" spans="1:16" ht="17.899999999999999" customHeight="1" x14ac:dyDescent="0.2">
      <c r="A38" s="183"/>
      <c r="B38" s="184"/>
      <c r="C38" s="165"/>
      <c r="D38" s="182"/>
      <c r="E38" s="181"/>
      <c r="F38" s="185"/>
      <c r="G38" s="181"/>
      <c r="H38" s="182"/>
      <c r="I38" s="181"/>
      <c r="J38" s="182"/>
      <c r="K38" s="181"/>
      <c r="L38" s="181"/>
      <c r="M38" s="181"/>
      <c r="N38" s="181"/>
      <c r="O38" s="181"/>
      <c r="P38" s="181"/>
    </row>
    <row r="39" spans="1:16" ht="17.899999999999999" customHeight="1" x14ac:dyDescent="0.2">
      <c r="A39" s="390" t="s">
        <v>47</v>
      </c>
      <c r="B39" s="390"/>
      <c r="C39" s="391"/>
      <c r="D39" s="175">
        <v>28569</v>
      </c>
      <c r="E39" s="174">
        <v>13678</v>
      </c>
      <c r="F39" s="176">
        <v>14891</v>
      </c>
      <c r="G39" s="174">
        <v>6060</v>
      </c>
      <c r="H39" s="175">
        <v>5951</v>
      </c>
      <c r="I39" s="174">
        <v>109</v>
      </c>
      <c r="J39" s="175">
        <v>655</v>
      </c>
      <c r="K39" s="174">
        <v>754</v>
      </c>
      <c r="L39" s="174">
        <v>1288</v>
      </c>
      <c r="M39" s="174">
        <v>941</v>
      </c>
      <c r="N39" s="174">
        <v>847</v>
      </c>
      <c r="O39" s="174">
        <v>848</v>
      </c>
      <c r="P39" s="174">
        <v>727</v>
      </c>
    </row>
    <row r="40" spans="1:16" ht="17.899999999999999" customHeight="1" x14ac:dyDescent="0.2">
      <c r="A40" s="183"/>
      <c r="B40" s="184" t="s">
        <v>48</v>
      </c>
      <c r="C40" s="165"/>
      <c r="D40" s="182">
        <v>15980</v>
      </c>
      <c r="E40" s="181">
        <v>7528</v>
      </c>
      <c r="F40" s="185">
        <v>8452</v>
      </c>
      <c r="G40" s="181">
        <v>3325</v>
      </c>
      <c r="H40" s="182">
        <v>3263</v>
      </c>
      <c r="I40" s="181">
        <v>62</v>
      </c>
      <c r="J40" s="182">
        <v>355</v>
      </c>
      <c r="K40" s="181">
        <v>419</v>
      </c>
      <c r="L40" s="181">
        <v>697</v>
      </c>
      <c r="M40" s="181">
        <v>504</v>
      </c>
      <c r="N40" s="181">
        <v>499</v>
      </c>
      <c r="O40" s="181">
        <v>465</v>
      </c>
      <c r="P40" s="181">
        <v>386</v>
      </c>
    </row>
    <row r="41" spans="1:16" ht="17.899999999999999" customHeight="1" x14ac:dyDescent="0.2">
      <c r="A41" s="183"/>
      <c r="B41" s="184" t="s">
        <v>49</v>
      </c>
      <c r="C41" s="165"/>
      <c r="D41" s="182">
        <v>1695</v>
      </c>
      <c r="E41" s="181">
        <v>841</v>
      </c>
      <c r="F41" s="185">
        <v>854</v>
      </c>
      <c r="G41" s="181">
        <v>361</v>
      </c>
      <c r="H41" s="182">
        <v>356</v>
      </c>
      <c r="I41" s="181">
        <v>5</v>
      </c>
      <c r="J41" s="182">
        <v>52</v>
      </c>
      <c r="K41" s="181">
        <v>50</v>
      </c>
      <c r="L41" s="181">
        <v>73</v>
      </c>
      <c r="M41" s="181">
        <v>47</v>
      </c>
      <c r="N41" s="181">
        <v>36</v>
      </c>
      <c r="O41" s="181">
        <v>65</v>
      </c>
      <c r="P41" s="181">
        <v>38</v>
      </c>
    </row>
    <row r="42" spans="1:16" ht="17.899999999999999" customHeight="1" x14ac:dyDescent="0.2">
      <c r="A42" s="183"/>
      <c r="B42" s="184" t="s">
        <v>50</v>
      </c>
      <c r="C42" s="165"/>
      <c r="D42" s="182">
        <v>1138</v>
      </c>
      <c r="E42" s="181">
        <v>598</v>
      </c>
      <c r="F42" s="185">
        <v>540</v>
      </c>
      <c r="G42" s="181">
        <v>217</v>
      </c>
      <c r="H42" s="182">
        <v>213</v>
      </c>
      <c r="I42" s="181">
        <v>4</v>
      </c>
      <c r="J42" s="182">
        <v>16</v>
      </c>
      <c r="K42" s="181">
        <v>18</v>
      </c>
      <c r="L42" s="181">
        <v>52</v>
      </c>
      <c r="M42" s="181">
        <v>33</v>
      </c>
      <c r="N42" s="181">
        <v>24</v>
      </c>
      <c r="O42" s="181">
        <v>40</v>
      </c>
      <c r="P42" s="181">
        <v>34</v>
      </c>
    </row>
    <row r="43" spans="1:16" ht="17.899999999999999" customHeight="1" x14ac:dyDescent="0.2">
      <c r="A43" s="177"/>
      <c r="B43" s="184" t="s">
        <v>51</v>
      </c>
      <c r="C43" s="165"/>
      <c r="D43" s="182">
        <v>2367</v>
      </c>
      <c r="E43" s="181">
        <v>1276</v>
      </c>
      <c r="F43" s="185">
        <v>1091</v>
      </c>
      <c r="G43" s="181">
        <v>451</v>
      </c>
      <c r="H43" s="182">
        <v>444</v>
      </c>
      <c r="I43" s="181">
        <v>7</v>
      </c>
      <c r="J43" s="182">
        <v>46</v>
      </c>
      <c r="K43" s="181">
        <v>55</v>
      </c>
      <c r="L43" s="181">
        <v>102</v>
      </c>
      <c r="M43" s="181">
        <v>81</v>
      </c>
      <c r="N43" s="181">
        <v>59</v>
      </c>
      <c r="O43" s="181">
        <v>64</v>
      </c>
      <c r="P43" s="181">
        <v>44</v>
      </c>
    </row>
    <row r="44" spans="1:16" ht="17.899999999999999" customHeight="1" x14ac:dyDescent="0.2">
      <c r="A44" s="183"/>
      <c r="B44" s="184" t="s">
        <v>52</v>
      </c>
      <c r="C44" s="165"/>
      <c r="D44" s="182">
        <v>7389</v>
      </c>
      <c r="E44" s="181">
        <v>3435</v>
      </c>
      <c r="F44" s="185">
        <v>3954</v>
      </c>
      <c r="G44" s="181">
        <v>1706</v>
      </c>
      <c r="H44" s="182">
        <v>1675</v>
      </c>
      <c r="I44" s="181">
        <v>31</v>
      </c>
      <c r="J44" s="182">
        <v>186</v>
      </c>
      <c r="K44" s="181">
        <v>212</v>
      </c>
      <c r="L44" s="181">
        <v>364</v>
      </c>
      <c r="M44" s="181">
        <v>276</v>
      </c>
      <c r="N44" s="181">
        <v>229</v>
      </c>
      <c r="O44" s="181">
        <v>214</v>
      </c>
      <c r="P44" s="181">
        <v>225</v>
      </c>
    </row>
    <row r="45" spans="1:16" ht="17.899999999999999" customHeight="1" x14ac:dyDescent="0.2">
      <c r="A45" s="183"/>
      <c r="B45" s="184"/>
      <c r="C45" s="165"/>
      <c r="D45" s="182"/>
      <c r="E45" s="181"/>
      <c r="F45" s="185"/>
      <c r="G45" s="181"/>
      <c r="H45" s="182"/>
      <c r="I45" s="181"/>
      <c r="J45" s="182"/>
      <c r="K45" s="181"/>
      <c r="L45" s="181"/>
      <c r="M45" s="181"/>
      <c r="N45" s="181"/>
      <c r="O45" s="181"/>
      <c r="P45" s="181"/>
    </row>
    <row r="46" spans="1:16" ht="17.899999999999999" customHeight="1" x14ac:dyDescent="0.2">
      <c r="A46" s="388" t="s">
        <v>53</v>
      </c>
      <c r="B46" s="388"/>
      <c r="C46" s="389"/>
      <c r="D46" s="175">
        <v>111361</v>
      </c>
      <c r="E46" s="174">
        <v>53507</v>
      </c>
      <c r="F46" s="176">
        <v>57854</v>
      </c>
      <c r="G46" s="174">
        <v>20457</v>
      </c>
      <c r="H46" s="175">
        <v>20021</v>
      </c>
      <c r="I46" s="174">
        <v>436</v>
      </c>
      <c r="J46" s="175">
        <v>2675</v>
      </c>
      <c r="K46" s="174">
        <v>2487</v>
      </c>
      <c r="L46" s="174">
        <v>4003</v>
      </c>
      <c r="M46" s="174">
        <v>3650</v>
      </c>
      <c r="N46" s="174">
        <v>3052</v>
      </c>
      <c r="O46" s="174">
        <v>2794</v>
      </c>
      <c r="P46" s="174">
        <v>1796</v>
      </c>
    </row>
    <row r="47" spans="1:16" ht="17.899999999999999" customHeight="1" x14ac:dyDescent="0.2">
      <c r="A47" s="183"/>
      <c r="B47" s="184" t="s">
        <v>54</v>
      </c>
      <c r="C47" s="165"/>
      <c r="D47" s="182">
        <v>57933</v>
      </c>
      <c r="E47" s="181">
        <v>28740</v>
      </c>
      <c r="F47" s="185">
        <v>29193</v>
      </c>
      <c r="G47" s="181">
        <v>9547</v>
      </c>
      <c r="H47" s="182">
        <v>9330</v>
      </c>
      <c r="I47" s="181">
        <v>217</v>
      </c>
      <c r="J47" s="182">
        <v>1208</v>
      </c>
      <c r="K47" s="181">
        <v>1057</v>
      </c>
      <c r="L47" s="181">
        <v>1821</v>
      </c>
      <c r="M47" s="181">
        <v>1724</v>
      </c>
      <c r="N47" s="181">
        <v>1498</v>
      </c>
      <c r="O47" s="181">
        <v>1295</v>
      </c>
      <c r="P47" s="181">
        <v>944</v>
      </c>
    </row>
    <row r="48" spans="1:16" ht="17.899999999999999" customHeight="1" x14ac:dyDescent="0.2">
      <c r="A48" s="183"/>
      <c r="B48" s="184" t="s">
        <v>55</v>
      </c>
      <c r="C48" s="165"/>
      <c r="D48" s="182">
        <v>38581</v>
      </c>
      <c r="E48" s="181">
        <v>17271</v>
      </c>
      <c r="F48" s="185">
        <v>21310</v>
      </c>
      <c r="G48" s="181">
        <v>8225</v>
      </c>
      <c r="H48" s="182">
        <v>8059</v>
      </c>
      <c r="I48" s="181">
        <v>166</v>
      </c>
      <c r="J48" s="182">
        <v>1102</v>
      </c>
      <c r="K48" s="181">
        <v>1112</v>
      </c>
      <c r="L48" s="181">
        <v>1664</v>
      </c>
      <c r="M48" s="181">
        <v>1448</v>
      </c>
      <c r="N48" s="181">
        <v>1125</v>
      </c>
      <c r="O48" s="181">
        <v>1120</v>
      </c>
      <c r="P48" s="181">
        <v>654</v>
      </c>
    </row>
    <row r="49" spans="1:16" ht="17.899999999999999" customHeight="1" x14ac:dyDescent="0.2">
      <c r="A49" s="183"/>
      <c r="B49" s="184" t="s">
        <v>56</v>
      </c>
      <c r="C49" s="165"/>
      <c r="D49" s="182">
        <v>14847</v>
      </c>
      <c r="E49" s="181">
        <v>7496</v>
      </c>
      <c r="F49" s="185">
        <v>7351</v>
      </c>
      <c r="G49" s="181">
        <v>2685</v>
      </c>
      <c r="H49" s="182">
        <v>2632</v>
      </c>
      <c r="I49" s="181">
        <v>53</v>
      </c>
      <c r="J49" s="182">
        <v>365</v>
      </c>
      <c r="K49" s="181">
        <v>318</v>
      </c>
      <c r="L49" s="181">
        <v>518</v>
      </c>
      <c r="M49" s="181">
        <v>478</v>
      </c>
      <c r="N49" s="181">
        <v>429</v>
      </c>
      <c r="O49" s="181">
        <v>379</v>
      </c>
      <c r="P49" s="181">
        <v>198</v>
      </c>
    </row>
    <row r="50" spans="1:16" ht="17.899999999999999" customHeight="1" x14ac:dyDescent="0.2">
      <c r="A50" s="183"/>
      <c r="B50" s="184"/>
      <c r="C50" s="165"/>
      <c r="D50" s="182"/>
      <c r="E50" s="181"/>
      <c r="F50" s="185"/>
      <c r="G50" s="181"/>
      <c r="H50" s="182"/>
      <c r="I50" s="181"/>
      <c r="J50" s="182"/>
      <c r="K50" s="181"/>
      <c r="L50" s="181"/>
      <c r="M50" s="181"/>
      <c r="N50" s="181"/>
      <c r="O50" s="181"/>
      <c r="P50" s="181"/>
    </row>
    <row r="51" spans="1:16" ht="17.899999999999999" customHeight="1" x14ac:dyDescent="0.2">
      <c r="A51" s="384" t="s">
        <v>57</v>
      </c>
      <c r="B51" s="384"/>
      <c r="C51" s="385"/>
      <c r="D51" s="175">
        <v>52038</v>
      </c>
      <c r="E51" s="174">
        <v>26745</v>
      </c>
      <c r="F51" s="176">
        <v>25293</v>
      </c>
      <c r="G51" s="174">
        <v>8282</v>
      </c>
      <c r="H51" s="175">
        <v>8079</v>
      </c>
      <c r="I51" s="174">
        <v>203</v>
      </c>
      <c r="J51" s="175">
        <v>1151</v>
      </c>
      <c r="K51" s="174">
        <v>1115</v>
      </c>
      <c r="L51" s="174">
        <v>1622</v>
      </c>
      <c r="M51" s="174">
        <v>1360</v>
      </c>
      <c r="N51" s="174">
        <v>1131</v>
      </c>
      <c r="O51" s="174">
        <v>1135</v>
      </c>
      <c r="P51" s="174">
        <v>768</v>
      </c>
    </row>
    <row r="52" spans="1:16" ht="17.899999999999999" customHeight="1" x14ac:dyDescent="0.2">
      <c r="A52" s="186"/>
      <c r="B52" s="184" t="s">
        <v>58</v>
      </c>
      <c r="C52" s="165"/>
      <c r="D52" s="182">
        <v>22188</v>
      </c>
      <c r="E52" s="181">
        <v>10939</v>
      </c>
      <c r="F52" s="185">
        <v>11249</v>
      </c>
      <c r="G52" s="181">
        <v>3891</v>
      </c>
      <c r="H52" s="182">
        <v>3792</v>
      </c>
      <c r="I52" s="181">
        <v>99</v>
      </c>
      <c r="J52" s="182">
        <v>599</v>
      </c>
      <c r="K52" s="181">
        <v>570</v>
      </c>
      <c r="L52" s="181">
        <v>831</v>
      </c>
      <c r="M52" s="181">
        <v>593</v>
      </c>
      <c r="N52" s="181">
        <v>483</v>
      </c>
      <c r="O52" s="181">
        <v>500</v>
      </c>
      <c r="P52" s="181">
        <v>315</v>
      </c>
    </row>
    <row r="53" spans="1:16" ht="17.899999999999999" customHeight="1" x14ac:dyDescent="0.2">
      <c r="A53" s="183"/>
      <c r="B53" s="184" t="s">
        <v>59</v>
      </c>
      <c r="C53" s="165"/>
      <c r="D53" s="182">
        <v>4902</v>
      </c>
      <c r="E53" s="181">
        <v>2696</v>
      </c>
      <c r="F53" s="185">
        <v>2206</v>
      </c>
      <c r="G53" s="181">
        <v>646</v>
      </c>
      <c r="H53" s="182">
        <v>627</v>
      </c>
      <c r="I53" s="181">
        <v>19</v>
      </c>
      <c r="J53" s="182">
        <v>37</v>
      </c>
      <c r="K53" s="181">
        <v>68</v>
      </c>
      <c r="L53" s="181">
        <v>105</v>
      </c>
      <c r="M53" s="181">
        <v>153</v>
      </c>
      <c r="N53" s="181">
        <v>94</v>
      </c>
      <c r="O53" s="181">
        <v>101</v>
      </c>
      <c r="P53" s="181">
        <v>88</v>
      </c>
    </row>
    <row r="54" spans="1:16" ht="17.899999999999999" customHeight="1" x14ac:dyDescent="0.2">
      <c r="A54" s="183"/>
      <c r="B54" s="184" t="s">
        <v>60</v>
      </c>
      <c r="C54" s="165"/>
      <c r="D54" s="182">
        <v>3464</v>
      </c>
      <c r="E54" s="181">
        <v>1841</v>
      </c>
      <c r="F54" s="185">
        <v>1623</v>
      </c>
      <c r="G54" s="181">
        <v>477</v>
      </c>
      <c r="H54" s="182">
        <v>465</v>
      </c>
      <c r="I54" s="181">
        <v>12</v>
      </c>
      <c r="J54" s="182">
        <v>35</v>
      </c>
      <c r="K54" s="181">
        <v>56</v>
      </c>
      <c r="L54" s="181">
        <v>76</v>
      </c>
      <c r="M54" s="181">
        <v>102</v>
      </c>
      <c r="N54" s="181">
        <v>69</v>
      </c>
      <c r="O54" s="181">
        <v>94</v>
      </c>
      <c r="P54" s="181">
        <v>45</v>
      </c>
    </row>
    <row r="55" spans="1:16" ht="17.899999999999999" customHeight="1" x14ac:dyDescent="0.2">
      <c r="A55" s="183"/>
      <c r="B55" s="184" t="s">
        <v>61</v>
      </c>
      <c r="C55" s="165"/>
      <c r="D55" s="182">
        <v>3473</v>
      </c>
      <c r="E55" s="181">
        <v>1835</v>
      </c>
      <c r="F55" s="185">
        <v>1638</v>
      </c>
      <c r="G55" s="181">
        <v>506</v>
      </c>
      <c r="H55" s="182">
        <v>498</v>
      </c>
      <c r="I55" s="181">
        <v>8</v>
      </c>
      <c r="J55" s="182">
        <v>35</v>
      </c>
      <c r="K55" s="181">
        <v>48</v>
      </c>
      <c r="L55" s="181">
        <v>100</v>
      </c>
      <c r="M55" s="181">
        <v>87</v>
      </c>
      <c r="N55" s="181">
        <v>106</v>
      </c>
      <c r="O55" s="181">
        <v>74</v>
      </c>
      <c r="P55" s="181">
        <v>56</v>
      </c>
    </row>
    <row r="56" spans="1:16" ht="17.899999999999999" customHeight="1" x14ac:dyDescent="0.2">
      <c r="A56" s="186"/>
      <c r="B56" s="184" t="s">
        <v>62</v>
      </c>
      <c r="C56" s="165"/>
      <c r="D56" s="182">
        <v>9595</v>
      </c>
      <c r="E56" s="181">
        <v>5001</v>
      </c>
      <c r="F56" s="185">
        <v>4594</v>
      </c>
      <c r="G56" s="181">
        <v>1598</v>
      </c>
      <c r="H56" s="182">
        <v>1555</v>
      </c>
      <c r="I56" s="181">
        <v>43</v>
      </c>
      <c r="J56" s="182">
        <v>260</v>
      </c>
      <c r="K56" s="181">
        <v>213</v>
      </c>
      <c r="L56" s="181">
        <v>280</v>
      </c>
      <c r="M56" s="181">
        <v>270</v>
      </c>
      <c r="N56" s="181">
        <v>220</v>
      </c>
      <c r="O56" s="181">
        <v>194</v>
      </c>
      <c r="P56" s="181">
        <v>161</v>
      </c>
    </row>
    <row r="57" spans="1:16" ht="17.899999999999999" customHeight="1" x14ac:dyDescent="0.2">
      <c r="A57" s="187"/>
      <c r="B57" s="188" t="s">
        <v>63</v>
      </c>
      <c r="C57" s="167"/>
      <c r="D57" s="189">
        <v>8416</v>
      </c>
      <c r="E57" s="190">
        <v>4433</v>
      </c>
      <c r="F57" s="191">
        <v>3983</v>
      </c>
      <c r="G57" s="189">
        <v>1164</v>
      </c>
      <c r="H57" s="189">
        <v>1142</v>
      </c>
      <c r="I57" s="190">
        <v>22</v>
      </c>
      <c r="J57" s="189">
        <v>185</v>
      </c>
      <c r="K57" s="190">
        <v>160</v>
      </c>
      <c r="L57" s="190">
        <v>230</v>
      </c>
      <c r="M57" s="190">
        <v>155</v>
      </c>
      <c r="N57" s="190">
        <v>159</v>
      </c>
      <c r="O57" s="190">
        <v>172</v>
      </c>
      <c r="P57" s="190">
        <v>103</v>
      </c>
    </row>
    <row r="58" spans="1:16" ht="17.899999999999999" customHeight="1" x14ac:dyDescent="0.2">
      <c r="A58" s="158" t="s">
        <v>64</v>
      </c>
    </row>
  </sheetData>
  <mergeCells count="16">
    <mergeCell ref="B3:B5"/>
    <mergeCell ref="G3:P3"/>
    <mergeCell ref="D4:D5"/>
    <mergeCell ref="E4:E5"/>
    <mergeCell ref="F4:F5"/>
    <mergeCell ref="G4:G5"/>
    <mergeCell ref="H4:H5"/>
    <mergeCell ref="I4:I5"/>
    <mergeCell ref="J4:P4"/>
    <mergeCell ref="A51:C51"/>
    <mergeCell ref="A10:C10"/>
    <mergeCell ref="A15:C15"/>
    <mergeCell ref="A20:C20"/>
    <mergeCell ref="A31:C31"/>
    <mergeCell ref="A39:C39"/>
    <mergeCell ref="A46:C46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8BC5D-E831-415F-A91B-D9B824F9922B}">
  <sheetPr>
    <pageSetUpPr fitToPage="1"/>
  </sheetPr>
  <dimension ref="A1:P59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11" sqref="P11"/>
    </sheetView>
  </sheetViews>
  <sheetFormatPr defaultColWidth="9" defaultRowHeight="12" x14ac:dyDescent="0.2"/>
  <cols>
    <col min="1" max="1" width="7.08984375" style="192" customWidth="1"/>
    <col min="2" max="2" width="10.36328125" style="192" bestFit="1" customWidth="1"/>
    <col min="3" max="3" width="4.1796875" style="192" customWidth="1"/>
    <col min="4" max="5" width="9.453125" style="192" bestFit="1" customWidth="1"/>
    <col min="6" max="6" width="8.6328125" style="192" bestFit="1" customWidth="1"/>
    <col min="7" max="8" width="9.453125" style="192" bestFit="1" customWidth="1"/>
    <col min="9" max="9" width="7.81640625" style="192" bestFit="1" customWidth="1"/>
    <col min="10" max="10" width="9.453125" style="192" bestFit="1" customWidth="1"/>
    <col min="11" max="11" width="10.08984375" style="192" customWidth="1"/>
    <col min="12" max="12" width="7.81640625" style="192" bestFit="1" customWidth="1"/>
    <col min="13" max="13" width="9.453125" style="192" bestFit="1" customWidth="1"/>
    <col min="14" max="14" width="8.6328125" style="192" bestFit="1" customWidth="1"/>
    <col min="15" max="15" width="10.36328125" style="192" bestFit="1" customWidth="1"/>
    <col min="16" max="16" width="10.08984375" style="192" customWidth="1"/>
    <col min="17" max="16384" width="9" style="192"/>
  </cols>
  <sheetData>
    <row r="1" spans="1:16" s="193" customFormat="1" ht="19" x14ac:dyDescent="0.2">
      <c r="A1" s="157" t="s">
        <v>172</v>
      </c>
      <c r="B1" s="192"/>
      <c r="N1" s="194"/>
      <c r="O1" s="194"/>
    </row>
    <row r="2" spans="1:16" ht="12.5" thickBot="1" x14ac:dyDescent="0.25">
      <c r="C2" s="195"/>
      <c r="L2" s="158"/>
      <c r="M2" s="196"/>
      <c r="N2" s="158"/>
      <c r="O2" s="158"/>
      <c r="P2" s="160" t="s">
        <v>173</v>
      </c>
    </row>
    <row r="3" spans="1:16" ht="19.649999999999999" customHeight="1" thickTop="1" x14ac:dyDescent="0.2">
      <c r="A3" s="421"/>
      <c r="B3" s="421"/>
      <c r="C3" s="422"/>
      <c r="D3" s="426" t="s">
        <v>174</v>
      </c>
      <c r="E3" s="426"/>
      <c r="F3" s="426"/>
      <c r="G3" s="427" t="s">
        <v>175</v>
      </c>
      <c r="H3" s="428"/>
      <c r="I3" s="429"/>
      <c r="J3" s="430" t="s">
        <v>176</v>
      </c>
      <c r="K3" s="431"/>
      <c r="L3" s="431"/>
      <c r="M3" s="431"/>
      <c r="N3" s="431"/>
      <c r="O3" s="431"/>
      <c r="P3" s="431"/>
    </row>
    <row r="4" spans="1:16" ht="13.5" customHeight="1" x14ac:dyDescent="0.2">
      <c r="A4" s="423"/>
      <c r="B4" s="423"/>
      <c r="C4" s="424"/>
      <c r="D4" s="432" t="s">
        <v>157</v>
      </c>
      <c r="E4" s="415" t="s">
        <v>160</v>
      </c>
      <c r="F4" s="434" t="s">
        <v>161</v>
      </c>
      <c r="G4" s="435" t="s">
        <v>157</v>
      </c>
      <c r="H4" s="415" t="s">
        <v>160</v>
      </c>
      <c r="I4" s="437" t="s">
        <v>161</v>
      </c>
      <c r="J4" s="413" t="s">
        <v>157</v>
      </c>
      <c r="K4" s="415" t="s">
        <v>160</v>
      </c>
      <c r="L4" s="417" t="s">
        <v>161</v>
      </c>
      <c r="M4" s="419" t="s">
        <v>177</v>
      </c>
      <c r="N4" s="420"/>
      <c r="O4" s="420"/>
      <c r="P4" s="420"/>
    </row>
    <row r="5" spans="1:16" ht="24" x14ac:dyDescent="0.2">
      <c r="A5" s="414"/>
      <c r="B5" s="414"/>
      <c r="C5" s="425"/>
      <c r="D5" s="433"/>
      <c r="E5" s="416"/>
      <c r="F5" s="418"/>
      <c r="G5" s="436"/>
      <c r="H5" s="416"/>
      <c r="I5" s="438"/>
      <c r="J5" s="414"/>
      <c r="K5" s="416"/>
      <c r="L5" s="418"/>
      <c r="M5" s="197" t="s">
        <v>178</v>
      </c>
      <c r="N5" s="197" t="s">
        <v>179</v>
      </c>
      <c r="O5" s="198" t="s">
        <v>180</v>
      </c>
      <c r="P5" s="199" t="s">
        <v>181</v>
      </c>
    </row>
    <row r="6" spans="1:16" ht="19.25" customHeight="1" x14ac:dyDescent="0.2">
      <c r="B6" s="200" t="s">
        <v>19</v>
      </c>
      <c r="C6" s="201"/>
      <c r="D6" s="202">
        <v>727722</v>
      </c>
      <c r="E6" s="202">
        <v>711297</v>
      </c>
      <c r="F6" s="202">
        <v>16425</v>
      </c>
      <c r="G6" s="203">
        <v>156468</v>
      </c>
      <c r="H6" s="202">
        <v>154750</v>
      </c>
      <c r="I6" s="204">
        <v>1718</v>
      </c>
      <c r="J6" s="202">
        <v>200929</v>
      </c>
      <c r="K6" s="203">
        <v>199368</v>
      </c>
      <c r="L6" s="202">
        <v>1877</v>
      </c>
      <c r="M6" s="203">
        <v>122554</v>
      </c>
      <c r="N6" s="202">
        <v>72280</v>
      </c>
      <c r="O6" s="202">
        <v>916</v>
      </c>
      <c r="P6" s="205">
        <v>5495</v>
      </c>
    </row>
    <row r="7" spans="1:16" ht="19.25" customHeight="1" x14ac:dyDescent="0.2">
      <c r="B7" s="200" t="s">
        <v>20</v>
      </c>
      <c r="C7" s="201"/>
      <c r="D7" s="202">
        <v>624975</v>
      </c>
      <c r="E7" s="202">
        <v>610908</v>
      </c>
      <c r="F7" s="202">
        <v>14067</v>
      </c>
      <c r="G7" s="203">
        <v>134656</v>
      </c>
      <c r="H7" s="202">
        <v>133190</v>
      </c>
      <c r="I7" s="204">
        <v>1466</v>
      </c>
      <c r="J7" s="202">
        <v>166263</v>
      </c>
      <c r="K7" s="203">
        <v>164886</v>
      </c>
      <c r="L7" s="202">
        <v>1634</v>
      </c>
      <c r="M7" s="203">
        <v>100897</v>
      </c>
      <c r="N7" s="202">
        <v>61105</v>
      </c>
      <c r="O7" s="202">
        <v>669</v>
      </c>
      <c r="P7" s="205">
        <v>3849</v>
      </c>
    </row>
    <row r="8" spans="1:16" ht="19.25" customHeight="1" x14ac:dyDescent="0.2">
      <c r="B8" s="200" t="s">
        <v>21</v>
      </c>
      <c r="C8" s="201"/>
      <c r="D8" s="202">
        <v>102747</v>
      </c>
      <c r="E8" s="202">
        <v>100389</v>
      </c>
      <c r="F8" s="202">
        <v>2358</v>
      </c>
      <c r="G8" s="203">
        <v>21812</v>
      </c>
      <c r="H8" s="202">
        <v>21560</v>
      </c>
      <c r="I8" s="204">
        <v>252</v>
      </c>
      <c r="J8" s="202">
        <v>34666</v>
      </c>
      <c r="K8" s="203">
        <v>34482</v>
      </c>
      <c r="L8" s="202">
        <v>243</v>
      </c>
      <c r="M8" s="203">
        <v>21657</v>
      </c>
      <c r="N8" s="202">
        <v>11175</v>
      </c>
      <c r="O8" s="202">
        <v>247</v>
      </c>
      <c r="P8" s="205">
        <v>1646</v>
      </c>
    </row>
    <row r="9" spans="1:16" ht="19.25" customHeight="1" x14ac:dyDescent="0.2">
      <c r="B9" s="200"/>
      <c r="C9" s="201"/>
      <c r="D9" s="206"/>
      <c r="E9" s="207"/>
      <c r="F9" s="207"/>
      <c r="G9" s="208"/>
      <c r="H9" s="207"/>
      <c r="I9" s="209"/>
      <c r="J9" s="207"/>
      <c r="K9" s="208"/>
      <c r="L9" s="207"/>
      <c r="M9" s="208"/>
      <c r="N9" s="207"/>
      <c r="O9" s="207"/>
      <c r="P9" s="205"/>
    </row>
    <row r="10" spans="1:16" ht="19.25" customHeight="1" x14ac:dyDescent="0.2">
      <c r="A10" s="411" t="s">
        <v>22</v>
      </c>
      <c r="B10" s="411"/>
      <c r="C10" s="412"/>
      <c r="D10" s="202">
        <v>43266</v>
      </c>
      <c r="E10" s="202">
        <v>1033</v>
      </c>
      <c r="F10" s="202">
        <v>44299</v>
      </c>
      <c r="G10" s="203">
        <v>6458</v>
      </c>
      <c r="H10" s="202">
        <v>85</v>
      </c>
      <c r="I10" s="202">
        <v>6543</v>
      </c>
      <c r="J10" s="203">
        <v>14555</v>
      </c>
      <c r="K10" s="203">
        <v>14444</v>
      </c>
      <c r="L10" s="202">
        <v>112</v>
      </c>
      <c r="M10" s="203">
        <v>8489</v>
      </c>
      <c r="N10" s="202">
        <v>6037</v>
      </c>
      <c r="O10" s="202">
        <v>0</v>
      </c>
      <c r="P10" s="202">
        <v>30</v>
      </c>
    </row>
    <row r="11" spans="1:16" ht="19.25" customHeight="1" x14ac:dyDescent="0.2">
      <c r="A11" s="210"/>
      <c r="B11" s="211" t="s">
        <v>170</v>
      </c>
      <c r="C11" s="201"/>
      <c r="D11" s="206">
        <v>32517</v>
      </c>
      <c r="E11" s="206">
        <v>782</v>
      </c>
      <c r="F11" s="206">
        <v>33299</v>
      </c>
      <c r="G11" s="208">
        <v>5175</v>
      </c>
      <c r="H11" s="207">
        <v>75</v>
      </c>
      <c r="I11" s="209">
        <v>5250</v>
      </c>
      <c r="J11" s="207">
        <v>11333</v>
      </c>
      <c r="K11" s="208">
        <v>11230</v>
      </c>
      <c r="L11" s="207">
        <v>103</v>
      </c>
      <c r="M11" s="208">
        <v>6878</v>
      </c>
      <c r="N11" s="207">
        <v>4439</v>
      </c>
      <c r="O11" s="207">
        <v>0</v>
      </c>
      <c r="P11" s="205">
        <v>16</v>
      </c>
    </row>
    <row r="12" spans="1:16" ht="19.25" customHeight="1" x14ac:dyDescent="0.2">
      <c r="A12" s="212"/>
      <c r="B12" s="211" t="s">
        <v>24</v>
      </c>
      <c r="C12" s="201"/>
      <c r="D12" s="206">
        <v>5095</v>
      </c>
      <c r="E12" s="206">
        <v>111</v>
      </c>
      <c r="F12" s="206">
        <v>5206</v>
      </c>
      <c r="G12" s="208">
        <v>785</v>
      </c>
      <c r="H12" s="207">
        <v>10</v>
      </c>
      <c r="I12" s="209">
        <v>795</v>
      </c>
      <c r="J12" s="207">
        <v>1524</v>
      </c>
      <c r="K12" s="208">
        <v>1525</v>
      </c>
      <c r="L12" s="207">
        <v>0</v>
      </c>
      <c r="M12" s="208">
        <v>772</v>
      </c>
      <c r="N12" s="207">
        <v>739</v>
      </c>
      <c r="O12" s="207">
        <v>0</v>
      </c>
      <c r="P12" s="205">
        <v>14</v>
      </c>
    </row>
    <row r="13" spans="1:16" ht="19.25" customHeight="1" x14ac:dyDescent="0.2">
      <c r="A13" s="210"/>
      <c r="B13" s="211" t="s">
        <v>25</v>
      </c>
      <c r="C13" s="201"/>
      <c r="D13" s="206">
        <v>5654</v>
      </c>
      <c r="E13" s="206">
        <v>140</v>
      </c>
      <c r="F13" s="206">
        <v>5794</v>
      </c>
      <c r="G13" s="208">
        <v>498</v>
      </c>
      <c r="H13" s="207">
        <v>0</v>
      </c>
      <c r="I13" s="209">
        <v>498</v>
      </c>
      <c r="J13" s="207">
        <v>1698</v>
      </c>
      <c r="K13" s="208">
        <v>1689</v>
      </c>
      <c r="L13" s="207">
        <v>9</v>
      </c>
      <c r="M13" s="208">
        <v>839</v>
      </c>
      <c r="N13" s="207">
        <v>859</v>
      </c>
      <c r="O13" s="207">
        <v>0</v>
      </c>
      <c r="P13" s="205">
        <v>0</v>
      </c>
    </row>
    <row r="14" spans="1:16" ht="19.25" customHeight="1" x14ac:dyDescent="0.2">
      <c r="A14" s="210"/>
      <c r="B14" s="211"/>
      <c r="C14" s="201"/>
      <c r="D14" s="206"/>
      <c r="E14" s="207"/>
      <c r="F14" s="207"/>
      <c r="G14" s="208"/>
      <c r="H14" s="207"/>
      <c r="I14" s="209"/>
      <c r="J14" s="207"/>
      <c r="K14" s="208"/>
      <c r="L14" s="207"/>
      <c r="M14" s="208"/>
      <c r="N14" s="207"/>
      <c r="O14" s="207"/>
      <c r="P14" s="205"/>
    </row>
    <row r="15" spans="1:16" ht="19.25" customHeight="1" x14ac:dyDescent="0.2">
      <c r="A15" s="409" t="s">
        <v>26</v>
      </c>
      <c r="B15" s="409"/>
      <c r="C15" s="410"/>
      <c r="D15" s="202">
        <v>208947</v>
      </c>
      <c r="E15" s="202">
        <v>4785</v>
      </c>
      <c r="F15" s="202">
        <v>213732</v>
      </c>
      <c r="G15" s="203">
        <v>37718</v>
      </c>
      <c r="H15" s="202">
        <v>417</v>
      </c>
      <c r="I15" s="204">
        <v>38135</v>
      </c>
      <c r="J15" s="202">
        <v>50479</v>
      </c>
      <c r="K15" s="203">
        <v>50139</v>
      </c>
      <c r="L15" s="202">
        <v>340</v>
      </c>
      <c r="M15" s="203">
        <v>32543</v>
      </c>
      <c r="N15" s="202">
        <v>17546</v>
      </c>
      <c r="O15" s="202">
        <v>0</v>
      </c>
      <c r="P15" s="205">
        <v>390</v>
      </c>
    </row>
    <row r="16" spans="1:16" ht="19.25" customHeight="1" x14ac:dyDescent="0.2">
      <c r="A16" s="210"/>
      <c r="B16" s="211" t="s">
        <v>171</v>
      </c>
      <c r="C16" s="201"/>
      <c r="D16" s="206">
        <v>132425</v>
      </c>
      <c r="E16" s="202">
        <v>2638</v>
      </c>
      <c r="F16" s="206">
        <v>135063</v>
      </c>
      <c r="G16" s="208">
        <v>23633</v>
      </c>
      <c r="H16" s="207">
        <v>160</v>
      </c>
      <c r="I16" s="209">
        <v>23793</v>
      </c>
      <c r="J16" s="207">
        <v>31592</v>
      </c>
      <c r="K16" s="208">
        <v>31405</v>
      </c>
      <c r="L16" s="207">
        <v>187</v>
      </c>
      <c r="M16" s="208">
        <v>19213</v>
      </c>
      <c r="N16" s="207">
        <v>12025</v>
      </c>
      <c r="O16" s="207">
        <v>0</v>
      </c>
      <c r="P16" s="205">
        <v>354</v>
      </c>
    </row>
    <row r="17" spans="1:16" ht="19.25" customHeight="1" x14ac:dyDescent="0.2">
      <c r="A17" s="210"/>
      <c r="B17" s="211" t="s">
        <v>28</v>
      </c>
      <c r="C17" s="201"/>
      <c r="D17" s="206">
        <v>66906</v>
      </c>
      <c r="E17" s="206">
        <v>1918</v>
      </c>
      <c r="F17" s="206">
        <v>68824</v>
      </c>
      <c r="G17" s="208">
        <v>12671</v>
      </c>
      <c r="H17" s="207">
        <v>245</v>
      </c>
      <c r="I17" s="209">
        <v>12916</v>
      </c>
      <c r="J17" s="207">
        <v>16206</v>
      </c>
      <c r="K17" s="208">
        <v>16072</v>
      </c>
      <c r="L17" s="207">
        <v>134</v>
      </c>
      <c r="M17" s="208">
        <v>11513</v>
      </c>
      <c r="N17" s="207">
        <v>4658</v>
      </c>
      <c r="O17" s="207">
        <v>0</v>
      </c>
      <c r="P17" s="205">
        <v>35</v>
      </c>
    </row>
    <row r="18" spans="1:16" ht="19.25" customHeight="1" x14ac:dyDescent="0.2">
      <c r="A18" s="210"/>
      <c r="B18" s="211" t="s">
        <v>29</v>
      </c>
      <c r="C18" s="201"/>
      <c r="D18" s="206">
        <v>9616</v>
      </c>
      <c r="E18" s="206">
        <v>229</v>
      </c>
      <c r="F18" s="206">
        <v>9845</v>
      </c>
      <c r="G18" s="208">
        <v>1414</v>
      </c>
      <c r="H18" s="207">
        <v>12</v>
      </c>
      <c r="I18" s="209">
        <v>1426</v>
      </c>
      <c r="J18" s="207">
        <v>2681</v>
      </c>
      <c r="K18" s="208">
        <v>2662</v>
      </c>
      <c r="L18" s="207">
        <v>19</v>
      </c>
      <c r="M18" s="208">
        <v>1817</v>
      </c>
      <c r="N18" s="207">
        <v>863</v>
      </c>
      <c r="O18" s="207">
        <v>0</v>
      </c>
      <c r="P18" s="205">
        <v>1</v>
      </c>
    </row>
    <row r="19" spans="1:16" ht="19.25" customHeight="1" x14ac:dyDescent="0.2">
      <c r="A19" s="210"/>
      <c r="B19" s="211"/>
      <c r="C19" s="201"/>
      <c r="D19" s="206"/>
      <c r="E19" s="202"/>
      <c r="F19" s="206"/>
      <c r="G19" s="208"/>
      <c r="H19" s="207"/>
      <c r="I19" s="209"/>
      <c r="J19" s="207"/>
      <c r="K19" s="208"/>
      <c r="L19" s="207"/>
      <c r="M19" s="208"/>
      <c r="N19" s="207"/>
      <c r="O19" s="207"/>
      <c r="P19" s="205"/>
    </row>
    <row r="20" spans="1:16" ht="19.25" customHeight="1" x14ac:dyDescent="0.2">
      <c r="A20" s="409" t="s">
        <v>30</v>
      </c>
      <c r="B20" s="409"/>
      <c r="C20" s="410"/>
      <c r="D20" s="202">
        <v>203349</v>
      </c>
      <c r="E20" s="202">
        <v>4027</v>
      </c>
      <c r="F20" s="202">
        <v>207376</v>
      </c>
      <c r="G20" s="203">
        <v>54046</v>
      </c>
      <c r="H20" s="202">
        <v>446</v>
      </c>
      <c r="I20" s="204">
        <v>54492</v>
      </c>
      <c r="J20" s="202">
        <v>60435</v>
      </c>
      <c r="K20" s="203">
        <v>60043</v>
      </c>
      <c r="L20" s="202">
        <v>510</v>
      </c>
      <c r="M20" s="203">
        <v>33904</v>
      </c>
      <c r="N20" s="202">
        <v>23555</v>
      </c>
      <c r="O20" s="202">
        <v>176</v>
      </c>
      <c r="P20" s="205">
        <v>2918</v>
      </c>
    </row>
    <row r="21" spans="1:16" ht="19.25" customHeight="1" x14ac:dyDescent="0.2">
      <c r="A21" s="210"/>
      <c r="B21" s="211" t="s">
        <v>31</v>
      </c>
      <c r="C21" s="201"/>
      <c r="D21" s="206">
        <v>131411</v>
      </c>
      <c r="E21" s="206">
        <v>2671</v>
      </c>
      <c r="F21" s="206">
        <v>134082</v>
      </c>
      <c r="G21" s="208">
        <v>38456</v>
      </c>
      <c r="H21" s="207">
        <v>289</v>
      </c>
      <c r="I21" s="209">
        <v>38745</v>
      </c>
      <c r="J21" s="207">
        <v>32004</v>
      </c>
      <c r="K21" s="208">
        <v>31764</v>
      </c>
      <c r="L21" s="207">
        <v>240</v>
      </c>
      <c r="M21" s="208">
        <v>16939</v>
      </c>
      <c r="N21" s="207">
        <v>14550</v>
      </c>
      <c r="O21" s="207">
        <v>43</v>
      </c>
      <c r="P21" s="205">
        <v>472</v>
      </c>
    </row>
    <row r="22" spans="1:16" ht="19.25" customHeight="1" x14ac:dyDescent="0.2">
      <c r="A22" s="210"/>
      <c r="B22" s="211" t="s">
        <v>32</v>
      </c>
      <c r="C22" s="201"/>
      <c r="D22" s="206">
        <v>22343</v>
      </c>
      <c r="E22" s="206">
        <v>340</v>
      </c>
      <c r="F22" s="206">
        <v>22683</v>
      </c>
      <c r="G22" s="208">
        <v>5958</v>
      </c>
      <c r="H22" s="207">
        <v>78</v>
      </c>
      <c r="I22" s="209">
        <v>6036</v>
      </c>
      <c r="J22" s="207">
        <v>8437</v>
      </c>
      <c r="K22" s="208">
        <v>8399</v>
      </c>
      <c r="L22" s="207">
        <v>95</v>
      </c>
      <c r="M22" s="208">
        <v>5231</v>
      </c>
      <c r="N22" s="207">
        <v>2962</v>
      </c>
      <c r="O22" s="207">
        <v>0</v>
      </c>
      <c r="P22" s="205">
        <v>301</v>
      </c>
    </row>
    <row r="23" spans="1:16" ht="19.25" customHeight="1" x14ac:dyDescent="0.2">
      <c r="A23" s="210"/>
      <c r="B23" s="211" t="s">
        <v>33</v>
      </c>
      <c r="C23" s="201"/>
      <c r="D23" s="206">
        <v>22965</v>
      </c>
      <c r="E23" s="206">
        <v>444</v>
      </c>
      <c r="F23" s="206">
        <v>23409</v>
      </c>
      <c r="G23" s="208">
        <v>3968</v>
      </c>
      <c r="H23" s="207">
        <v>18</v>
      </c>
      <c r="I23" s="209">
        <v>3986</v>
      </c>
      <c r="J23" s="207">
        <v>8104</v>
      </c>
      <c r="K23" s="208">
        <v>8074</v>
      </c>
      <c r="L23" s="207">
        <v>54</v>
      </c>
      <c r="M23" s="208">
        <v>5331</v>
      </c>
      <c r="N23" s="207">
        <v>2445</v>
      </c>
      <c r="O23" s="207">
        <v>120</v>
      </c>
      <c r="P23" s="205">
        <v>232</v>
      </c>
    </row>
    <row r="24" spans="1:16" ht="19.25" customHeight="1" x14ac:dyDescent="0.2">
      <c r="A24" s="210"/>
      <c r="B24" s="211" t="s">
        <v>34</v>
      </c>
      <c r="C24" s="201"/>
      <c r="D24" s="206">
        <v>436</v>
      </c>
      <c r="E24" s="206">
        <v>0</v>
      </c>
      <c r="F24" s="206">
        <v>436</v>
      </c>
      <c r="G24" s="208">
        <v>391</v>
      </c>
      <c r="H24" s="207">
        <v>0</v>
      </c>
      <c r="I24" s="209">
        <v>391</v>
      </c>
      <c r="J24" s="207">
        <v>187</v>
      </c>
      <c r="K24" s="208">
        <v>188</v>
      </c>
      <c r="L24" s="207">
        <v>0</v>
      </c>
      <c r="M24" s="208">
        <v>141</v>
      </c>
      <c r="N24" s="207">
        <v>44</v>
      </c>
      <c r="O24" s="207">
        <v>0</v>
      </c>
      <c r="P24" s="205">
        <v>3</v>
      </c>
    </row>
    <row r="25" spans="1:16" ht="19.25" customHeight="1" x14ac:dyDescent="0.2">
      <c r="A25" s="210"/>
      <c r="B25" s="211" t="s">
        <v>35</v>
      </c>
      <c r="C25" s="201"/>
      <c r="D25" s="206">
        <v>1308</v>
      </c>
      <c r="E25" s="206">
        <v>15</v>
      </c>
      <c r="F25" s="206">
        <v>1323</v>
      </c>
      <c r="G25" s="208">
        <v>82</v>
      </c>
      <c r="H25" s="207">
        <v>0</v>
      </c>
      <c r="I25" s="209">
        <v>82</v>
      </c>
      <c r="J25" s="207">
        <v>805</v>
      </c>
      <c r="K25" s="208">
        <v>805</v>
      </c>
      <c r="L25" s="207">
        <v>0</v>
      </c>
      <c r="M25" s="208">
        <v>684</v>
      </c>
      <c r="N25" s="207">
        <v>102</v>
      </c>
      <c r="O25" s="207">
        <v>0</v>
      </c>
      <c r="P25" s="205">
        <v>19</v>
      </c>
    </row>
    <row r="26" spans="1:16" ht="19.25" customHeight="1" x14ac:dyDescent="0.2">
      <c r="A26" s="210"/>
      <c r="B26" s="211" t="s">
        <v>36</v>
      </c>
      <c r="C26" s="201"/>
      <c r="D26" s="206">
        <v>16464</v>
      </c>
      <c r="E26" s="206">
        <v>346</v>
      </c>
      <c r="F26" s="206">
        <v>16810</v>
      </c>
      <c r="G26" s="208">
        <v>3104</v>
      </c>
      <c r="H26" s="207">
        <v>37</v>
      </c>
      <c r="I26" s="209">
        <v>3141</v>
      </c>
      <c r="J26" s="207">
        <v>6011</v>
      </c>
      <c r="K26" s="208">
        <v>5929</v>
      </c>
      <c r="L26" s="207">
        <v>102</v>
      </c>
      <c r="M26" s="208">
        <v>2780</v>
      </c>
      <c r="N26" s="207">
        <v>2249</v>
      </c>
      <c r="O26" s="207">
        <v>4</v>
      </c>
      <c r="P26" s="205">
        <v>998</v>
      </c>
    </row>
    <row r="27" spans="1:16" ht="19.25" customHeight="1" x14ac:dyDescent="0.2">
      <c r="A27" s="210"/>
      <c r="B27" s="211" t="s">
        <v>37</v>
      </c>
      <c r="C27" s="201"/>
      <c r="D27" s="206">
        <v>3318</v>
      </c>
      <c r="E27" s="206">
        <v>40</v>
      </c>
      <c r="F27" s="206">
        <v>3358</v>
      </c>
      <c r="G27" s="208">
        <v>841</v>
      </c>
      <c r="H27" s="207">
        <v>0</v>
      </c>
      <c r="I27" s="209">
        <v>841</v>
      </c>
      <c r="J27" s="207">
        <v>2173</v>
      </c>
      <c r="K27" s="208">
        <v>2179</v>
      </c>
      <c r="L27" s="207">
        <v>4</v>
      </c>
      <c r="M27" s="208">
        <v>1082</v>
      </c>
      <c r="N27" s="207">
        <v>653</v>
      </c>
      <c r="O27" s="207">
        <v>9</v>
      </c>
      <c r="P27" s="205">
        <v>439</v>
      </c>
    </row>
    <row r="28" spans="1:16" ht="19.25" customHeight="1" x14ac:dyDescent="0.2">
      <c r="A28" s="210"/>
      <c r="B28" s="211" t="s">
        <v>38</v>
      </c>
      <c r="C28" s="201"/>
      <c r="D28" s="206">
        <v>1550</v>
      </c>
      <c r="E28" s="206">
        <v>12</v>
      </c>
      <c r="F28" s="206">
        <v>1562</v>
      </c>
      <c r="G28" s="208">
        <v>491</v>
      </c>
      <c r="H28" s="207">
        <v>0</v>
      </c>
      <c r="I28" s="209">
        <v>491</v>
      </c>
      <c r="J28" s="207">
        <v>937</v>
      </c>
      <c r="K28" s="208">
        <v>937</v>
      </c>
      <c r="L28" s="207">
        <v>0</v>
      </c>
      <c r="M28" s="208">
        <v>660</v>
      </c>
      <c r="N28" s="207">
        <v>76</v>
      </c>
      <c r="O28" s="207">
        <v>0</v>
      </c>
      <c r="P28" s="205">
        <v>201</v>
      </c>
    </row>
    <row r="29" spans="1:16" ht="19.25" customHeight="1" x14ac:dyDescent="0.2">
      <c r="A29" s="213"/>
      <c r="B29" s="211" t="s">
        <v>39</v>
      </c>
      <c r="C29" s="201"/>
      <c r="D29" s="206">
        <v>3554</v>
      </c>
      <c r="E29" s="206">
        <v>159</v>
      </c>
      <c r="F29" s="206">
        <v>3713</v>
      </c>
      <c r="G29" s="208">
        <v>755</v>
      </c>
      <c r="H29" s="207">
        <v>24</v>
      </c>
      <c r="I29" s="209">
        <v>779</v>
      </c>
      <c r="J29" s="207">
        <v>1777</v>
      </c>
      <c r="K29" s="208">
        <v>1768</v>
      </c>
      <c r="L29" s="207">
        <v>15</v>
      </c>
      <c r="M29" s="208">
        <v>1056</v>
      </c>
      <c r="N29" s="207">
        <v>474</v>
      </c>
      <c r="O29" s="207">
        <v>0</v>
      </c>
      <c r="P29" s="205">
        <v>253</v>
      </c>
    </row>
    <row r="30" spans="1:16" ht="19.25" customHeight="1" x14ac:dyDescent="0.2">
      <c r="A30" s="213"/>
      <c r="B30" s="211"/>
      <c r="C30" s="201"/>
      <c r="D30" s="206"/>
      <c r="E30" s="207"/>
      <c r="F30" s="207"/>
      <c r="G30" s="208"/>
      <c r="H30" s="207"/>
      <c r="I30" s="209"/>
      <c r="J30" s="207"/>
      <c r="K30" s="208"/>
      <c r="L30" s="207"/>
      <c r="M30" s="208"/>
      <c r="N30" s="207"/>
      <c r="O30" s="207"/>
      <c r="P30" s="205"/>
    </row>
    <row r="31" spans="1:16" ht="19.25" customHeight="1" x14ac:dyDescent="0.2">
      <c r="A31" s="409" t="s">
        <v>40</v>
      </c>
      <c r="B31" s="409"/>
      <c r="C31" s="410"/>
      <c r="D31" s="202">
        <v>23516</v>
      </c>
      <c r="E31" s="202">
        <v>429</v>
      </c>
      <c r="F31" s="202">
        <v>23945</v>
      </c>
      <c r="G31" s="203">
        <v>8125</v>
      </c>
      <c r="H31" s="202">
        <v>97</v>
      </c>
      <c r="I31" s="204">
        <v>8222</v>
      </c>
      <c r="J31" s="202">
        <v>7426</v>
      </c>
      <c r="K31" s="203">
        <v>7345</v>
      </c>
      <c r="L31" s="202">
        <v>101</v>
      </c>
      <c r="M31" s="203">
        <v>4951</v>
      </c>
      <c r="N31" s="202">
        <v>1964</v>
      </c>
      <c r="O31" s="202">
        <v>0</v>
      </c>
      <c r="P31" s="205">
        <v>531</v>
      </c>
    </row>
    <row r="32" spans="1:16" ht="19.25" customHeight="1" x14ac:dyDescent="0.2">
      <c r="A32" s="210"/>
      <c r="B32" s="211" t="s">
        <v>41</v>
      </c>
      <c r="C32" s="201"/>
      <c r="D32" s="206">
        <v>7416</v>
      </c>
      <c r="E32" s="206">
        <v>135</v>
      </c>
      <c r="F32" s="206">
        <v>7551</v>
      </c>
      <c r="G32" s="208">
        <v>2940</v>
      </c>
      <c r="H32" s="207">
        <v>11</v>
      </c>
      <c r="I32" s="209">
        <v>2951</v>
      </c>
      <c r="J32" s="207">
        <v>2476</v>
      </c>
      <c r="K32" s="208">
        <v>2447</v>
      </c>
      <c r="L32" s="207">
        <v>41</v>
      </c>
      <c r="M32" s="208">
        <v>1574</v>
      </c>
      <c r="N32" s="207">
        <v>717</v>
      </c>
      <c r="O32" s="207">
        <v>0</v>
      </c>
      <c r="P32" s="205">
        <v>197</v>
      </c>
    </row>
    <row r="33" spans="1:16" ht="19.25" customHeight="1" x14ac:dyDescent="0.2">
      <c r="A33" s="210"/>
      <c r="B33" s="211" t="s">
        <v>42</v>
      </c>
      <c r="C33" s="201"/>
      <c r="D33" s="206">
        <v>2174</v>
      </c>
      <c r="E33" s="206">
        <v>40</v>
      </c>
      <c r="F33" s="206">
        <v>2214</v>
      </c>
      <c r="G33" s="208">
        <v>787</v>
      </c>
      <c r="H33" s="207">
        <v>8</v>
      </c>
      <c r="I33" s="209">
        <v>795</v>
      </c>
      <c r="J33" s="207">
        <v>792</v>
      </c>
      <c r="K33" s="208">
        <v>793</v>
      </c>
      <c r="L33" s="207">
        <v>0</v>
      </c>
      <c r="M33" s="208">
        <v>666</v>
      </c>
      <c r="N33" s="207">
        <v>103</v>
      </c>
      <c r="O33" s="207">
        <v>0</v>
      </c>
      <c r="P33" s="205">
        <v>24</v>
      </c>
    </row>
    <row r="34" spans="1:16" ht="19.25" customHeight="1" x14ac:dyDescent="0.2">
      <c r="A34" s="210"/>
      <c r="B34" s="211" t="s">
        <v>43</v>
      </c>
      <c r="C34" s="201"/>
      <c r="D34" s="206">
        <v>3633</v>
      </c>
      <c r="E34" s="206">
        <v>58</v>
      </c>
      <c r="F34" s="206">
        <v>3691</v>
      </c>
      <c r="G34" s="208">
        <v>961</v>
      </c>
      <c r="H34" s="207">
        <v>15</v>
      </c>
      <c r="I34" s="209">
        <v>976</v>
      </c>
      <c r="J34" s="207">
        <v>1079</v>
      </c>
      <c r="K34" s="208">
        <v>1070</v>
      </c>
      <c r="L34" s="207">
        <v>11</v>
      </c>
      <c r="M34" s="208">
        <v>894</v>
      </c>
      <c r="N34" s="207">
        <v>147</v>
      </c>
      <c r="O34" s="207">
        <v>0</v>
      </c>
      <c r="P34" s="205">
        <v>40</v>
      </c>
    </row>
    <row r="35" spans="1:16" ht="19.25" customHeight="1" x14ac:dyDescent="0.2">
      <c r="A35" s="212"/>
      <c r="B35" s="211" t="s">
        <v>44</v>
      </c>
      <c r="C35" s="201"/>
      <c r="D35" s="206">
        <v>2575</v>
      </c>
      <c r="E35" s="206">
        <v>86</v>
      </c>
      <c r="F35" s="206">
        <v>2661</v>
      </c>
      <c r="G35" s="208">
        <v>796</v>
      </c>
      <c r="H35" s="207">
        <v>58</v>
      </c>
      <c r="I35" s="209">
        <v>854</v>
      </c>
      <c r="J35" s="207">
        <v>544</v>
      </c>
      <c r="K35" s="208">
        <v>532</v>
      </c>
      <c r="L35" s="207">
        <v>13</v>
      </c>
      <c r="M35" s="208">
        <v>434</v>
      </c>
      <c r="N35" s="207">
        <v>82</v>
      </c>
      <c r="O35" s="207">
        <v>0</v>
      </c>
      <c r="P35" s="205">
        <v>29</v>
      </c>
    </row>
    <row r="36" spans="1:16" ht="19.25" customHeight="1" x14ac:dyDescent="0.2">
      <c r="A36" s="210"/>
      <c r="B36" s="211" t="s">
        <v>45</v>
      </c>
      <c r="C36" s="201"/>
      <c r="D36" s="206">
        <v>1311</v>
      </c>
      <c r="E36" s="206">
        <v>11</v>
      </c>
      <c r="F36" s="206">
        <v>1322</v>
      </c>
      <c r="G36" s="208">
        <v>443</v>
      </c>
      <c r="H36" s="207">
        <v>0</v>
      </c>
      <c r="I36" s="209">
        <v>443</v>
      </c>
      <c r="J36" s="207">
        <v>521</v>
      </c>
      <c r="K36" s="208">
        <v>512</v>
      </c>
      <c r="L36" s="207">
        <v>11</v>
      </c>
      <c r="M36" s="208">
        <v>186</v>
      </c>
      <c r="N36" s="207">
        <v>318</v>
      </c>
      <c r="O36" s="207">
        <v>0</v>
      </c>
      <c r="P36" s="205">
        <v>19</v>
      </c>
    </row>
    <row r="37" spans="1:16" ht="19.25" customHeight="1" x14ac:dyDescent="0.2">
      <c r="A37" s="210"/>
      <c r="B37" s="211" t="s">
        <v>46</v>
      </c>
      <c r="C37" s="201"/>
      <c r="D37" s="206">
        <v>6407</v>
      </c>
      <c r="E37" s="206">
        <v>99</v>
      </c>
      <c r="F37" s="206">
        <v>6506</v>
      </c>
      <c r="G37" s="208">
        <v>2198</v>
      </c>
      <c r="H37" s="207">
        <v>5</v>
      </c>
      <c r="I37" s="209">
        <v>2203</v>
      </c>
      <c r="J37" s="207">
        <v>2014</v>
      </c>
      <c r="K37" s="208">
        <v>1991</v>
      </c>
      <c r="L37" s="207">
        <v>25</v>
      </c>
      <c r="M37" s="208">
        <v>1197</v>
      </c>
      <c r="N37" s="207">
        <v>597</v>
      </c>
      <c r="O37" s="207">
        <v>0</v>
      </c>
      <c r="P37" s="205">
        <v>222</v>
      </c>
    </row>
    <row r="38" spans="1:16" ht="19.25" customHeight="1" x14ac:dyDescent="0.2">
      <c r="A38" s="210"/>
      <c r="B38" s="211"/>
      <c r="C38" s="201"/>
      <c r="D38" s="206"/>
      <c r="E38" s="207"/>
      <c r="F38" s="207"/>
      <c r="G38" s="208"/>
      <c r="H38" s="207"/>
      <c r="I38" s="209"/>
      <c r="J38" s="207"/>
      <c r="K38" s="208"/>
      <c r="L38" s="207"/>
      <c r="M38" s="208"/>
      <c r="N38" s="207"/>
      <c r="O38" s="207"/>
      <c r="P38" s="205"/>
    </row>
    <row r="39" spans="1:16" ht="19.25" customHeight="1" x14ac:dyDescent="0.2">
      <c r="A39" s="409" t="s">
        <v>182</v>
      </c>
      <c r="B39" s="409"/>
      <c r="C39" s="410"/>
      <c r="D39" s="202">
        <v>39833</v>
      </c>
      <c r="E39" s="202">
        <v>881</v>
      </c>
      <c r="F39" s="202">
        <v>40714</v>
      </c>
      <c r="G39" s="203">
        <v>9118</v>
      </c>
      <c r="H39" s="202">
        <v>50</v>
      </c>
      <c r="I39" s="204">
        <v>9168</v>
      </c>
      <c r="J39" s="202">
        <v>12743</v>
      </c>
      <c r="K39" s="203">
        <v>12652</v>
      </c>
      <c r="L39" s="202">
        <v>122</v>
      </c>
      <c r="M39" s="203">
        <v>7506</v>
      </c>
      <c r="N39" s="202">
        <v>5224</v>
      </c>
      <c r="O39" s="202">
        <v>12</v>
      </c>
      <c r="P39" s="205">
        <v>32</v>
      </c>
    </row>
    <row r="40" spans="1:16" ht="19.25" customHeight="1" x14ac:dyDescent="0.2">
      <c r="A40" s="210"/>
      <c r="B40" s="211" t="s">
        <v>48</v>
      </c>
      <c r="C40" s="201"/>
      <c r="D40" s="206">
        <v>22549</v>
      </c>
      <c r="E40" s="206">
        <v>505</v>
      </c>
      <c r="F40" s="206">
        <v>23054</v>
      </c>
      <c r="G40" s="208">
        <v>5854</v>
      </c>
      <c r="H40" s="207">
        <v>44</v>
      </c>
      <c r="I40" s="209">
        <v>5898</v>
      </c>
      <c r="J40" s="207">
        <v>6387</v>
      </c>
      <c r="K40" s="208">
        <v>6341</v>
      </c>
      <c r="L40" s="207">
        <v>77</v>
      </c>
      <c r="M40" s="208">
        <v>3916</v>
      </c>
      <c r="N40" s="207">
        <v>2469</v>
      </c>
      <c r="O40" s="207">
        <v>12</v>
      </c>
      <c r="P40" s="205">
        <v>21</v>
      </c>
    </row>
    <row r="41" spans="1:16" ht="19.25" customHeight="1" x14ac:dyDescent="0.2">
      <c r="A41" s="210"/>
      <c r="B41" s="211" t="s">
        <v>49</v>
      </c>
      <c r="C41" s="201"/>
      <c r="D41" s="206">
        <v>2316</v>
      </c>
      <c r="E41" s="206">
        <v>12</v>
      </c>
      <c r="F41" s="206">
        <v>2328</v>
      </c>
      <c r="G41" s="208">
        <v>285</v>
      </c>
      <c r="H41" s="207">
        <v>0</v>
      </c>
      <c r="I41" s="209">
        <v>285</v>
      </c>
      <c r="J41" s="207">
        <v>742</v>
      </c>
      <c r="K41" s="208">
        <v>742</v>
      </c>
      <c r="L41" s="207">
        <v>0</v>
      </c>
      <c r="M41" s="208">
        <v>558</v>
      </c>
      <c r="N41" s="207">
        <v>184</v>
      </c>
      <c r="O41" s="207">
        <v>0</v>
      </c>
      <c r="P41" s="205">
        <v>0</v>
      </c>
    </row>
    <row r="42" spans="1:16" ht="19.25" customHeight="1" x14ac:dyDescent="0.2">
      <c r="A42" s="210"/>
      <c r="B42" s="211" t="s">
        <v>50</v>
      </c>
      <c r="C42" s="201"/>
      <c r="D42" s="206">
        <v>1335</v>
      </c>
      <c r="E42" s="206">
        <v>30</v>
      </c>
      <c r="F42" s="206">
        <v>1365</v>
      </c>
      <c r="G42" s="208">
        <v>256</v>
      </c>
      <c r="H42" s="207">
        <v>0</v>
      </c>
      <c r="I42" s="209">
        <v>256</v>
      </c>
      <c r="J42" s="207">
        <v>608</v>
      </c>
      <c r="K42" s="208">
        <v>602</v>
      </c>
      <c r="L42" s="207">
        <v>6</v>
      </c>
      <c r="M42" s="208">
        <v>284</v>
      </c>
      <c r="N42" s="207">
        <v>324</v>
      </c>
      <c r="O42" s="207">
        <v>0</v>
      </c>
      <c r="P42" s="205">
        <v>0</v>
      </c>
    </row>
    <row r="43" spans="1:16" ht="19.25" customHeight="1" x14ac:dyDescent="0.2">
      <c r="A43" s="212"/>
      <c r="B43" s="211" t="s">
        <v>51</v>
      </c>
      <c r="C43" s="201"/>
      <c r="D43" s="206">
        <v>2728</v>
      </c>
      <c r="E43" s="206">
        <v>71</v>
      </c>
      <c r="F43" s="206">
        <v>2799</v>
      </c>
      <c r="G43" s="208">
        <v>466</v>
      </c>
      <c r="H43" s="207">
        <v>0</v>
      </c>
      <c r="I43" s="209">
        <v>466</v>
      </c>
      <c r="J43" s="207">
        <v>1046</v>
      </c>
      <c r="K43" s="208">
        <v>1040</v>
      </c>
      <c r="L43" s="207">
        <v>6</v>
      </c>
      <c r="M43" s="208">
        <v>647</v>
      </c>
      <c r="N43" s="207">
        <v>399</v>
      </c>
      <c r="O43" s="207">
        <v>0</v>
      </c>
      <c r="P43" s="205">
        <v>0</v>
      </c>
    </row>
    <row r="44" spans="1:16" ht="19.25" customHeight="1" x14ac:dyDescent="0.2">
      <c r="A44" s="210"/>
      <c r="B44" s="211" t="s">
        <v>52</v>
      </c>
      <c r="C44" s="201"/>
      <c r="D44" s="206">
        <v>10905</v>
      </c>
      <c r="E44" s="206">
        <v>263</v>
      </c>
      <c r="F44" s="206">
        <v>11168</v>
      </c>
      <c r="G44" s="208">
        <v>2257</v>
      </c>
      <c r="H44" s="207">
        <v>6</v>
      </c>
      <c r="I44" s="209">
        <v>2263</v>
      </c>
      <c r="J44" s="207">
        <v>3960</v>
      </c>
      <c r="K44" s="208">
        <v>3927</v>
      </c>
      <c r="L44" s="207">
        <v>33</v>
      </c>
      <c r="M44" s="208">
        <v>2101</v>
      </c>
      <c r="N44" s="207">
        <v>1848</v>
      </c>
      <c r="O44" s="207">
        <v>0</v>
      </c>
      <c r="P44" s="205">
        <v>11</v>
      </c>
    </row>
    <row r="45" spans="1:16" ht="19.25" customHeight="1" x14ac:dyDescent="0.2">
      <c r="A45" s="210"/>
      <c r="B45" s="211"/>
      <c r="C45" s="201"/>
      <c r="D45" s="206"/>
      <c r="E45" s="207"/>
      <c r="F45" s="207"/>
      <c r="G45" s="208"/>
      <c r="H45" s="207"/>
      <c r="I45" s="209"/>
      <c r="J45" s="207"/>
      <c r="K45" s="208"/>
      <c r="L45" s="207"/>
      <c r="M45" s="208"/>
      <c r="N45" s="207"/>
      <c r="O45" s="207"/>
      <c r="P45" s="205"/>
    </row>
    <row r="46" spans="1:16" ht="19.25" customHeight="1" x14ac:dyDescent="0.2">
      <c r="A46" s="409" t="s">
        <v>53</v>
      </c>
      <c r="B46" s="409"/>
      <c r="C46" s="410"/>
      <c r="D46" s="202">
        <v>136622</v>
      </c>
      <c r="E46" s="202">
        <v>3560</v>
      </c>
      <c r="F46" s="202">
        <v>140182</v>
      </c>
      <c r="G46" s="203">
        <v>28738</v>
      </c>
      <c r="H46" s="202">
        <v>447</v>
      </c>
      <c r="I46" s="204">
        <v>29185</v>
      </c>
      <c r="J46" s="202">
        <v>38747</v>
      </c>
      <c r="K46" s="203">
        <v>38316</v>
      </c>
      <c r="L46" s="202">
        <v>530</v>
      </c>
      <c r="M46" s="203">
        <v>25046</v>
      </c>
      <c r="N46" s="202">
        <v>12493</v>
      </c>
      <c r="O46" s="202">
        <v>27</v>
      </c>
      <c r="P46" s="205">
        <v>1280</v>
      </c>
    </row>
    <row r="47" spans="1:16" ht="19.25" customHeight="1" x14ac:dyDescent="0.2">
      <c r="A47" s="210"/>
      <c r="B47" s="211" t="s">
        <v>54</v>
      </c>
      <c r="C47" s="201"/>
      <c r="D47" s="206">
        <v>64684</v>
      </c>
      <c r="E47" s="206">
        <v>1844</v>
      </c>
      <c r="F47" s="206">
        <v>66528</v>
      </c>
      <c r="G47" s="208">
        <v>13482</v>
      </c>
      <c r="H47" s="207">
        <v>289</v>
      </c>
      <c r="I47" s="209">
        <v>13771</v>
      </c>
      <c r="J47" s="207">
        <v>18159</v>
      </c>
      <c r="K47" s="208">
        <v>17919</v>
      </c>
      <c r="L47" s="207">
        <v>277</v>
      </c>
      <c r="M47" s="208">
        <v>11849</v>
      </c>
      <c r="N47" s="207">
        <v>5407</v>
      </c>
      <c r="O47" s="207">
        <v>23</v>
      </c>
      <c r="P47" s="205">
        <v>917</v>
      </c>
    </row>
    <row r="48" spans="1:16" ht="19.25" customHeight="1" x14ac:dyDescent="0.2">
      <c r="A48" s="210"/>
      <c r="B48" s="211" t="s">
        <v>55</v>
      </c>
      <c r="C48" s="201"/>
      <c r="D48" s="206">
        <v>55165</v>
      </c>
      <c r="E48" s="206">
        <v>1289</v>
      </c>
      <c r="F48" s="206">
        <v>56454</v>
      </c>
      <c r="G48" s="208">
        <v>12204</v>
      </c>
      <c r="H48" s="207">
        <v>130</v>
      </c>
      <c r="I48" s="209">
        <v>12334</v>
      </c>
      <c r="J48" s="207">
        <v>15478</v>
      </c>
      <c r="K48" s="208">
        <v>15334</v>
      </c>
      <c r="L48" s="207">
        <v>195</v>
      </c>
      <c r="M48" s="208">
        <v>10140</v>
      </c>
      <c r="N48" s="207">
        <v>5189</v>
      </c>
      <c r="O48" s="207">
        <v>4</v>
      </c>
      <c r="P48" s="205">
        <v>196</v>
      </c>
    </row>
    <row r="49" spans="1:16" ht="19.25" customHeight="1" x14ac:dyDescent="0.2">
      <c r="A49" s="210"/>
      <c r="B49" s="211" t="s">
        <v>56</v>
      </c>
      <c r="C49" s="201"/>
      <c r="D49" s="206">
        <v>16773</v>
      </c>
      <c r="E49" s="206">
        <v>427</v>
      </c>
      <c r="F49" s="206">
        <v>17200</v>
      </c>
      <c r="G49" s="208">
        <v>3052</v>
      </c>
      <c r="H49" s="207">
        <v>28</v>
      </c>
      <c r="I49" s="209">
        <v>3080</v>
      </c>
      <c r="J49" s="207">
        <v>5110</v>
      </c>
      <c r="K49" s="208">
        <v>5063</v>
      </c>
      <c r="L49" s="207">
        <v>58</v>
      </c>
      <c r="M49" s="208">
        <v>3057</v>
      </c>
      <c r="N49" s="207">
        <v>1897</v>
      </c>
      <c r="O49" s="207">
        <v>0</v>
      </c>
      <c r="P49" s="205">
        <v>167</v>
      </c>
    </row>
    <row r="50" spans="1:16" ht="19.25" customHeight="1" x14ac:dyDescent="0.2">
      <c r="A50" s="210"/>
      <c r="B50" s="211"/>
      <c r="C50" s="201"/>
      <c r="D50" s="206"/>
      <c r="E50" s="206"/>
      <c r="F50" s="206"/>
      <c r="G50" s="208"/>
      <c r="H50" s="207"/>
      <c r="I50" s="209"/>
      <c r="J50" s="207"/>
      <c r="K50" s="208"/>
      <c r="L50" s="207"/>
      <c r="M50" s="208"/>
      <c r="N50" s="207"/>
      <c r="O50" s="207"/>
      <c r="P50" s="205"/>
    </row>
    <row r="51" spans="1:16" ht="19.25" customHeight="1" x14ac:dyDescent="0.2">
      <c r="A51" s="411" t="s">
        <v>57</v>
      </c>
      <c r="B51" s="411"/>
      <c r="C51" s="412"/>
      <c r="D51" s="202">
        <v>55764</v>
      </c>
      <c r="E51" s="202">
        <v>1710</v>
      </c>
      <c r="F51" s="202">
        <v>57474</v>
      </c>
      <c r="G51" s="203">
        <v>10547</v>
      </c>
      <c r="H51" s="202">
        <v>176</v>
      </c>
      <c r="I51" s="204">
        <v>10723</v>
      </c>
      <c r="J51" s="202">
        <v>16544</v>
      </c>
      <c r="K51" s="203">
        <v>16429</v>
      </c>
      <c r="L51" s="202">
        <v>162</v>
      </c>
      <c r="M51" s="203">
        <v>10115</v>
      </c>
      <c r="N51" s="202">
        <v>5461</v>
      </c>
      <c r="O51" s="202">
        <v>701</v>
      </c>
      <c r="P51" s="205">
        <v>314</v>
      </c>
    </row>
    <row r="52" spans="1:16" ht="19.25" customHeight="1" x14ac:dyDescent="0.2">
      <c r="A52" s="213"/>
      <c r="B52" s="211" t="s">
        <v>58</v>
      </c>
      <c r="C52" s="201"/>
      <c r="D52" s="206">
        <v>26706</v>
      </c>
      <c r="E52" s="206">
        <v>863</v>
      </c>
      <c r="F52" s="206">
        <v>27569</v>
      </c>
      <c r="G52" s="208">
        <v>5633</v>
      </c>
      <c r="H52" s="207">
        <v>73</v>
      </c>
      <c r="I52" s="209">
        <v>5706</v>
      </c>
      <c r="J52" s="207">
        <v>7442</v>
      </c>
      <c r="K52" s="208">
        <v>7356</v>
      </c>
      <c r="L52" s="207">
        <v>112</v>
      </c>
      <c r="M52" s="208">
        <v>4050</v>
      </c>
      <c r="N52" s="207">
        <v>2815</v>
      </c>
      <c r="O52" s="207">
        <v>463</v>
      </c>
      <c r="P52" s="205">
        <v>140</v>
      </c>
    </row>
    <row r="53" spans="1:16" ht="19.25" customHeight="1" x14ac:dyDescent="0.2">
      <c r="A53" s="210"/>
      <c r="B53" s="211" t="s">
        <v>59</v>
      </c>
      <c r="C53" s="201"/>
      <c r="D53" s="206">
        <v>4381</v>
      </c>
      <c r="E53" s="206">
        <v>183</v>
      </c>
      <c r="F53" s="206">
        <v>4564</v>
      </c>
      <c r="G53" s="208">
        <v>962</v>
      </c>
      <c r="H53" s="207">
        <v>26</v>
      </c>
      <c r="I53" s="209">
        <v>988</v>
      </c>
      <c r="J53" s="207">
        <v>1542</v>
      </c>
      <c r="K53" s="208">
        <v>1528</v>
      </c>
      <c r="L53" s="207">
        <v>18</v>
      </c>
      <c r="M53" s="208">
        <v>940</v>
      </c>
      <c r="N53" s="207">
        <v>556</v>
      </c>
      <c r="O53" s="207">
        <v>26</v>
      </c>
      <c r="P53" s="205">
        <v>24</v>
      </c>
    </row>
    <row r="54" spans="1:16" ht="19.25" customHeight="1" x14ac:dyDescent="0.2">
      <c r="A54" s="210"/>
      <c r="B54" s="211" t="s">
        <v>60</v>
      </c>
      <c r="C54" s="201"/>
      <c r="D54" s="206">
        <v>3241</v>
      </c>
      <c r="E54" s="206">
        <v>132</v>
      </c>
      <c r="F54" s="206">
        <v>3373</v>
      </c>
      <c r="G54" s="208">
        <v>902</v>
      </c>
      <c r="H54" s="207">
        <v>12</v>
      </c>
      <c r="I54" s="209">
        <v>914</v>
      </c>
      <c r="J54" s="207">
        <v>1334</v>
      </c>
      <c r="K54" s="208">
        <v>1344</v>
      </c>
      <c r="L54" s="207">
        <v>0</v>
      </c>
      <c r="M54" s="208">
        <v>903</v>
      </c>
      <c r="N54" s="207">
        <v>361</v>
      </c>
      <c r="O54" s="207">
        <v>68</v>
      </c>
      <c r="P54" s="205">
        <v>12</v>
      </c>
    </row>
    <row r="55" spans="1:16" ht="19.25" customHeight="1" x14ac:dyDescent="0.2">
      <c r="A55" s="210"/>
      <c r="B55" s="211" t="s">
        <v>61</v>
      </c>
      <c r="C55" s="201"/>
      <c r="D55" s="206">
        <v>3240</v>
      </c>
      <c r="E55" s="206">
        <v>30</v>
      </c>
      <c r="F55" s="206">
        <v>3270</v>
      </c>
      <c r="G55" s="208">
        <v>97</v>
      </c>
      <c r="H55" s="207">
        <v>11</v>
      </c>
      <c r="I55" s="209">
        <v>108</v>
      </c>
      <c r="J55" s="207">
        <v>1280</v>
      </c>
      <c r="K55" s="208">
        <v>1284</v>
      </c>
      <c r="L55" s="207">
        <v>0</v>
      </c>
      <c r="M55" s="208">
        <v>947</v>
      </c>
      <c r="N55" s="207">
        <v>230</v>
      </c>
      <c r="O55" s="207">
        <v>95</v>
      </c>
      <c r="P55" s="205">
        <v>12</v>
      </c>
    </row>
    <row r="56" spans="1:16" ht="19.25" customHeight="1" x14ac:dyDescent="0.2">
      <c r="A56" s="213"/>
      <c r="B56" s="211" t="s">
        <v>62</v>
      </c>
      <c r="C56" s="201"/>
      <c r="D56" s="206">
        <v>10493</v>
      </c>
      <c r="E56" s="206">
        <v>314</v>
      </c>
      <c r="F56" s="206">
        <v>10807</v>
      </c>
      <c r="G56" s="208">
        <v>1528</v>
      </c>
      <c r="H56" s="207">
        <v>30</v>
      </c>
      <c r="I56" s="209">
        <v>1558</v>
      </c>
      <c r="J56" s="207">
        <v>2687</v>
      </c>
      <c r="K56" s="208">
        <v>2671</v>
      </c>
      <c r="L56" s="207">
        <v>19</v>
      </c>
      <c r="M56" s="208">
        <v>1703</v>
      </c>
      <c r="N56" s="207">
        <v>902</v>
      </c>
      <c r="O56" s="207">
        <v>0</v>
      </c>
      <c r="P56" s="205">
        <v>85</v>
      </c>
    </row>
    <row r="57" spans="1:16" ht="19.25" customHeight="1" x14ac:dyDescent="0.2">
      <c r="A57" s="214"/>
      <c r="B57" s="215" t="s">
        <v>63</v>
      </c>
      <c r="C57" s="216"/>
      <c r="D57" s="217">
        <v>7703</v>
      </c>
      <c r="E57" s="217">
        <v>188</v>
      </c>
      <c r="F57" s="217">
        <v>7891</v>
      </c>
      <c r="G57" s="218">
        <v>1425</v>
      </c>
      <c r="H57" s="219">
        <v>24</v>
      </c>
      <c r="I57" s="220">
        <v>1449</v>
      </c>
      <c r="J57" s="219">
        <v>2259</v>
      </c>
      <c r="K57" s="218">
        <v>2246</v>
      </c>
      <c r="L57" s="219">
        <v>13</v>
      </c>
      <c r="M57" s="218">
        <v>1572</v>
      </c>
      <c r="N57" s="219">
        <v>597</v>
      </c>
      <c r="O57" s="219">
        <v>49</v>
      </c>
      <c r="P57" s="221">
        <v>41</v>
      </c>
    </row>
    <row r="58" spans="1:16" ht="19.25" customHeight="1" x14ac:dyDescent="0.2">
      <c r="A58" s="192" t="s">
        <v>64</v>
      </c>
    </row>
    <row r="59" spans="1:16" ht="19.25" customHeight="1" x14ac:dyDescent="0.2">
      <c r="A59" s="192" t="s">
        <v>183</v>
      </c>
    </row>
  </sheetData>
  <mergeCells count="21">
    <mergeCell ref="A15:C15"/>
    <mergeCell ref="A3:C5"/>
    <mergeCell ref="D3:F3"/>
    <mergeCell ref="G3:I3"/>
    <mergeCell ref="J3:P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P4"/>
    <mergeCell ref="A10:C10"/>
    <mergeCell ref="A20:C20"/>
    <mergeCell ref="A31:C31"/>
    <mergeCell ref="A39:C39"/>
    <mergeCell ref="A46:C46"/>
    <mergeCell ref="A51:C51"/>
  </mergeCells>
  <phoneticPr fontId="5"/>
  <printOptions horizontalCentered="1"/>
  <pageMargins left="0.59055118110236227" right="0.59055118110236227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DD5A-AB58-49C6-9F97-1449286CCF5C}">
  <sheetPr>
    <pageSetUpPr fitToPage="1"/>
  </sheetPr>
  <dimension ref="A1:FQ2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ColWidth="9.81640625" defaultRowHeight="13" x14ac:dyDescent="0.2"/>
  <cols>
    <col min="1" max="1" width="17.36328125" style="232" customWidth="1"/>
    <col min="2" max="2" width="37.6328125" style="232" bestFit="1" customWidth="1"/>
    <col min="3" max="3" width="13.81640625" style="232" bestFit="1" customWidth="1"/>
    <col min="4" max="5" width="11.6328125" style="232" bestFit="1" customWidth="1"/>
    <col min="6" max="9" width="12.7265625" style="232" bestFit="1" customWidth="1"/>
    <col min="10" max="10" width="13.26953125" style="232" customWidth="1"/>
    <col min="11" max="16384" width="9.81640625" style="232"/>
  </cols>
  <sheetData>
    <row r="1" spans="1:173" s="224" customFormat="1" ht="24" customHeight="1" x14ac:dyDescent="0.2">
      <c r="A1" s="222" t="s">
        <v>184</v>
      </c>
      <c r="B1" s="223"/>
      <c r="C1" s="223"/>
      <c r="D1" s="223"/>
      <c r="E1" s="223"/>
      <c r="F1" s="223"/>
      <c r="G1" s="223"/>
      <c r="H1" s="223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</row>
    <row r="2" spans="1:173" s="224" customFormat="1" ht="23.5" x14ac:dyDescent="0.2">
      <c r="A2" s="226"/>
      <c r="B2" s="223"/>
      <c r="C2" s="223"/>
      <c r="D2" s="223"/>
      <c r="E2" s="223"/>
      <c r="F2" s="223"/>
      <c r="G2" s="223"/>
      <c r="H2" s="223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</row>
    <row r="3" spans="1:173" s="224" customFormat="1" ht="22.5" customHeight="1" x14ac:dyDescent="0.2">
      <c r="B3" s="227"/>
      <c r="J3" s="228" t="s">
        <v>185</v>
      </c>
      <c r="S3" s="228"/>
      <c r="AB3" s="228"/>
      <c r="AK3" s="228"/>
      <c r="AT3" s="228"/>
      <c r="BC3" s="228"/>
      <c r="BL3" s="228"/>
      <c r="BU3" s="228"/>
      <c r="CD3" s="228"/>
      <c r="CM3" s="228"/>
      <c r="CV3" s="228"/>
      <c r="DE3" s="228"/>
      <c r="DN3" s="228"/>
      <c r="DW3" s="228"/>
      <c r="EF3" s="228"/>
      <c r="EO3" s="228"/>
      <c r="EX3" s="228"/>
      <c r="FG3" s="228"/>
      <c r="FP3" s="228"/>
    </row>
    <row r="4" spans="1:173" ht="22.5" customHeight="1" x14ac:dyDescent="0.2">
      <c r="A4" s="439"/>
      <c r="B4" s="440"/>
      <c r="C4" s="229" t="s">
        <v>18</v>
      </c>
      <c r="D4" s="230" t="s">
        <v>186</v>
      </c>
      <c r="E4" s="230" t="s">
        <v>12</v>
      </c>
      <c r="F4" s="230" t="s">
        <v>13</v>
      </c>
      <c r="G4" s="230" t="s">
        <v>14</v>
      </c>
      <c r="H4" s="230" t="s">
        <v>15</v>
      </c>
      <c r="I4" s="230" t="s">
        <v>16</v>
      </c>
      <c r="J4" s="231" t="s">
        <v>17</v>
      </c>
    </row>
    <row r="5" spans="1:173" ht="22.5" customHeight="1" x14ac:dyDescent="0.2">
      <c r="A5" s="441" t="s">
        <v>187</v>
      </c>
      <c r="B5" s="233" t="s">
        <v>157</v>
      </c>
      <c r="C5" s="234">
        <v>2475329</v>
      </c>
      <c r="D5" s="235">
        <v>114688</v>
      </c>
      <c r="E5" s="234">
        <v>177854</v>
      </c>
      <c r="F5" s="234">
        <v>576373</v>
      </c>
      <c r="G5" s="234">
        <v>550217</v>
      </c>
      <c r="H5" s="234">
        <v>417408</v>
      </c>
      <c r="I5" s="234">
        <v>388278</v>
      </c>
      <c r="J5" s="234">
        <v>250511</v>
      </c>
    </row>
    <row r="6" spans="1:173" ht="22.5" customHeight="1" x14ac:dyDescent="0.2">
      <c r="A6" s="441"/>
      <c r="B6" s="233" t="s">
        <v>188</v>
      </c>
      <c r="C6" s="236">
        <v>2110085</v>
      </c>
      <c r="D6" s="237">
        <v>113747</v>
      </c>
      <c r="E6" s="236">
        <v>176305</v>
      </c>
      <c r="F6" s="236">
        <v>521864</v>
      </c>
      <c r="G6" s="236">
        <v>494901</v>
      </c>
      <c r="H6" s="236">
        <v>335911</v>
      </c>
      <c r="I6" s="236">
        <v>287443</v>
      </c>
      <c r="J6" s="236">
        <v>179914</v>
      </c>
    </row>
    <row r="7" spans="1:173" ht="22.5" customHeight="1" x14ac:dyDescent="0.2">
      <c r="A7" s="441"/>
      <c r="B7" s="233" t="s">
        <v>189</v>
      </c>
      <c r="C7" s="236">
        <v>162284</v>
      </c>
      <c r="D7" s="237">
        <v>941</v>
      </c>
      <c r="E7" s="236">
        <v>1549</v>
      </c>
      <c r="F7" s="236">
        <v>43074</v>
      </c>
      <c r="G7" s="236">
        <v>37963</v>
      </c>
      <c r="H7" s="236">
        <v>33497</v>
      </c>
      <c r="I7" s="236">
        <v>27807</v>
      </c>
      <c r="J7" s="236">
        <v>17453</v>
      </c>
    </row>
    <row r="8" spans="1:173" ht="22.5" customHeight="1" x14ac:dyDescent="0.2">
      <c r="A8" s="441"/>
      <c r="B8" s="233" t="s">
        <v>190</v>
      </c>
      <c r="C8" s="238">
        <v>202960</v>
      </c>
      <c r="D8" s="239">
        <v>0</v>
      </c>
      <c r="E8" s="238">
        <v>0</v>
      </c>
      <c r="F8" s="238">
        <v>11435</v>
      </c>
      <c r="G8" s="238">
        <v>17353</v>
      </c>
      <c r="H8" s="238">
        <v>48000</v>
      </c>
      <c r="I8" s="238">
        <v>73028</v>
      </c>
      <c r="J8" s="238">
        <v>53144</v>
      </c>
    </row>
    <row r="9" spans="1:173" ht="22.5" customHeight="1" x14ac:dyDescent="0.2">
      <c r="A9" s="442" t="s">
        <v>191</v>
      </c>
      <c r="B9" s="240" t="s">
        <v>157</v>
      </c>
      <c r="C9" s="236">
        <v>17690482</v>
      </c>
      <c r="D9" s="237">
        <v>118403</v>
      </c>
      <c r="E9" s="236">
        <v>256196</v>
      </c>
      <c r="F9" s="236">
        <v>2502630</v>
      </c>
      <c r="G9" s="236">
        <v>2974075</v>
      </c>
      <c r="H9" s="236">
        <v>3879854</v>
      </c>
      <c r="I9" s="236">
        <v>4604183</v>
      </c>
      <c r="J9" s="236">
        <v>3355141</v>
      </c>
      <c r="K9" s="241"/>
    </row>
    <row r="10" spans="1:173" ht="22.5" customHeight="1" x14ac:dyDescent="0.2">
      <c r="A10" s="443"/>
      <c r="B10" s="233" t="s">
        <v>188</v>
      </c>
      <c r="C10" s="236">
        <v>8607658.0299999993</v>
      </c>
      <c r="D10" s="237">
        <v>113885.147</v>
      </c>
      <c r="E10" s="236">
        <v>240778.88500000001</v>
      </c>
      <c r="F10" s="236">
        <v>1726316.024</v>
      </c>
      <c r="G10" s="236">
        <v>1900752.0290000001</v>
      </c>
      <c r="H10" s="236">
        <v>1783640.0970000001</v>
      </c>
      <c r="I10" s="236">
        <v>1700319.753</v>
      </c>
      <c r="J10" s="236">
        <v>1141966.095</v>
      </c>
    </row>
    <row r="11" spans="1:173" ht="22.5" customHeight="1" x14ac:dyDescent="0.2">
      <c r="A11" s="443"/>
      <c r="B11" s="233" t="s">
        <v>189</v>
      </c>
      <c r="C11" s="236">
        <v>3024837.2420000001</v>
      </c>
      <c r="D11" s="237">
        <v>4518.0820000000003</v>
      </c>
      <c r="E11" s="236">
        <v>15417.326999999999</v>
      </c>
      <c r="F11" s="236">
        <v>468909.86700000003</v>
      </c>
      <c r="G11" s="236">
        <v>578059.66</v>
      </c>
      <c r="H11" s="236">
        <v>744323.69900000002</v>
      </c>
      <c r="I11" s="236">
        <v>713011.67700000003</v>
      </c>
      <c r="J11" s="236">
        <v>500596.93</v>
      </c>
    </row>
    <row r="12" spans="1:173" ht="22.5" customHeight="1" x14ac:dyDescent="0.2">
      <c r="A12" s="444"/>
      <c r="B12" s="242" t="s">
        <v>190</v>
      </c>
      <c r="C12" s="236">
        <v>6057987.193</v>
      </c>
      <c r="D12" s="237">
        <v>0</v>
      </c>
      <c r="E12" s="236">
        <v>0</v>
      </c>
      <c r="F12" s="236">
        <v>307404.60399999999</v>
      </c>
      <c r="G12" s="236">
        <v>495263.01</v>
      </c>
      <c r="H12" s="236">
        <v>1351890.4010000001</v>
      </c>
      <c r="I12" s="236">
        <v>2190851.3250000002</v>
      </c>
      <c r="J12" s="236">
        <v>1712577.8529999999</v>
      </c>
    </row>
    <row r="13" spans="1:173" ht="22.5" customHeight="1" x14ac:dyDescent="0.2">
      <c r="A13" s="443" t="s">
        <v>192</v>
      </c>
      <c r="B13" s="233" t="s">
        <v>157</v>
      </c>
      <c r="C13" s="234">
        <v>179883202.109</v>
      </c>
      <c r="D13" s="235">
        <v>1331189.2239999999</v>
      </c>
      <c r="E13" s="234">
        <v>2723149.9909999999</v>
      </c>
      <c r="F13" s="234">
        <v>25562806.478</v>
      </c>
      <c r="G13" s="234">
        <v>30253633.681000002</v>
      </c>
      <c r="H13" s="234">
        <v>39357213.240999997</v>
      </c>
      <c r="I13" s="234">
        <v>46666711.045999996</v>
      </c>
      <c r="J13" s="234">
        <v>33988498.447999999</v>
      </c>
    </row>
    <row r="14" spans="1:173" ht="22.5" customHeight="1" x14ac:dyDescent="0.2">
      <c r="A14" s="443"/>
      <c r="B14" s="233" t="s">
        <v>188</v>
      </c>
      <c r="C14" s="236">
        <v>88009107.495000005</v>
      </c>
      <c r="D14" s="237">
        <v>1285543.1329999999</v>
      </c>
      <c r="E14" s="236">
        <v>2567630.091</v>
      </c>
      <c r="F14" s="236">
        <v>17704492.658</v>
      </c>
      <c r="G14" s="236">
        <v>19392336.949999999</v>
      </c>
      <c r="H14" s="236">
        <v>18152653.613000002</v>
      </c>
      <c r="I14" s="236">
        <v>17301188.311000001</v>
      </c>
      <c r="J14" s="236">
        <v>11605262.739</v>
      </c>
    </row>
    <row r="15" spans="1:173" ht="22.5" customHeight="1" x14ac:dyDescent="0.2">
      <c r="A15" s="443"/>
      <c r="B15" s="233" t="s">
        <v>189</v>
      </c>
      <c r="C15" s="236">
        <v>30652957.914000001</v>
      </c>
      <c r="D15" s="237">
        <v>45646.091</v>
      </c>
      <c r="E15" s="236">
        <v>155519.9</v>
      </c>
      <c r="F15" s="236">
        <v>4747260.8870000001</v>
      </c>
      <c r="G15" s="236">
        <v>5853534.8930000002</v>
      </c>
      <c r="H15" s="236">
        <v>7542351.4840000002</v>
      </c>
      <c r="I15" s="236">
        <v>7229897.0640000002</v>
      </c>
      <c r="J15" s="236">
        <v>5078747.5949999997</v>
      </c>
    </row>
    <row r="16" spans="1:173" ht="22.5" customHeight="1" x14ac:dyDescent="0.2">
      <c r="A16" s="443"/>
      <c r="B16" s="233" t="s">
        <v>193</v>
      </c>
      <c r="C16" s="238">
        <v>61221136.700000003</v>
      </c>
      <c r="D16" s="239">
        <v>0</v>
      </c>
      <c r="E16" s="238">
        <v>0</v>
      </c>
      <c r="F16" s="238">
        <v>3111052.9330000002</v>
      </c>
      <c r="G16" s="238">
        <v>5007761.8380000005</v>
      </c>
      <c r="H16" s="238">
        <v>13662208.143999999</v>
      </c>
      <c r="I16" s="238">
        <v>22135625.671</v>
      </c>
      <c r="J16" s="238">
        <v>17304488.114</v>
      </c>
    </row>
    <row r="17" spans="1:10" ht="22.5" customHeight="1" x14ac:dyDescent="0.2">
      <c r="A17" s="443" t="s">
        <v>194</v>
      </c>
      <c r="B17" s="233" t="s">
        <v>157</v>
      </c>
      <c r="C17" s="234">
        <v>161247545.046</v>
      </c>
      <c r="D17" s="235">
        <v>1206772.226</v>
      </c>
      <c r="E17" s="234">
        <v>2459254.5440000002</v>
      </c>
      <c r="F17" s="234">
        <v>23023662.302999999</v>
      </c>
      <c r="G17" s="234">
        <v>27143903.206999999</v>
      </c>
      <c r="H17" s="234">
        <v>35251375.458999999</v>
      </c>
      <c r="I17" s="234">
        <v>41748924.248999998</v>
      </c>
      <c r="J17" s="234">
        <v>30413653.057999998</v>
      </c>
    </row>
    <row r="18" spans="1:10" ht="22.5" customHeight="1" x14ac:dyDescent="0.2">
      <c r="A18" s="443"/>
      <c r="B18" s="233" t="s">
        <v>188</v>
      </c>
      <c r="C18" s="236">
        <v>79162111.444000006</v>
      </c>
      <c r="D18" s="237">
        <v>1166240.7390000001</v>
      </c>
      <c r="E18" s="236">
        <v>2320286.7590000001</v>
      </c>
      <c r="F18" s="236">
        <v>16004185.353</v>
      </c>
      <c r="G18" s="236">
        <v>17448280.517000001</v>
      </c>
      <c r="H18" s="236">
        <v>16305973.139</v>
      </c>
      <c r="I18" s="236">
        <v>15519536.683</v>
      </c>
      <c r="J18" s="236">
        <v>10397608.254000001</v>
      </c>
    </row>
    <row r="19" spans="1:10" ht="22.5" customHeight="1" x14ac:dyDescent="0.2">
      <c r="A19" s="443"/>
      <c r="B19" s="233" t="s">
        <v>189</v>
      </c>
      <c r="C19" s="236">
        <v>27337516.146000002</v>
      </c>
      <c r="D19" s="237">
        <v>40531.487000000001</v>
      </c>
      <c r="E19" s="236">
        <v>138967.785</v>
      </c>
      <c r="F19" s="236">
        <v>4240763.2070000004</v>
      </c>
      <c r="G19" s="236">
        <v>5222925.3329999996</v>
      </c>
      <c r="H19" s="236">
        <v>6724262.3609999996</v>
      </c>
      <c r="I19" s="236">
        <v>6439178.4479999999</v>
      </c>
      <c r="J19" s="236">
        <v>4530887.5250000004</v>
      </c>
    </row>
    <row r="20" spans="1:10" ht="22.5" customHeight="1" x14ac:dyDescent="0.2">
      <c r="A20" s="443"/>
      <c r="B20" s="233" t="s">
        <v>190</v>
      </c>
      <c r="C20" s="238">
        <v>54747917.456</v>
      </c>
      <c r="D20" s="239">
        <v>0</v>
      </c>
      <c r="E20" s="238">
        <v>0</v>
      </c>
      <c r="F20" s="238">
        <v>2778713.7429999998</v>
      </c>
      <c r="G20" s="238">
        <v>4472697.3569999998</v>
      </c>
      <c r="H20" s="238">
        <v>12221139.959000001</v>
      </c>
      <c r="I20" s="238">
        <v>19790209.118000001</v>
      </c>
      <c r="J20" s="238">
        <v>15485157.278999999</v>
      </c>
    </row>
    <row r="21" spans="1:10" ht="22.5" customHeight="1" x14ac:dyDescent="0.2">
      <c r="A21" s="232" t="s">
        <v>195</v>
      </c>
    </row>
  </sheetData>
  <mergeCells count="5">
    <mergeCell ref="A4:B4"/>
    <mergeCell ref="A5:A8"/>
    <mergeCell ref="A9:A12"/>
    <mergeCell ref="A13:A16"/>
    <mergeCell ref="A17:A20"/>
  </mergeCells>
  <phoneticPr fontId="5"/>
  <pageMargins left="0.7" right="0.7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E2CD-7FD7-480B-9580-F5CB234F6057}">
  <sheetPr>
    <pageSetUpPr fitToPage="1"/>
  </sheetPr>
  <dimension ref="A1:AR46"/>
  <sheetViews>
    <sheetView zoomScale="90" zoomScaleNormal="90" zoomScaleSheetLayoutView="100" workbookViewId="0">
      <pane xSplit="3" ySplit="5" topLeftCell="D17" activePane="bottomRight" state="frozen"/>
      <selection pane="topRight" activeCell="D1" sqref="D1"/>
      <selection pane="bottomLeft" activeCell="A5" sqref="A5"/>
      <selection pane="bottomRight" activeCell="S32" sqref="S32"/>
    </sheetView>
  </sheetViews>
  <sheetFormatPr defaultColWidth="9" defaultRowHeight="21" customHeight="1" x14ac:dyDescent="0.2"/>
  <cols>
    <col min="1" max="1" width="3.7265625" style="288" customWidth="1"/>
    <col min="2" max="2" width="2.6328125" style="288" customWidth="1"/>
    <col min="3" max="3" width="23.7265625" style="288" customWidth="1"/>
    <col min="4" max="9" width="7" style="288" bestFit="1" customWidth="1"/>
    <col min="10" max="14" width="7" style="322" bestFit="1" customWidth="1"/>
    <col min="15" max="18" width="7" style="288" bestFit="1" customWidth="1"/>
    <col min="19" max="19" width="7.453125" style="288" bestFit="1" customWidth="1"/>
    <col min="20" max="20" width="7" style="288" bestFit="1" customWidth="1"/>
    <col min="21" max="21" width="7.453125" style="288" bestFit="1" customWidth="1"/>
    <col min="22" max="22" width="7" style="288" bestFit="1" customWidth="1"/>
    <col min="23" max="27" width="6.08984375" style="288" customWidth="1"/>
    <col min="28" max="29" width="6.453125" style="288" bestFit="1" customWidth="1"/>
    <col min="30" max="30" width="6" style="288" bestFit="1" customWidth="1"/>
    <col min="31" max="31" width="6.453125" style="288" bestFit="1" customWidth="1"/>
    <col min="32" max="33" width="5.08984375" style="288" bestFit="1" customWidth="1"/>
    <col min="34" max="34" width="5.36328125" style="288" bestFit="1" customWidth="1"/>
    <col min="35" max="35" width="6.08984375" style="288" customWidth="1"/>
    <col min="36" max="36" width="5.36328125" style="288" bestFit="1" customWidth="1"/>
    <col min="37" max="37" width="5.08984375" style="288" bestFit="1" customWidth="1"/>
    <col min="38" max="38" width="6.453125" style="288" bestFit="1" customWidth="1"/>
    <col min="39" max="39" width="7" style="288" customWidth="1"/>
    <col min="40" max="40" width="7.26953125" style="288" bestFit="1" customWidth="1"/>
    <col min="41" max="16384" width="9" style="288"/>
  </cols>
  <sheetData>
    <row r="1" spans="1:44" s="275" customFormat="1" ht="19" x14ac:dyDescent="0.2">
      <c r="A1" s="273" t="s">
        <v>196</v>
      </c>
      <c r="B1" s="274"/>
      <c r="J1" s="276"/>
      <c r="K1" s="276"/>
      <c r="L1" s="276"/>
      <c r="M1" s="276"/>
      <c r="N1" s="276"/>
      <c r="AN1" s="276"/>
    </row>
    <row r="2" spans="1:44" s="275" customFormat="1" ht="12.5" thickBot="1" x14ac:dyDescent="0.25"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8"/>
      <c r="AM2" s="277"/>
      <c r="AN2" s="279" t="s">
        <v>197</v>
      </c>
    </row>
    <row r="3" spans="1:44" s="275" customFormat="1" ht="14.5" customHeight="1" thickTop="1" x14ac:dyDescent="0.2">
      <c r="A3" s="466" t="s">
        <v>198</v>
      </c>
      <c r="B3" s="466"/>
      <c r="C3" s="467"/>
      <c r="D3" s="463" t="s">
        <v>199</v>
      </c>
      <c r="E3" s="463" t="s">
        <v>200</v>
      </c>
      <c r="F3" s="463" t="s">
        <v>201</v>
      </c>
      <c r="G3" s="463" t="s">
        <v>202</v>
      </c>
      <c r="H3" s="463" t="s">
        <v>203</v>
      </c>
      <c r="I3" s="463" t="s">
        <v>204</v>
      </c>
      <c r="J3" s="463" t="s">
        <v>205</v>
      </c>
      <c r="K3" s="463" t="s">
        <v>206</v>
      </c>
      <c r="L3" s="463" t="s">
        <v>207</v>
      </c>
      <c r="M3" s="463" t="s">
        <v>208</v>
      </c>
      <c r="N3" s="463" t="s">
        <v>209</v>
      </c>
      <c r="O3" s="463" t="s">
        <v>210</v>
      </c>
      <c r="P3" s="463" t="s">
        <v>211</v>
      </c>
      <c r="Q3" s="463" t="s">
        <v>212</v>
      </c>
      <c r="R3" s="463" t="s">
        <v>213</v>
      </c>
      <c r="S3" s="463" t="s">
        <v>214</v>
      </c>
      <c r="T3" s="463" t="s">
        <v>215</v>
      </c>
      <c r="U3" s="463" t="s">
        <v>216</v>
      </c>
      <c r="V3" s="463" t="s">
        <v>217</v>
      </c>
      <c r="W3" s="447" t="s">
        <v>218</v>
      </c>
      <c r="X3" s="447" t="s">
        <v>219</v>
      </c>
      <c r="Y3" s="463" t="s">
        <v>220</v>
      </c>
      <c r="Z3" s="463" t="s">
        <v>221</v>
      </c>
      <c r="AA3" s="447" t="s">
        <v>222</v>
      </c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</row>
    <row r="4" spans="1:44" s="275" customFormat="1" ht="14.5" customHeight="1" x14ac:dyDescent="0.2">
      <c r="A4" s="468"/>
      <c r="B4" s="468"/>
      <c r="C4" s="469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48"/>
      <c r="X4" s="448"/>
      <c r="Y4" s="464"/>
      <c r="Z4" s="464"/>
      <c r="AA4" s="448"/>
      <c r="AB4" s="451" t="s">
        <v>223</v>
      </c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3" t="s">
        <v>224</v>
      </c>
      <c r="AN4" s="455" t="s">
        <v>225</v>
      </c>
    </row>
    <row r="5" spans="1:44" s="275" customFormat="1" ht="55" x14ac:dyDescent="0.2">
      <c r="A5" s="470"/>
      <c r="B5" s="470"/>
      <c r="C5" s="471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49"/>
      <c r="X5" s="449"/>
      <c r="Y5" s="465"/>
      <c r="Z5" s="465"/>
      <c r="AA5" s="449"/>
      <c r="AB5" s="280" t="s">
        <v>226</v>
      </c>
      <c r="AC5" s="280" t="s">
        <v>227</v>
      </c>
      <c r="AD5" s="281" t="s">
        <v>228</v>
      </c>
      <c r="AE5" s="281" t="s">
        <v>229</v>
      </c>
      <c r="AF5" s="280" t="s">
        <v>230</v>
      </c>
      <c r="AG5" s="282" t="s">
        <v>231</v>
      </c>
      <c r="AH5" s="282" t="s">
        <v>232</v>
      </c>
      <c r="AI5" s="283" t="s">
        <v>233</v>
      </c>
      <c r="AJ5" s="280" t="s">
        <v>234</v>
      </c>
      <c r="AK5" s="280" t="s">
        <v>235</v>
      </c>
      <c r="AL5" s="284" t="s">
        <v>236</v>
      </c>
      <c r="AM5" s="454"/>
      <c r="AN5" s="456"/>
    </row>
    <row r="6" spans="1:44" ht="22.9" customHeight="1" x14ac:dyDescent="0.2">
      <c r="A6" s="457" t="s">
        <v>237</v>
      </c>
      <c r="B6" s="460" t="s">
        <v>238</v>
      </c>
      <c r="C6" s="285" t="s">
        <v>239</v>
      </c>
      <c r="D6" s="243">
        <v>234</v>
      </c>
      <c r="E6" s="243">
        <v>249</v>
      </c>
      <c r="F6" s="243">
        <v>263</v>
      </c>
      <c r="G6" s="243">
        <v>293</v>
      </c>
      <c r="H6" s="243">
        <v>341</v>
      </c>
      <c r="I6" s="243">
        <v>377</v>
      </c>
      <c r="J6" s="243">
        <v>408</v>
      </c>
      <c r="K6" s="243">
        <v>443</v>
      </c>
      <c r="L6" s="243">
        <v>421</v>
      </c>
      <c r="M6" s="243">
        <v>408</v>
      </c>
      <c r="N6" s="243">
        <v>413</v>
      </c>
      <c r="O6" s="243">
        <v>416</v>
      </c>
      <c r="P6" s="243">
        <v>470</v>
      </c>
      <c r="Q6" s="243">
        <v>498</v>
      </c>
      <c r="R6" s="243">
        <v>522</v>
      </c>
      <c r="S6" s="243">
        <v>526</v>
      </c>
      <c r="T6" s="243">
        <v>526</v>
      </c>
      <c r="U6" s="243">
        <v>531</v>
      </c>
      <c r="V6" s="243">
        <v>519</v>
      </c>
      <c r="W6" s="244">
        <v>504</v>
      </c>
      <c r="X6" s="245">
        <v>500</v>
      </c>
      <c r="Y6" s="245">
        <v>506</v>
      </c>
      <c r="Z6" s="245">
        <v>519</v>
      </c>
      <c r="AA6" s="286">
        <v>511</v>
      </c>
      <c r="AB6" s="244">
        <v>343</v>
      </c>
      <c r="AC6" s="244">
        <v>29</v>
      </c>
      <c r="AD6" s="244">
        <v>24</v>
      </c>
      <c r="AE6" s="244">
        <v>66</v>
      </c>
      <c r="AF6" s="244">
        <v>29</v>
      </c>
      <c r="AG6" s="244">
        <v>5</v>
      </c>
      <c r="AH6" s="244">
        <v>6</v>
      </c>
      <c r="AI6" s="244">
        <v>7</v>
      </c>
      <c r="AJ6" s="244">
        <v>1</v>
      </c>
      <c r="AK6" s="244">
        <v>1</v>
      </c>
      <c r="AL6" s="244">
        <v>0</v>
      </c>
      <c r="AM6" s="286">
        <v>15</v>
      </c>
      <c r="AN6" s="246" t="s">
        <v>240</v>
      </c>
      <c r="AO6" s="287"/>
      <c r="AQ6" s="289"/>
      <c r="AR6" s="289"/>
    </row>
    <row r="7" spans="1:44" ht="22.9" customHeight="1" x14ac:dyDescent="0.2">
      <c r="A7" s="458"/>
      <c r="B7" s="461"/>
      <c r="C7" s="285" t="s">
        <v>241</v>
      </c>
      <c r="D7" s="247">
        <v>64</v>
      </c>
      <c r="E7" s="247">
        <v>71</v>
      </c>
      <c r="F7" s="247">
        <v>73</v>
      </c>
      <c r="G7" s="247">
        <v>73</v>
      </c>
      <c r="H7" s="247">
        <v>76</v>
      </c>
      <c r="I7" s="247">
        <v>76</v>
      </c>
      <c r="J7" s="247">
        <v>75</v>
      </c>
      <c r="K7" s="247">
        <v>69</v>
      </c>
      <c r="L7" s="247">
        <v>56</v>
      </c>
      <c r="M7" s="247">
        <v>51</v>
      </c>
      <c r="N7" s="247">
        <v>46</v>
      </c>
      <c r="O7" s="247">
        <v>47</v>
      </c>
      <c r="P7" s="247">
        <v>43</v>
      </c>
      <c r="Q7" s="247">
        <v>43</v>
      </c>
      <c r="R7" s="247">
        <v>40</v>
      </c>
      <c r="S7" s="247">
        <v>41</v>
      </c>
      <c r="T7" s="247">
        <v>37</v>
      </c>
      <c r="U7" s="247">
        <v>33</v>
      </c>
      <c r="V7" s="247">
        <v>29</v>
      </c>
      <c r="W7" s="248">
        <v>29</v>
      </c>
      <c r="X7" s="249">
        <v>26</v>
      </c>
      <c r="Y7" s="249">
        <v>27</v>
      </c>
      <c r="Z7" s="249">
        <v>27</v>
      </c>
      <c r="AA7" s="290">
        <v>22</v>
      </c>
      <c r="AB7" s="248">
        <v>12</v>
      </c>
      <c r="AC7" s="248">
        <v>3</v>
      </c>
      <c r="AD7" s="248">
        <v>5</v>
      </c>
      <c r="AE7" s="248">
        <v>2</v>
      </c>
      <c r="AF7" s="248">
        <v>0</v>
      </c>
      <c r="AG7" s="248" t="s">
        <v>242</v>
      </c>
      <c r="AH7" s="248">
        <v>0</v>
      </c>
      <c r="AI7" s="248">
        <v>0</v>
      </c>
      <c r="AJ7" s="248">
        <v>0</v>
      </c>
      <c r="AK7" s="248">
        <v>0</v>
      </c>
      <c r="AL7" s="248">
        <v>0</v>
      </c>
      <c r="AM7" s="290">
        <v>0</v>
      </c>
      <c r="AN7" s="250" t="s">
        <v>243</v>
      </c>
      <c r="AO7" s="287"/>
      <c r="AQ7" s="289"/>
      <c r="AR7" s="289"/>
    </row>
    <row r="8" spans="1:44" ht="22.9" customHeight="1" x14ac:dyDescent="0.2">
      <c r="A8" s="458"/>
      <c r="B8" s="461"/>
      <c r="C8" s="285" t="s">
        <v>244</v>
      </c>
      <c r="D8" s="247">
        <v>406</v>
      </c>
      <c r="E8" s="247">
        <v>422</v>
      </c>
      <c r="F8" s="247">
        <v>428</v>
      </c>
      <c r="G8" s="247">
        <v>425</v>
      </c>
      <c r="H8" s="247">
        <v>374</v>
      </c>
      <c r="I8" s="247">
        <v>328</v>
      </c>
      <c r="J8" s="247">
        <v>336</v>
      </c>
      <c r="K8" s="247">
        <v>323</v>
      </c>
      <c r="L8" s="247">
        <v>306</v>
      </c>
      <c r="M8" s="247">
        <v>310</v>
      </c>
      <c r="N8" s="247">
        <v>315</v>
      </c>
      <c r="O8" s="247">
        <v>325</v>
      </c>
      <c r="P8" s="247">
        <v>331</v>
      </c>
      <c r="Q8" s="247">
        <v>347</v>
      </c>
      <c r="R8" s="247">
        <v>368</v>
      </c>
      <c r="S8" s="247">
        <v>393</v>
      </c>
      <c r="T8" s="247">
        <v>399</v>
      </c>
      <c r="U8" s="247">
        <v>422</v>
      </c>
      <c r="V8" s="247">
        <v>430</v>
      </c>
      <c r="W8" s="248">
        <v>456</v>
      </c>
      <c r="X8" s="249">
        <v>459</v>
      </c>
      <c r="Y8" s="249">
        <v>470</v>
      </c>
      <c r="Z8" s="249">
        <v>510</v>
      </c>
      <c r="AA8" s="290">
        <v>521</v>
      </c>
      <c r="AB8" s="248">
        <v>178</v>
      </c>
      <c r="AC8" s="248">
        <v>198</v>
      </c>
      <c r="AD8" s="248">
        <v>0</v>
      </c>
      <c r="AE8" s="248">
        <v>10</v>
      </c>
      <c r="AF8" s="248">
        <v>9</v>
      </c>
      <c r="AG8" s="248">
        <v>0</v>
      </c>
      <c r="AH8" s="248">
        <v>13</v>
      </c>
      <c r="AI8" s="248">
        <v>23</v>
      </c>
      <c r="AJ8" s="248">
        <v>10</v>
      </c>
      <c r="AK8" s="248">
        <v>10</v>
      </c>
      <c r="AL8" s="248">
        <v>70</v>
      </c>
      <c r="AM8" s="290">
        <v>22</v>
      </c>
      <c r="AN8" s="250" t="s">
        <v>243</v>
      </c>
      <c r="AO8" s="287"/>
      <c r="AQ8" s="289"/>
      <c r="AR8" s="289"/>
    </row>
    <row r="9" spans="1:44" ht="22.9" customHeight="1" x14ac:dyDescent="0.2">
      <c r="A9" s="458"/>
      <c r="B9" s="461"/>
      <c r="C9" s="291" t="s">
        <v>245</v>
      </c>
      <c r="D9" s="247">
        <v>154</v>
      </c>
      <c r="E9" s="247">
        <v>161</v>
      </c>
      <c r="F9" s="247">
        <v>160</v>
      </c>
      <c r="G9" s="247">
        <v>161</v>
      </c>
      <c r="H9" s="247">
        <v>122</v>
      </c>
      <c r="I9" s="247">
        <v>107</v>
      </c>
      <c r="J9" s="247">
        <v>116</v>
      </c>
      <c r="K9" s="247">
        <v>112</v>
      </c>
      <c r="L9" s="247">
        <v>117</v>
      </c>
      <c r="M9" s="247">
        <v>123</v>
      </c>
      <c r="N9" s="247">
        <v>123</v>
      </c>
      <c r="O9" s="247">
        <v>129</v>
      </c>
      <c r="P9" s="247">
        <v>132</v>
      </c>
      <c r="Q9" s="247">
        <v>135</v>
      </c>
      <c r="R9" s="247">
        <v>138</v>
      </c>
      <c r="S9" s="247">
        <v>145</v>
      </c>
      <c r="T9" s="247">
        <v>143</v>
      </c>
      <c r="U9" s="247">
        <v>150</v>
      </c>
      <c r="V9" s="247">
        <v>152</v>
      </c>
      <c r="W9" s="248">
        <v>161</v>
      </c>
      <c r="X9" s="249">
        <v>163</v>
      </c>
      <c r="Y9" s="249">
        <v>164</v>
      </c>
      <c r="Z9" s="249">
        <v>169</v>
      </c>
      <c r="AA9" s="290">
        <v>168</v>
      </c>
      <c r="AB9" s="248">
        <v>0</v>
      </c>
      <c r="AC9" s="248">
        <v>113</v>
      </c>
      <c r="AD9" s="248">
        <v>0</v>
      </c>
      <c r="AE9" s="248">
        <v>5</v>
      </c>
      <c r="AF9" s="248">
        <v>0</v>
      </c>
      <c r="AG9" s="248">
        <v>0</v>
      </c>
      <c r="AH9" s="248">
        <v>8</v>
      </c>
      <c r="AI9" s="248">
        <v>8</v>
      </c>
      <c r="AJ9" s="248">
        <v>5</v>
      </c>
      <c r="AK9" s="248">
        <v>0</v>
      </c>
      <c r="AL9" s="248">
        <v>29</v>
      </c>
      <c r="AM9" s="290">
        <v>8</v>
      </c>
      <c r="AN9" s="250" t="s">
        <v>243</v>
      </c>
      <c r="AO9" s="287"/>
      <c r="AQ9" s="289"/>
      <c r="AR9" s="289"/>
    </row>
    <row r="10" spans="1:44" ht="22.9" customHeight="1" x14ac:dyDescent="0.2">
      <c r="A10" s="458"/>
      <c r="B10" s="461"/>
      <c r="C10" s="285" t="s">
        <v>246</v>
      </c>
      <c r="D10" s="247">
        <v>1247</v>
      </c>
      <c r="E10" s="247">
        <v>1269</v>
      </c>
      <c r="F10" s="247">
        <v>1273</v>
      </c>
      <c r="G10" s="247">
        <v>1294</v>
      </c>
      <c r="H10" s="247">
        <v>1370</v>
      </c>
      <c r="I10" s="247">
        <v>1448</v>
      </c>
      <c r="J10" s="247">
        <v>1496</v>
      </c>
      <c r="K10" s="247">
        <v>1382</v>
      </c>
      <c r="L10" s="247">
        <v>1408</v>
      </c>
      <c r="M10" s="247">
        <v>1431</v>
      </c>
      <c r="N10" s="247">
        <v>1466</v>
      </c>
      <c r="O10" s="247">
        <v>1490</v>
      </c>
      <c r="P10" s="247">
        <v>1519</v>
      </c>
      <c r="Q10" s="247">
        <v>1568</v>
      </c>
      <c r="R10" s="247">
        <v>1633</v>
      </c>
      <c r="S10" s="247">
        <v>1721</v>
      </c>
      <c r="T10" s="247">
        <v>1765</v>
      </c>
      <c r="U10" s="247">
        <v>1838</v>
      </c>
      <c r="V10" s="247">
        <v>1942</v>
      </c>
      <c r="W10" s="248">
        <v>2030</v>
      </c>
      <c r="X10" s="249">
        <v>2008</v>
      </c>
      <c r="Y10" s="249">
        <v>2094</v>
      </c>
      <c r="Z10" s="249">
        <v>2152</v>
      </c>
      <c r="AA10" s="290">
        <v>2190</v>
      </c>
      <c r="AB10" s="248">
        <v>896</v>
      </c>
      <c r="AC10" s="248">
        <v>459</v>
      </c>
      <c r="AD10" s="248">
        <v>0</v>
      </c>
      <c r="AE10" s="248">
        <v>6</v>
      </c>
      <c r="AF10" s="248">
        <v>0</v>
      </c>
      <c r="AG10" s="248">
        <v>0</v>
      </c>
      <c r="AH10" s="248">
        <v>16</v>
      </c>
      <c r="AI10" s="248">
        <v>23</v>
      </c>
      <c r="AJ10" s="248">
        <v>14</v>
      </c>
      <c r="AK10" s="248">
        <v>8</v>
      </c>
      <c r="AL10" s="248">
        <v>768</v>
      </c>
      <c r="AM10" s="290">
        <v>5</v>
      </c>
      <c r="AN10" s="250" t="s">
        <v>243</v>
      </c>
      <c r="AO10" s="287"/>
      <c r="AQ10" s="289"/>
      <c r="AR10" s="289"/>
    </row>
    <row r="11" spans="1:44" ht="22.9" customHeight="1" x14ac:dyDescent="0.2">
      <c r="A11" s="458"/>
      <c r="B11" s="461"/>
      <c r="C11" s="285" t="s">
        <v>247</v>
      </c>
      <c r="D11" s="247">
        <v>143</v>
      </c>
      <c r="E11" s="247">
        <v>166</v>
      </c>
      <c r="F11" s="247">
        <v>196</v>
      </c>
      <c r="G11" s="247">
        <v>231</v>
      </c>
      <c r="H11" s="247">
        <v>282</v>
      </c>
      <c r="I11" s="247">
        <v>336</v>
      </c>
      <c r="J11" s="247">
        <v>384</v>
      </c>
      <c r="K11" s="247">
        <v>434</v>
      </c>
      <c r="L11" s="247">
        <v>450</v>
      </c>
      <c r="M11" s="247">
        <v>480</v>
      </c>
      <c r="N11" s="247">
        <v>527</v>
      </c>
      <c r="O11" s="247">
        <v>605</v>
      </c>
      <c r="P11" s="247">
        <v>692</v>
      </c>
      <c r="Q11" s="247">
        <v>779</v>
      </c>
      <c r="R11" s="247">
        <v>854</v>
      </c>
      <c r="S11" s="247">
        <v>926</v>
      </c>
      <c r="T11" s="247">
        <v>587</v>
      </c>
      <c r="U11" s="247">
        <v>616</v>
      </c>
      <c r="V11" s="247">
        <v>644</v>
      </c>
      <c r="W11" s="248">
        <v>677</v>
      </c>
      <c r="X11" s="249">
        <v>684</v>
      </c>
      <c r="Y11" s="249">
        <v>693</v>
      </c>
      <c r="Z11" s="249">
        <v>694</v>
      </c>
      <c r="AA11" s="290">
        <v>696</v>
      </c>
      <c r="AB11" s="248">
        <v>470</v>
      </c>
      <c r="AC11" s="248">
        <v>41</v>
      </c>
      <c r="AD11" s="248">
        <v>20</v>
      </c>
      <c r="AE11" s="248">
        <v>136</v>
      </c>
      <c r="AF11" s="248">
        <v>9</v>
      </c>
      <c r="AG11" s="248">
        <v>5</v>
      </c>
      <c r="AH11" s="248">
        <v>9</v>
      </c>
      <c r="AI11" s="248">
        <v>4</v>
      </c>
      <c r="AJ11" s="248">
        <v>1</v>
      </c>
      <c r="AK11" s="248">
        <v>1</v>
      </c>
      <c r="AL11" s="248">
        <v>0</v>
      </c>
      <c r="AM11" s="290">
        <v>7</v>
      </c>
      <c r="AN11" s="250" t="s">
        <v>243</v>
      </c>
      <c r="AO11" s="287"/>
      <c r="AQ11" s="289"/>
      <c r="AR11" s="289"/>
    </row>
    <row r="12" spans="1:44" ht="22.9" customHeight="1" x14ac:dyDescent="0.2">
      <c r="A12" s="458"/>
      <c r="B12" s="461"/>
      <c r="C12" s="291" t="s">
        <v>248</v>
      </c>
      <c r="D12" s="247">
        <v>93</v>
      </c>
      <c r="E12" s="247">
        <v>98</v>
      </c>
      <c r="F12" s="247">
        <v>102</v>
      </c>
      <c r="G12" s="247">
        <v>105</v>
      </c>
      <c r="H12" s="247">
        <v>107</v>
      </c>
      <c r="I12" s="247">
        <v>115</v>
      </c>
      <c r="J12" s="247">
        <v>117</v>
      </c>
      <c r="K12" s="247">
        <v>118</v>
      </c>
      <c r="L12" s="247">
        <v>119</v>
      </c>
      <c r="M12" s="247">
        <v>120</v>
      </c>
      <c r="N12" s="247">
        <v>194</v>
      </c>
      <c r="O12" s="247">
        <v>192</v>
      </c>
      <c r="P12" s="247">
        <v>192</v>
      </c>
      <c r="Q12" s="247">
        <v>190</v>
      </c>
      <c r="R12" s="247">
        <v>190</v>
      </c>
      <c r="S12" s="247">
        <v>194</v>
      </c>
      <c r="T12" s="247">
        <v>192</v>
      </c>
      <c r="U12" s="247">
        <v>195</v>
      </c>
      <c r="V12" s="247">
        <v>194</v>
      </c>
      <c r="W12" s="248">
        <v>190</v>
      </c>
      <c r="X12" s="249">
        <v>190</v>
      </c>
      <c r="Y12" s="249">
        <v>188</v>
      </c>
      <c r="Z12" s="249">
        <v>183</v>
      </c>
      <c r="AA12" s="290">
        <v>180</v>
      </c>
      <c r="AB12" s="248">
        <v>0</v>
      </c>
      <c r="AC12" s="248">
        <v>127</v>
      </c>
      <c r="AD12" s="248">
        <v>0</v>
      </c>
      <c r="AE12" s="248">
        <v>10</v>
      </c>
      <c r="AF12" s="248">
        <v>0</v>
      </c>
      <c r="AG12" s="248">
        <v>0</v>
      </c>
      <c r="AH12" s="248">
        <v>7</v>
      </c>
      <c r="AI12" s="248">
        <v>11</v>
      </c>
      <c r="AJ12" s="248">
        <v>13</v>
      </c>
      <c r="AK12" s="248">
        <v>6</v>
      </c>
      <c r="AL12" s="248">
        <v>6</v>
      </c>
      <c r="AM12" s="290">
        <v>4</v>
      </c>
      <c r="AN12" s="250" t="s">
        <v>243</v>
      </c>
      <c r="AO12" s="287"/>
      <c r="AQ12" s="289"/>
      <c r="AR12" s="289"/>
    </row>
    <row r="13" spans="1:44" ht="22.9" customHeight="1" x14ac:dyDescent="0.2">
      <c r="A13" s="458"/>
      <c r="B13" s="461"/>
      <c r="C13" s="285" t="s">
        <v>249</v>
      </c>
      <c r="D13" s="247">
        <v>82</v>
      </c>
      <c r="E13" s="247">
        <v>88</v>
      </c>
      <c r="F13" s="247">
        <v>91</v>
      </c>
      <c r="G13" s="247">
        <v>100</v>
      </c>
      <c r="H13" s="247">
        <v>108</v>
      </c>
      <c r="I13" s="247">
        <v>115</v>
      </c>
      <c r="J13" s="247">
        <v>130</v>
      </c>
      <c r="K13" s="247">
        <v>149</v>
      </c>
      <c r="L13" s="247">
        <v>159</v>
      </c>
      <c r="M13" s="247">
        <v>172</v>
      </c>
      <c r="N13" s="247">
        <v>177</v>
      </c>
      <c r="O13" s="247">
        <v>182</v>
      </c>
      <c r="P13" s="247">
        <v>185</v>
      </c>
      <c r="Q13" s="247">
        <v>195</v>
      </c>
      <c r="R13" s="247">
        <v>210</v>
      </c>
      <c r="S13" s="247">
        <v>229</v>
      </c>
      <c r="T13" s="247">
        <v>229</v>
      </c>
      <c r="U13" s="247">
        <v>241</v>
      </c>
      <c r="V13" s="247">
        <v>249</v>
      </c>
      <c r="W13" s="248">
        <v>256</v>
      </c>
      <c r="X13" s="249">
        <v>254</v>
      </c>
      <c r="Y13" s="249">
        <v>255</v>
      </c>
      <c r="Z13" s="249">
        <v>255</v>
      </c>
      <c r="AA13" s="290">
        <v>252</v>
      </c>
      <c r="AB13" s="248">
        <v>30</v>
      </c>
      <c r="AC13" s="248">
        <v>13</v>
      </c>
      <c r="AD13" s="248">
        <v>1</v>
      </c>
      <c r="AE13" s="248">
        <v>204</v>
      </c>
      <c r="AF13" s="248">
        <v>1</v>
      </c>
      <c r="AG13" s="248">
        <v>1</v>
      </c>
      <c r="AH13" s="248">
        <v>1</v>
      </c>
      <c r="AI13" s="248">
        <v>0</v>
      </c>
      <c r="AJ13" s="248">
        <v>1</v>
      </c>
      <c r="AK13" s="248">
        <v>0</v>
      </c>
      <c r="AL13" s="248">
        <v>0</v>
      </c>
      <c r="AM13" s="290" t="s">
        <v>242</v>
      </c>
      <c r="AN13" s="250" t="s">
        <v>243</v>
      </c>
      <c r="AO13" s="287"/>
      <c r="AQ13" s="289"/>
      <c r="AR13" s="289"/>
    </row>
    <row r="14" spans="1:44" ht="22.9" customHeight="1" x14ac:dyDescent="0.2">
      <c r="A14" s="458"/>
      <c r="B14" s="461"/>
      <c r="C14" s="285" t="s">
        <v>250</v>
      </c>
      <c r="D14" s="247">
        <v>96</v>
      </c>
      <c r="E14" s="247">
        <v>103</v>
      </c>
      <c r="F14" s="247">
        <v>113</v>
      </c>
      <c r="G14" s="247">
        <v>114</v>
      </c>
      <c r="H14" s="247">
        <v>112</v>
      </c>
      <c r="I14" s="247">
        <v>117</v>
      </c>
      <c r="J14" s="247">
        <v>108</v>
      </c>
      <c r="K14" s="247">
        <v>102</v>
      </c>
      <c r="L14" s="247">
        <v>102</v>
      </c>
      <c r="M14" s="247">
        <v>102</v>
      </c>
      <c r="N14" s="247">
        <v>97</v>
      </c>
      <c r="O14" s="247">
        <v>96</v>
      </c>
      <c r="P14" s="247">
        <v>96</v>
      </c>
      <c r="Q14" s="247">
        <v>93</v>
      </c>
      <c r="R14" s="247">
        <v>97</v>
      </c>
      <c r="S14" s="247">
        <v>106</v>
      </c>
      <c r="T14" s="247">
        <v>108</v>
      </c>
      <c r="U14" s="247">
        <v>108</v>
      </c>
      <c r="V14" s="247">
        <v>110</v>
      </c>
      <c r="W14" s="248">
        <v>112</v>
      </c>
      <c r="X14" s="249">
        <v>114</v>
      </c>
      <c r="Y14" s="249">
        <v>114</v>
      </c>
      <c r="Z14" s="249">
        <v>109</v>
      </c>
      <c r="AA14" s="290">
        <v>109</v>
      </c>
      <c r="AB14" s="248">
        <v>0</v>
      </c>
      <c r="AC14" s="248">
        <v>84</v>
      </c>
      <c r="AD14" s="248">
        <v>0</v>
      </c>
      <c r="AE14" s="248">
        <v>11</v>
      </c>
      <c r="AF14" s="248">
        <v>0</v>
      </c>
      <c r="AG14" s="248">
        <v>0</v>
      </c>
      <c r="AH14" s="248">
        <v>2</v>
      </c>
      <c r="AI14" s="248">
        <v>6</v>
      </c>
      <c r="AJ14" s="248">
        <v>5</v>
      </c>
      <c r="AK14" s="248">
        <v>1</v>
      </c>
      <c r="AL14" s="248">
        <v>0</v>
      </c>
      <c r="AM14" s="290">
        <v>0</v>
      </c>
      <c r="AN14" s="250" t="s">
        <v>243</v>
      </c>
      <c r="AO14" s="287"/>
      <c r="AQ14" s="289"/>
      <c r="AR14" s="289"/>
    </row>
    <row r="15" spans="1:44" ht="22.9" customHeight="1" x14ac:dyDescent="0.2">
      <c r="A15" s="458"/>
      <c r="B15" s="461"/>
      <c r="C15" s="291" t="s">
        <v>251</v>
      </c>
      <c r="D15" s="247">
        <v>6</v>
      </c>
      <c r="E15" s="247">
        <v>8</v>
      </c>
      <c r="F15" s="247">
        <v>9</v>
      </c>
      <c r="G15" s="247">
        <v>13</v>
      </c>
      <c r="H15" s="247">
        <v>16</v>
      </c>
      <c r="I15" s="247">
        <v>22</v>
      </c>
      <c r="J15" s="247">
        <v>30</v>
      </c>
      <c r="K15" s="247">
        <v>43</v>
      </c>
      <c r="L15" s="247">
        <v>44</v>
      </c>
      <c r="M15" s="247">
        <v>49</v>
      </c>
      <c r="N15" s="247">
        <v>52</v>
      </c>
      <c r="O15" s="247">
        <v>58</v>
      </c>
      <c r="P15" s="247">
        <v>59</v>
      </c>
      <c r="Q15" s="247">
        <v>61</v>
      </c>
      <c r="R15" s="247">
        <v>61</v>
      </c>
      <c r="S15" s="247">
        <v>61</v>
      </c>
      <c r="T15" s="247">
        <v>61</v>
      </c>
      <c r="U15" s="247">
        <v>65</v>
      </c>
      <c r="V15" s="247">
        <v>68</v>
      </c>
      <c r="W15" s="248">
        <v>75</v>
      </c>
      <c r="X15" s="249">
        <v>79</v>
      </c>
      <c r="Y15" s="249">
        <v>79</v>
      </c>
      <c r="Z15" s="249">
        <v>87</v>
      </c>
      <c r="AA15" s="290">
        <v>87</v>
      </c>
      <c r="AB15" s="248">
        <v>47</v>
      </c>
      <c r="AC15" s="248">
        <v>20</v>
      </c>
      <c r="AD15" s="248">
        <v>0</v>
      </c>
      <c r="AE15" s="248">
        <v>18</v>
      </c>
      <c r="AF15" s="248">
        <v>1</v>
      </c>
      <c r="AG15" s="248">
        <v>0</v>
      </c>
      <c r="AH15" s="248">
        <v>0</v>
      </c>
      <c r="AI15" s="248">
        <v>0</v>
      </c>
      <c r="AJ15" s="248">
        <v>1</v>
      </c>
      <c r="AK15" s="248">
        <v>0</v>
      </c>
      <c r="AL15" s="248">
        <v>0</v>
      </c>
      <c r="AM15" s="290">
        <v>0</v>
      </c>
      <c r="AN15" s="250" t="s">
        <v>243</v>
      </c>
      <c r="AO15" s="287"/>
      <c r="AQ15" s="289"/>
      <c r="AR15" s="289"/>
    </row>
    <row r="16" spans="1:44" ht="22.9" customHeight="1" x14ac:dyDescent="0.2">
      <c r="A16" s="458"/>
      <c r="B16" s="461"/>
      <c r="C16" s="291" t="s">
        <v>252</v>
      </c>
      <c r="D16" s="247">
        <v>53</v>
      </c>
      <c r="E16" s="247">
        <v>76</v>
      </c>
      <c r="F16" s="247">
        <v>87</v>
      </c>
      <c r="G16" s="247">
        <v>93</v>
      </c>
      <c r="H16" s="247">
        <v>107</v>
      </c>
      <c r="I16" s="247">
        <v>114</v>
      </c>
      <c r="J16" s="247">
        <v>109</v>
      </c>
      <c r="K16" s="247">
        <v>112</v>
      </c>
      <c r="L16" s="247">
        <v>106</v>
      </c>
      <c r="M16" s="247">
        <v>100</v>
      </c>
      <c r="N16" s="247">
        <v>100</v>
      </c>
      <c r="O16" s="247">
        <v>100</v>
      </c>
      <c r="P16" s="247">
        <v>104</v>
      </c>
      <c r="Q16" s="247">
        <v>105</v>
      </c>
      <c r="R16" s="247">
        <v>107</v>
      </c>
      <c r="S16" s="247">
        <v>115</v>
      </c>
      <c r="T16" s="247">
        <v>121</v>
      </c>
      <c r="U16" s="247">
        <v>121</v>
      </c>
      <c r="V16" s="247">
        <v>116</v>
      </c>
      <c r="W16" s="248">
        <v>112</v>
      </c>
      <c r="X16" s="249">
        <v>110</v>
      </c>
      <c r="Y16" s="249">
        <v>111</v>
      </c>
      <c r="Z16" s="249">
        <v>113</v>
      </c>
      <c r="AA16" s="290">
        <v>105</v>
      </c>
      <c r="AB16" s="248">
        <v>100</v>
      </c>
      <c r="AC16" s="248">
        <v>1</v>
      </c>
      <c r="AD16" s="248">
        <v>0</v>
      </c>
      <c r="AE16" s="248">
        <v>0</v>
      </c>
      <c r="AF16" s="248">
        <v>1</v>
      </c>
      <c r="AG16" s="248">
        <v>2</v>
      </c>
      <c r="AH16" s="248">
        <v>0</v>
      </c>
      <c r="AI16" s="248">
        <v>1</v>
      </c>
      <c r="AJ16" s="248">
        <v>0</v>
      </c>
      <c r="AK16" s="248">
        <v>0</v>
      </c>
      <c r="AL16" s="248">
        <v>0</v>
      </c>
      <c r="AM16" s="290">
        <v>2</v>
      </c>
      <c r="AN16" s="250" t="s">
        <v>243</v>
      </c>
      <c r="AO16" s="287"/>
      <c r="AQ16" s="289"/>
      <c r="AR16" s="289"/>
    </row>
    <row r="17" spans="1:44" ht="22.9" customHeight="1" x14ac:dyDescent="0.2">
      <c r="A17" s="458"/>
      <c r="B17" s="461"/>
      <c r="C17" s="292" t="s">
        <v>253</v>
      </c>
      <c r="D17" s="247" t="s">
        <v>243</v>
      </c>
      <c r="E17" s="247" t="s">
        <v>243</v>
      </c>
      <c r="F17" s="247" t="s">
        <v>243</v>
      </c>
      <c r="G17" s="247" t="s">
        <v>243</v>
      </c>
      <c r="H17" s="247" t="s">
        <v>243</v>
      </c>
      <c r="I17" s="247" t="s">
        <v>243</v>
      </c>
      <c r="J17" s="247">
        <v>90</v>
      </c>
      <c r="K17" s="247">
        <v>100</v>
      </c>
      <c r="L17" s="247">
        <v>95</v>
      </c>
      <c r="M17" s="247">
        <v>94</v>
      </c>
      <c r="N17" s="251">
        <v>98</v>
      </c>
      <c r="O17" s="247">
        <v>99</v>
      </c>
      <c r="P17" s="247">
        <v>100</v>
      </c>
      <c r="Q17" s="247">
        <v>101</v>
      </c>
      <c r="R17" s="247">
        <v>103</v>
      </c>
      <c r="S17" s="247">
        <v>110</v>
      </c>
      <c r="T17" s="247">
        <v>114</v>
      </c>
      <c r="U17" s="247">
        <v>113</v>
      </c>
      <c r="V17" s="251">
        <v>111</v>
      </c>
      <c r="W17" s="248">
        <v>107</v>
      </c>
      <c r="X17" s="252">
        <v>106</v>
      </c>
      <c r="Y17" s="252">
        <v>106</v>
      </c>
      <c r="Z17" s="252">
        <v>109</v>
      </c>
      <c r="AA17" s="293">
        <v>100</v>
      </c>
      <c r="AB17" s="248">
        <v>95</v>
      </c>
      <c r="AC17" s="248">
        <v>1</v>
      </c>
      <c r="AD17" s="248">
        <v>0</v>
      </c>
      <c r="AE17" s="248">
        <v>0</v>
      </c>
      <c r="AF17" s="248">
        <v>1</v>
      </c>
      <c r="AG17" s="248">
        <v>2</v>
      </c>
      <c r="AH17" s="248">
        <v>0</v>
      </c>
      <c r="AI17" s="248">
        <v>1</v>
      </c>
      <c r="AJ17" s="248">
        <v>0</v>
      </c>
      <c r="AK17" s="248">
        <v>0</v>
      </c>
      <c r="AL17" s="248">
        <v>0</v>
      </c>
      <c r="AM17" s="290">
        <v>2</v>
      </c>
      <c r="AN17" s="250" t="s">
        <v>243</v>
      </c>
      <c r="AO17" s="287"/>
      <c r="AQ17" s="289"/>
      <c r="AR17" s="289"/>
    </row>
    <row r="18" spans="1:44" ht="22.9" customHeight="1" x14ac:dyDescent="0.2">
      <c r="A18" s="458"/>
      <c r="B18" s="294"/>
      <c r="C18" s="295" t="s">
        <v>254</v>
      </c>
      <c r="D18" s="253">
        <v>2578</v>
      </c>
      <c r="E18" s="253">
        <v>2711</v>
      </c>
      <c r="F18" s="253">
        <v>2795</v>
      </c>
      <c r="G18" s="253">
        <v>2902</v>
      </c>
      <c r="H18" s="253">
        <v>3015</v>
      </c>
      <c r="I18" s="253">
        <v>3155</v>
      </c>
      <c r="J18" s="253">
        <v>3399</v>
      </c>
      <c r="K18" s="253">
        <v>3387</v>
      </c>
      <c r="L18" s="253">
        <v>3383</v>
      </c>
      <c r="M18" s="253">
        <v>3440</v>
      </c>
      <c r="N18" s="253">
        <v>3608</v>
      </c>
      <c r="O18" s="253">
        <v>3739</v>
      </c>
      <c r="P18" s="253">
        <v>3923</v>
      </c>
      <c r="Q18" s="253">
        <v>4115</v>
      </c>
      <c r="R18" s="253">
        <v>4323</v>
      </c>
      <c r="S18" s="253">
        <v>4567</v>
      </c>
      <c r="T18" s="253">
        <v>4282</v>
      </c>
      <c r="U18" s="253">
        <v>4433</v>
      </c>
      <c r="V18" s="253">
        <v>4564</v>
      </c>
      <c r="W18" s="254">
        <v>4709</v>
      </c>
      <c r="X18" s="255">
        <v>4693</v>
      </c>
      <c r="Y18" s="255">
        <v>4807</v>
      </c>
      <c r="Z18" s="255">
        <v>4927</v>
      </c>
      <c r="AA18" s="296">
        <f>SUM(AA6:AA17)</f>
        <v>4941</v>
      </c>
      <c r="AB18" s="254">
        <f>SUM(AB6:AB17)</f>
        <v>2171</v>
      </c>
      <c r="AC18" s="254">
        <f t="shared" ref="AC18:AL18" si="0">SUM(AC6:AC17)</f>
        <v>1089</v>
      </c>
      <c r="AD18" s="254">
        <f t="shared" si="0"/>
        <v>50</v>
      </c>
      <c r="AE18" s="254">
        <f t="shared" si="0"/>
        <v>468</v>
      </c>
      <c r="AF18" s="254">
        <f t="shared" si="0"/>
        <v>51</v>
      </c>
      <c r="AG18" s="254">
        <f t="shared" si="0"/>
        <v>15</v>
      </c>
      <c r="AH18" s="254">
        <f t="shared" si="0"/>
        <v>62</v>
      </c>
      <c r="AI18" s="254">
        <f t="shared" si="0"/>
        <v>84</v>
      </c>
      <c r="AJ18" s="254">
        <f t="shared" si="0"/>
        <v>51</v>
      </c>
      <c r="AK18" s="254">
        <f t="shared" si="0"/>
        <v>27</v>
      </c>
      <c r="AL18" s="254">
        <f t="shared" si="0"/>
        <v>873</v>
      </c>
      <c r="AM18" s="296">
        <f>SUM(AM6:AM17)</f>
        <v>65</v>
      </c>
      <c r="AN18" s="256" t="s">
        <v>243</v>
      </c>
      <c r="AO18" s="287"/>
      <c r="AQ18" s="289"/>
      <c r="AR18" s="289"/>
    </row>
    <row r="19" spans="1:44" ht="22.9" customHeight="1" x14ac:dyDescent="0.2">
      <c r="A19" s="458"/>
      <c r="B19" s="460" t="s">
        <v>255</v>
      </c>
      <c r="C19" s="285" t="s">
        <v>239</v>
      </c>
      <c r="D19" s="243" t="s">
        <v>243</v>
      </c>
      <c r="E19" s="243" t="s">
        <v>243</v>
      </c>
      <c r="F19" s="243" t="s">
        <v>243</v>
      </c>
      <c r="G19" s="243" t="s">
        <v>243</v>
      </c>
      <c r="H19" s="243" t="s">
        <v>243</v>
      </c>
      <c r="I19" s="243" t="s">
        <v>243</v>
      </c>
      <c r="J19" s="243">
        <v>378</v>
      </c>
      <c r="K19" s="243">
        <v>419</v>
      </c>
      <c r="L19" s="243">
        <v>406</v>
      </c>
      <c r="M19" s="243">
        <v>398</v>
      </c>
      <c r="N19" s="243">
        <v>408</v>
      </c>
      <c r="O19" s="243">
        <v>415</v>
      </c>
      <c r="P19" s="243">
        <v>460</v>
      </c>
      <c r="Q19" s="243">
        <v>487</v>
      </c>
      <c r="R19" s="243">
        <v>515</v>
      </c>
      <c r="S19" s="243">
        <v>517</v>
      </c>
      <c r="T19" s="243">
        <v>520</v>
      </c>
      <c r="U19" s="243">
        <v>524</v>
      </c>
      <c r="V19" s="243">
        <v>0</v>
      </c>
      <c r="W19" s="244">
        <v>0</v>
      </c>
      <c r="X19" s="245">
        <v>0</v>
      </c>
      <c r="Y19" s="245">
        <v>0</v>
      </c>
      <c r="Z19" s="245">
        <v>0</v>
      </c>
      <c r="AA19" s="286" t="s">
        <v>136</v>
      </c>
      <c r="AB19" s="248">
        <v>0</v>
      </c>
      <c r="AC19" s="248">
        <v>0</v>
      </c>
      <c r="AD19" s="248">
        <v>0</v>
      </c>
      <c r="AE19" s="248">
        <v>0</v>
      </c>
      <c r="AF19" s="248">
        <v>0</v>
      </c>
      <c r="AG19" s="248">
        <v>0</v>
      </c>
      <c r="AH19" s="248">
        <v>0</v>
      </c>
      <c r="AI19" s="248">
        <v>0</v>
      </c>
      <c r="AJ19" s="248">
        <v>0</v>
      </c>
      <c r="AK19" s="248">
        <v>0</v>
      </c>
      <c r="AL19" s="248">
        <v>0</v>
      </c>
      <c r="AM19" s="286">
        <v>0</v>
      </c>
      <c r="AN19" s="250" t="s">
        <v>243</v>
      </c>
      <c r="AO19" s="287"/>
      <c r="AQ19" s="289"/>
      <c r="AR19" s="289"/>
    </row>
    <row r="20" spans="1:44" ht="22.9" customHeight="1" x14ac:dyDescent="0.2">
      <c r="A20" s="458"/>
      <c r="B20" s="462"/>
      <c r="C20" s="285" t="s">
        <v>241</v>
      </c>
      <c r="D20" s="247" t="s">
        <v>243</v>
      </c>
      <c r="E20" s="247" t="s">
        <v>243</v>
      </c>
      <c r="F20" s="247" t="s">
        <v>243</v>
      </c>
      <c r="G20" s="247" t="s">
        <v>243</v>
      </c>
      <c r="H20" s="247" t="s">
        <v>243</v>
      </c>
      <c r="I20" s="247" t="s">
        <v>243</v>
      </c>
      <c r="J20" s="247">
        <v>55</v>
      </c>
      <c r="K20" s="247">
        <v>55</v>
      </c>
      <c r="L20" s="247">
        <v>49</v>
      </c>
      <c r="M20" s="247">
        <v>44</v>
      </c>
      <c r="N20" s="247">
        <v>40</v>
      </c>
      <c r="O20" s="247">
        <v>41</v>
      </c>
      <c r="P20" s="247">
        <v>35</v>
      </c>
      <c r="Q20" s="247">
        <v>35</v>
      </c>
      <c r="R20" s="247">
        <v>33</v>
      </c>
      <c r="S20" s="247">
        <v>34</v>
      </c>
      <c r="T20" s="247">
        <v>30</v>
      </c>
      <c r="U20" s="247">
        <v>27</v>
      </c>
      <c r="V20" s="247">
        <v>23</v>
      </c>
      <c r="W20" s="248">
        <v>24</v>
      </c>
      <c r="X20" s="249">
        <v>21</v>
      </c>
      <c r="Y20" s="249">
        <v>22</v>
      </c>
      <c r="Z20" s="249">
        <v>23</v>
      </c>
      <c r="AA20" s="290">
        <v>17</v>
      </c>
      <c r="AB20" s="248">
        <v>11</v>
      </c>
      <c r="AC20" s="248">
        <v>3</v>
      </c>
      <c r="AD20" s="248">
        <v>2</v>
      </c>
      <c r="AE20" s="248">
        <v>1</v>
      </c>
      <c r="AF20" s="248">
        <v>0</v>
      </c>
      <c r="AG20" s="248">
        <v>0</v>
      </c>
      <c r="AH20" s="248">
        <v>0</v>
      </c>
      <c r="AI20" s="248">
        <v>0</v>
      </c>
      <c r="AJ20" s="248">
        <v>0</v>
      </c>
      <c r="AK20" s="248">
        <v>0</v>
      </c>
      <c r="AL20" s="248">
        <v>0</v>
      </c>
      <c r="AM20" s="286">
        <v>0</v>
      </c>
      <c r="AN20" s="250" t="s">
        <v>243</v>
      </c>
      <c r="AO20" s="287"/>
      <c r="AQ20" s="289"/>
      <c r="AR20" s="289"/>
    </row>
    <row r="21" spans="1:44" ht="22.9" customHeight="1" x14ac:dyDescent="0.2">
      <c r="A21" s="458"/>
      <c r="B21" s="462"/>
      <c r="C21" s="285" t="s">
        <v>244</v>
      </c>
      <c r="D21" s="247" t="s">
        <v>243</v>
      </c>
      <c r="E21" s="247" t="s">
        <v>243</v>
      </c>
      <c r="F21" s="247" t="s">
        <v>243</v>
      </c>
      <c r="G21" s="247" t="s">
        <v>243</v>
      </c>
      <c r="H21" s="247" t="s">
        <v>243</v>
      </c>
      <c r="I21" s="247" t="s">
        <v>243</v>
      </c>
      <c r="J21" s="247">
        <v>325</v>
      </c>
      <c r="K21" s="247">
        <v>312</v>
      </c>
      <c r="L21" s="247">
        <v>305</v>
      </c>
      <c r="M21" s="247">
        <v>308</v>
      </c>
      <c r="N21" s="247">
        <v>313</v>
      </c>
      <c r="O21" s="247">
        <v>323</v>
      </c>
      <c r="P21" s="247">
        <v>326</v>
      </c>
      <c r="Q21" s="247">
        <v>342</v>
      </c>
      <c r="R21" s="247">
        <v>364</v>
      </c>
      <c r="S21" s="247">
        <v>388</v>
      </c>
      <c r="T21" s="247">
        <v>393</v>
      </c>
      <c r="U21" s="247">
        <v>414</v>
      </c>
      <c r="V21" s="247">
        <v>423</v>
      </c>
      <c r="W21" s="248">
        <v>447</v>
      </c>
      <c r="X21" s="249">
        <v>447</v>
      </c>
      <c r="Y21" s="249">
        <v>458</v>
      </c>
      <c r="Z21" s="249">
        <v>496</v>
      </c>
      <c r="AA21" s="290">
        <v>507</v>
      </c>
      <c r="AB21" s="248">
        <v>169</v>
      </c>
      <c r="AC21" s="248">
        <v>197</v>
      </c>
      <c r="AD21" s="248">
        <v>0</v>
      </c>
      <c r="AE21" s="248">
        <v>9</v>
      </c>
      <c r="AF21" s="248">
        <v>9</v>
      </c>
      <c r="AG21" s="248">
        <v>0</v>
      </c>
      <c r="AH21" s="248">
        <v>13</v>
      </c>
      <c r="AI21" s="248">
        <v>22</v>
      </c>
      <c r="AJ21" s="248">
        <v>10</v>
      </c>
      <c r="AK21" s="248">
        <v>10</v>
      </c>
      <c r="AL21" s="248">
        <v>68</v>
      </c>
      <c r="AM21" s="290">
        <v>20</v>
      </c>
      <c r="AN21" s="250" t="s">
        <v>243</v>
      </c>
      <c r="AO21" s="287"/>
      <c r="AQ21" s="289"/>
      <c r="AR21" s="289"/>
    </row>
    <row r="22" spans="1:44" ht="22.9" customHeight="1" x14ac:dyDescent="0.2">
      <c r="A22" s="458"/>
      <c r="B22" s="462"/>
      <c r="C22" s="291" t="s">
        <v>245</v>
      </c>
      <c r="D22" s="247" t="s">
        <v>243</v>
      </c>
      <c r="E22" s="247" t="s">
        <v>243</v>
      </c>
      <c r="F22" s="247" t="s">
        <v>243</v>
      </c>
      <c r="G22" s="247" t="s">
        <v>243</v>
      </c>
      <c r="H22" s="247" t="s">
        <v>243</v>
      </c>
      <c r="I22" s="247" t="s">
        <v>243</v>
      </c>
      <c r="J22" s="247">
        <v>116</v>
      </c>
      <c r="K22" s="247">
        <v>110</v>
      </c>
      <c r="L22" s="247">
        <v>116</v>
      </c>
      <c r="M22" s="247">
        <v>122</v>
      </c>
      <c r="N22" s="247">
        <v>123</v>
      </c>
      <c r="O22" s="247">
        <v>129</v>
      </c>
      <c r="P22" s="247">
        <v>132</v>
      </c>
      <c r="Q22" s="247">
        <v>135</v>
      </c>
      <c r="R22" s="247">
        <v>138</v>
      </c>
      <c r="S22" s="247">
        <v>145</v>
      </c>
      <c r="T22" s="247">
        <v>142</v>
      </c>
      <c r="U22" s="247">
        <v>148</v>
      </c>
      <c r="V22" s="247">
        <v>150</v>
      </c>
      <c r="W22" s="248">
        <v>159</v>
      </c>
      <c r="X22" s="249">
        <v>162</v>
      </c>
      <c r="Y22" s="249">
        <v>162</v>
      </c>
      <c r="Z22" s="249">
        <v>167</v>
      </c>
      <c r="AA22" s="290">
        <v>165</v>
      </c>
      <c r="AB22" s="248">
        <v>0</v>
      </c>
      <c r="AC22" s="248">
        <v>112</v>
      </c>
      <c r="AD22" s="248">
        <v>0</v>
      </c>
      <c r="AE22" s="248">
        <v>5</v>
      </c>
      <c r="AF22" s="248">
        <v>0</v>
      </c>
      <c r="AG22" s="248">
        <v>0</v>
      </c>
      <c r="AH22" s="248">
        <v>8</v>
      </c>
      <c r="AI22" s="248">
        <v>8</v>
      </c>
      <c r="AJ22" s="248">
        <v>5</v>
      </c>
      <c r="AK22" s="248">
        <v>0</v>
      </c>
      <c r="AL22" s="248">
        <v>27</v>
      </c>
      <c r="AM22" s="290">
        <v>2</v>
      </c>
      <c r="AN22" s="250" t="s">
        <v>243</v>
      </c>
      <c r="AO22" s="287"/>
      <c r="AQ22" s="289"/>
      <c r="AR22" s="289"/>
    </row>
    <row r="23" spans="1:44" ht="22.9" customHeight="1" x14ac:dyDescent="0.2">
      <c r="A23" s="458"/>
      <c r="B23" s="462"/>
      <c r="C23" s="285" t="s">
        <v>246</v>
      </c>
      <c r="D23" s="247" t="s">
        <v>243</v>
      </c>
      <c r="E23" s="247" t="s">
        <v>243</v>
      </c>
      <c r="F23" s="247" t="s">
        <v>243</v>
      </c>
      <c r="G23" s="247" t="s">
        <v>243</v>
      </c>
      <c r="H23" s="247" t="s">
        <v>243</v>
      </c>
      <c r="I23" s="247" t="s">
        <v>243</v>
      </c>
      <c r="J23" s="247">
        <v>1496</v>
      </c>
      <c r="K23" s="247">
        <v>1382</v>
      </c>
      <c r="L23" s="247">
        <v>1408</v>
      </c>
      <c r="M23" s="247">
        <v>1430</v>
      </c>
      <c r="N23" s="247">
        <v>1464</v>
      </c>
      <c r="O23" s="247">
        <v>1488</v>
      </c>
      <c r="P23" s="247">
        <v>1518</v>
      </c>
      <c r="Q23" s="247">
        <v>1558</v>
      </c>
      <c r="R23" s="247">
        <v>1618</v>
      </c>
      <c r="S23" s="247">
        <v>1698</v>
      </c>
      <c r="T23" s="247">
        <v>1736</v>
      </c>
      <c r="U23" s="247">
        <v>1810</v>
      </c>
      <c r="V23" s="247">
        <v>1914</v>
      </c>
      <c r="W23" s="248">
        <v>2002</v>
      </c>
      <c r="X23" s="249">
        <v>1983</v>
      </c>
      <c r="Y23" s="249">
        <v>2066</v>
      </c>
      <c r="Z23" s="249">
        <v>2128</v>
      </c>
      <c r="AA23" s="290">
        <v>2171</v>
      </c>
      <c r="AB23" s="248">
        <v>881</v>
      </c>
      <c r="AC23" s="248">
        <v>459</v>
      </c>
      <c r="AD23" s="248">
        <v>0</v>
      </c>
      <c r="AE23" s="248">
        <v>6</v>
      </c>
      <c r="AF23" s="248">
        <v>0</v>
      </c>
      <c r="AG23" s="248">
        <v>0</v>
      </c>
      <c r="AH23" s="248">
        <v>16</v>
      </c>
      <c r="AI23" s="248">
        <v>23</v>
      </c>
      <c r="AJ23" s="248">
        <v>14</v>
      </c>
      <c r="AK23" s="248">
        <v>8</v>
      </c>
      <c r="AL23" s="248">
        <v>764</v>
      </c>
      <c r="AM23" s="290">
        <v>4</v>
      </c>
      <c r="AN23" s="250" t="s">
        <v>243</v>
      </c>
      <c r="AO23" s="287"/>
      <c r="AQ23" s="289"/>
      <c r="AR23" s="289"/>
    </row>
    <row r="24" spans="1:44" ht="22.9" customHeight="1" x14ac:dyDescent="0.2">
      <c r="A24" s="458"/>
      <c r="B24" s="462"/>
      <c r="C24" s="285" t="s">
        <v>247</v>
      </c>
      <c r="D24" s="247" t="s">
        <v>243</v>
      </c>
      <c r="E24" s="247" t="s">
        <v>243</v>
      </c>
      <c r="F24" s="247" t="s">
        <v>243</v>
      </c>
      <c r="G24" s="247" t="s">
        <v>243</v>
      </c>
      <c r="H24" s="247" t="s">
        <v>243</v>
      </c>
      <c r="I24" s="247" t="s">
        <v>243</v>
      </c>
      <c r="J24" s="247">
        <v>368</v>
      </c>
      <c r="K24" s="247">
        <v>416</v>
      </c>
      <c r="L24" s="247">
        <v>437</v>
      </c>
      <c r="M24" s="247">
        <v>470</v>
      </c>
      <c r="N24" s="247">
        <v>516</v>
      </c>
      <c r="O24" s="247">
        <v>591</v>
      </c>
      <c r="P24" s="247">
        <v>672</v>
      </c>
      <c r="Q24" s="247">
        <v>751</v>
      </c>
      <c r="R24" s="247">
        <v>824</v>
      </c>
      <c r="S24" s="247">
        <v>890</v>
      </c>
      <c r="T24" s="247">
        <v>918</v>
      </c>
      <c r="U24" s="247">
        <v>929</v>
      </c>
      <c r="V24" s="247">
        <v>0</v>
      </c>
      <c r="W24" s="248">
        <v>0</v>
      </c>
      <c r="X24" s="249">
        <v>0</v>
      </c>
      <c r="Y24" s="249">
        <v>0</v>
      </c>
      <c r="Z24" s="249">
        <v>0</v>
      </c>
      <c r="AA24" s="290" t="s">
        <v>136</v>
      </c>
      <c r="AB24" s="248">
        <v>0</v>
      </c>
      <c r="AC24" s="248">
        <v>0</v>
      </c>
      <c r="AD24" s="248">
        <v>0</v>
      </c>
      <c r="AE24" s="248">
        <v>0</v>
      </c>
      <c r="AF24" s="248">
        <v>0</v>
      </c>
      <c r="AG24" s="248">
        <v>0</v>
      </c>
      <c r="AH24" s="248">
        <v>0</v>
      </c>
      <c r="AI24" s="248">
        <v>0</v>
      </c>
      <c r="AJ24" s="248">
        <v>0</v>
      </c>
      <c r="AK24" s="248">
        <v>0</v>
      </c>
      <c r="AL24" s="248">
        <v>0</v>
      </c>
      <c r="AM24" s="290">
        <v>0</v>
      </c>
      <c r="AN24" s="250" t="s">
        <v>243</v>
      </c>
      <c r="AO24" s="287"/>
      <c r="AQ24" s="289"/>
      <c r="AR24" s="289"/>
    </row>
    <row r="25" spans="1:44" ht="22.9" customHeight="1" x14ac:dyDescent="0.2">
      <c r="A25" s="458"/>
      <c r="B25" s="462"/>
      <c r="C25" s="291" t="s">
        <v>248</v>
      </c>
      <c r="D25" s="247" t="s">
        <v>243</v>
      </c>
      <c r="E25" s="247" t="s">
        <v>243</v>
      </c>
      <c r="F25" s="247" t="s">
        <v>243</v>
      </c>
      <c r="G25" s="247" t="s">
        <v>243</v>
      </c>
      <c r="H25" s="247" t="s">
        <v>243</v>
      </c>
      <c r="I25" s="247" t="s">
        <v>243</v>
      </c>
      <c r="J25" s="247">
        <v>114</v>
      </c>
      <c r="K25" s="247">
        <v>116</v>
      </c>
      <c r="L25" s="247">
        <v>117</v>
      </c>
      <c r="M25" s="247">
        <v>118</v>
      </c>
      <c r="N25" s="247">
        <v>194</v>
      </c>
      <c r="O25" s="247">
        <v>192</v>
      </c>
      <c r="P25" s="247">
        <v>192</v>
      </c>
      <c r="Q25" s="247">
        <v>190</v>
      </c>
      <c r="R25" s="247">
        <v>190</v>
      </c>
      <c r="S25" s="247">
        <v>193</v>
      </c>
      <c r="T25" s="247">
        <v>191</v>
      </c>
      <c r="U25" s="247">
        <v>194</v>
      </c>
      <c r="V25" s="247">
        <v>193</v>
      </c>
      <c r="W25" s="248">
        <v>189</v>
      </c>
      <c r="X25" s="249">
        <v>189</v>
      </c>
      <c r="Y25" s="249">
        <v>187</v>
      </c>
      <c r="Z25" s="249">
        <v>183</v>
      </c>
      <c r="AA25" s="290">
        <v>179</v>
      </c>
      <c r="AB25" s="248">
        <v>0</v>
      </c>
      <c r="AC25" s="248">
        <v>126</v>
      </c>
      <c r="AD25" s="248">
        <v>0</v>
      </c>
      <c r="AE25" s="248">
        <v>10</v>
      </c>
      <c r="AF25" s="248">
        <v>0</v>
      </c>
      <c r="AG25" s="248">
        <v>0</v>
      </c>
      <c r="AH25" s="248">
        <v>7</v>
      </c>
      <c r="AI25" s="248">
        <v>11</v>
      </c>
      <c r="AJ25" s="248">
        <v>13</v>
      </c>
      <c r="AK25" s="248">
        <v>6</v>
      </c>
      <c r="AL25" s="248">
        <v>6</v>
      </c>
      <c r="AM25" s="290">
        <v>4</v>
      </c>
      <c r="AN25" s="250" t="s">
        <v>243</v>
      </c>
      <c r="AO25" s="287"/>
      <c r="AQ25" s="289"/>
      <c r="AR25" s="289"/>
    </row>
    <row r="26" spans="1:44" ht="22.9" customHeight="1" x14ac:dyDescent="0.2">
      <c r="A26" s="458"/>
      <c r="B26" s="462"/>
      <c r="C26" s="285" t="s">
        <v>249</v>
      </c>
      <c r="D26" s="247" t="s">
        <v>243</v>
      </c>
      <c r="E26" s="247" t="s">
        <v>243</v>
      </c>
      <c r="F26" s="247" t="s">
        <v>243</v>
      </c>
      <c r="G26" s="247" t="s">
        <v>243</v>
      </c>
      <c r="H26" s="247" t="s">
        <v>243</v>
      </c>
      <c r="I26" s="247" t="s">
        <v>243</v>
      </c>
      <c r="J26" s="247">
        <v>132</v>
      </c>
      <c r="K26" s="247">
        <v>147</v>
      </c>
      <c r="L26" s="247">
        <v>157</v>
      </c>
      <c r="M26" s="247">
        <v>169</v>
      </c>
      <c r="N26" s="247">
        <v>171</v>
      </c>
      <c r="O26" s="247">
        <v>176</v>
      </c>
      <c r="P26" s="247">
        <v>182</v>
      </c>
      <c r="Q26" s="247">
        <v>193</v>
      </c>
      <c r="R26" s="247">
        <v>205</v>
      </c>
      <c r="S26" s="247">
        <v>221</v>
      </c>
      <c r="T26" s="247">
        <v>222</v>
      </c>
      <c r="U26" s="247">
        <v>233</v>
      </c>
      <c r="V26" s="247">
        <v>241</v>
      </c>
      <c r="W26" s="248">
        <v>248</v>
      </c>
      <c r="X26" s="249">
        <v>246</v>
      </c>
      <c r="Y26" s="249">
        <v>246</v>
      </c>
      <c r="Z26" s="249">
        <v>246</v>
      </c>
      <c r="AA26" s="290">
        <v>242</v>
      </c>
      <c r="AB26" s="248">
        <v>30</v>
      </c>
      <c r="AC26" s="248">
        <v>10</v>
      </c>
      <c r="AD26" s="248">
        <v>1</v>
      </c>
      <c r="AE26" s="248">
        <v>197</v>
      </c>
      <c r="AF26" s="248">
        <v>1</v>
      </c>
      <c r="AG26" s="248">
        <v>1</v>
      </c>
      <c r="AH26" s="248">
        <v>1</v>
      </c>
      <c r="AI26" s="248">
        <v>0</v>
      </c>
      <c r="AJ26" s="248">
        <v>1</v>
      </c>
      <c r="AK26" s="248">
        <v>0</v>
      </c>
      <c r="AL26" s="248">
        <v>0</v>
      </c>
      <c r="AM26" s="290">
        <v>0</v>
      </c>
      <c r="AN26" s="250" t="s">
        <v>243</v>
      </c>
      <c r="AO26" s="287"/>
      <c r="AQ26" s="289"/>
      <c r="AR26" s="289"/>
    </row>
    <row r="27" spans="1:44" ht="22.9" customHeight="1" x14ac:dyDescent="0.2">
      <c r="A27" s="458"/>
      <c r="B27" s="462"/>
      <c r="C27" s="285" t="s">
        <v>250</v>
      </c>
      <c r="D27" s="247" t="s">
        <v>243</v>
      </c>
      <c r="E27" s="247" t="s">
        <v>243</v>
      </c>
      <c r="F27" s="247" t="s">
        <v>243</v>
      </c>
      <c r="G27" s="247" t="s">
        <v>243</v>
      </c>
      <c r="H27" s="247" t="s">
        <v>243</v>
      </c>
      <c r="I27" s="247" t="s">
        <v>243</v>
      </c>
      <c r="J27" s="247">
        <v>106</v>
      </c>
      <c r="K27" s="247">
        <v>102</v>
      </c>
      <c r="L27" s="247">
        <v>102</v>
      </c>
      <c r="M27" s="247">
        <v>102</v>
      </c>
      <c r="N27" s="247">
        <v>97</v>
      </c>
      <c r="O27" s="247">
        <v>96</v>
      </c>
      <c r="P27" s="247">
        <v>96</v>
      </c>
      <c r="Q27" s="247">
        <v>93</v>
      </c>
      <c r="R27" s="247">
        <v>97</v>
      </c>
      <c r="S27" s="247">
        <v>106</v>
      </c>
      <c r="T27" s="247">
        <v>108</v>
      </c>
      <c r="U27" s="247">
        <v>108</v>
      </c>
      <c r="V27" s="247">
        <v>111</v>
      </c>
      <c r="W27" s="248">
        <v>112</v>
      </c>
      <c r="X27" s="249">
        <v>114</v>
      </c>
      <c r="Y27" s="249">
        <v>114</v>
      </c>
      <c r="Z27" s="249">
        <v>109</v>
      </c>
      <c r="AA27" s="290">
        <v>109</v>
      </c>
      <c r="AB27" s="248">
        <v>0</v>
      </c>
      <c r="AC27" s="248">
        <v>84</v>
      </c>
      <c r="AD27" s="248">
        <v>0</v>
      </c>
      <c r="AE27" s="248">
        <v>11</v>
      </c>
      <c r="AF27" s="248">
        <v>0</v>
      </c>
      <c r="AG27" s="248">
        <v>0</v>
      </c>
      <c r="AH27" s="248">
        <v>2</v>
      </c>
      <c r="AI27" s="248">
        <v>6</v>
      </c>
      <c r="AJ27" s="248">
        <v>5</v>
      </c>
      <c r="AK27" s="248">
        <v>1</v>
      </c>
      <c r="AL27" s="248">
        <v>0</v>
      </c>
      <c r="AM27" s="290">
        <v>0</v>
      </c>
      <c r="AN27" s="250" t="s">
        <v>243</v>
      </c>
      <c r="AO27" s="287"/>
      <c r="AQ27" s="289"/>
      <c r="AR27" s="289"/>
    </row>
    <row r="28" spans="1:44" ht="22.9" customHeight="1" x14ac:dyDescent="0.2">
      <c r="A28" s="458"/>
      <c r="B28" s="462"/>
      <c r="C28" s="291" t="s">
        <v>251</v>
      </c>
      <c r="D28" s="247" t="s">
        <v>243</v>
      </c>
      <c r="E28" s="247" t="s">
        <v>243</v>
      </c>
      <c r="F28" s="247" t="s">
        <v>243</v>
      </c>
      <c r="G28" s="247" t="s">
        <v>243</v>
      </c>
      <c r="H28" s="247" t="s">
        <v>243</v>
      </c>
      <c r="I28" s="247" t="s">
        <v>243</v>
      </c>
      <c r="J28" s="247">
        <v>30</v>
      </c>
      <c r="K28" s="247">
        <v>38</v>
      </c>
      <c r="L28" s="247">
        <v>39</v>
      </c>
      <c r="M28" s="247">
        <v>46</v>
      </c>
      <c r="N28" s="247">
        <v>49</v>
      </c>
      <c r="O28" s="247">
        <v>55</v>
      </c>
      <c r="P28" s="247">
        <v>56</v>
      </c>
      <c r="Q28" s="247">
        <v>58</v>
      </c>
      <c r="R28" s="247">
        <v>58</v>
      </c>
      <c r="S28" s="247">
        <v>58</v>
      </c>
      <c r="T28" s="247">
        <v>58</v>
      </c>
      <c r="U28" s="247">
        <v>62</v>
      </c>
      <c r="V28" s="247">
        <v>65</v>
      </c>
      <c r="W28" s="248">
        <v>73</v>
      </c>
      <c r="X28" s="249">
        <v>77</v>
      </c>
      <c r="Y28" s="249">
        <v>77</v>
      </c>
      <c r="Z28" s="249">
        <v>85</v>
      </c>
      <c r="AA28" s="290">
        <v>85</v>
      </c>
      <c r="AB28" s="248">
        <v>45</v>
      </c>
      <c r="AC28" s="248">
        <v>20</v>
      </c>
      <c r="AD28" s="248">
        <v>0</v>
      </c>
      <c r="AE28" s="248">
        <v>18</v>
      </c>
      <c r="AF28" s="248">
        <v>1</v>
      </c>
      <c r="AG28" s="248">
        <v>0</v>
      </c>
      <c r="AH28" s="248">
        <v>0</v>
      </c>
      <c r="AI28" s="248">
        <v>0</v>
      </c>
      <c r="AJ28" s="248">
        <v>1</v>
      </c>
      <c r="AK28" s="248">
        <v>0</v>
      </c>
      <c r="AL28" s="248">
        <v>0</v>
      </c>
      <c r="AM28" s="290">
        <v>0</v>
      </c>
      <c r="AN28" s="250" t="s">
        <v>243</v>
      </c>
      <c r="AO28" s="287"/>
      <c r="AQ28" s="289"/>
      <c r="AR28" s="289"/>
    </row>
    <row r="29" spans="1:44" ht="22.9" customHeight="1" x14ac:dyDescent="0.2">
      <c r="A29" s="458"/>
      <c r="B29" s="462"/>
      <c r="C29" s="291" t="s">
        <v>252</v>
      </c>
      <c r="D29" s="247" t="s">
        <v>243</v>
      </c>
      <c r="E29" s="247" t="s">
        <v>243</v>
      </c>
      <c r="F29" s="247" t="s">
        <v>243</v>
      </c>
      <c r="G29" s="247" t="s">
        <v>243</v>
      </c>
      <c r="H29" s="247" t="s">
        <v>243</v>
      </c>
      <c r="I29" s="247" t="s">
        <v>243</v>
      </c>
      <c r="J29" s="247">
        <v>98</v>
      </c>
      <c r="K29" s="247">
        <v>104</v>
      </c>
      <c r="L29" s="247">
        <v>100</v>
      </c>
      <c r="M29" s="247">
        <v>94</v>
      </c>
      <c r="N29" s="247">
        <v>97</v>
      </c>
      <c r="O29" s="247">
        <v>98</v>
      </c>
      <c r="P29" s="247">
        <v>100</v>
      </c>
      <c r="Q29" s="247">
        <v>101</v>
      </c>
      <c r="R29" s="247">
        <v>104</v>
      </c>
      <c r="S29" s="247">
        <v>112</v>
      </c>
      <c r="T29" s="247">
        <v>119</v>
      </c>
      <c r="U29" s="247">
        <v>119</v>
      </c>
      <c r="V29" s="247">
        <v>115</v>
      </c>
      <c r="W29" s="248">
        <v>112</v>
      </c>
      <c r="X29" s="249">
        <v>110</v>
      </c>
      <c r="Y29" s="249">
        <v>111</v>
      </c>
      <c r="Z29" s="249">
        <v>113</v>
      </c>
      <c r="AA29" s="290">
        <v>105</v>
      </c>
      <c r="AB29" s="248">
        <v>100</v>
      </c>
      <c r="AC29" s="248">
        <v>1</v>
      </c>
      <c r="AD29" s="248">
        <v>0</v>
      </c>
      <c r="AE29" s="248">
        <v>0</v>
      </c>
      <c r="AF29" s="248">
        <v>1</v>
      </c>
      <c r="AG29" s="248">
        <v>2</v>
      </c>
      <c r="AH29" s="248">
        <v>0</v>
      </c>
      <c r="AI29" s="248">
        <v>1</v>
      </c>
      <c r="AJ29" s="248">
        <v>0</v>
      </c>
      <c r="AK29" s="248">
        <v>0</v>
      </c>
      <c r="AL29" s="248">
        <v>0</v>
      </c>
      <c r="AM29" s="290">
        <v>2</v>
      </c>
      <c r="AN29" s="250" t="s">
        <v>243</v>
      </c>
      <c r="AO29" s="287"/>
      <c r="AQ29" s="289"/>
      <c r="AR29" s="289"/>
    </row>
    <row r="30" spans="1:44" ht="22.9" customHeight="1" x14ac:dyDescent="0.2">
      <c r="A30" s="458"/>
      <c r="B30" s="462"/>
      <c r="C30" s="292" t="s">
        <v>253</v>
      </c>
      <c r="D30" s="247" t="s">
        <v>243</v>
      </c>
      <c r="E30" s="247" t="s">
        <v>243</v>
      </c>
      <c r="F30" s="247" t="s">
        <v>243</v>
      </c>
      <c r="G30" s="247" t="s">
        <v>243</v>
      </c>
      <c r="H30" s="247" t="s">
        <v>243</v>
      </c>
      <c r="I30" s="247" t="s">
        <v>243</v>
      </c>
      <c r="J30" s="247">
        <v>90</v>
      </c>
      <c r="K30" s="247">
        <v>100</v>
      </c>
      <c r="L30" s="247">
        <v>95</v>
      </c>
      <c r="M30" s="247">
        <v>94</v>
      </c>
      <c r="N30" s="251">
        <v>98</v>
      </c>
      <c r="O30" s="247">
        <v>99</v>
      </c>
      <c r="P30" s="247">
        <v>100</v>
      </c>
      <c r="Q30" s="247">
        <v>101</v>
      </c>
      <c r="R30" s="247">
        <v>103</v>
      </c>
      <c r="S30" s="247">
        <v>110</v>
      </c>
      <c r="T30" s="247">
        <v>114</v>
      </c>
      <c r="U30" s="247">
        <v>113</v>
      </c>
      <c r="V30" s="247">
        <v>111</v>
      </c>
      <c r="W30" s="257">
        <v>107</v>
      </c>
      <c r="X30" s="252">
        <v>106</v>
      </c>
      <c r="Y30" s="252">
        <v>106</v>
      </c>
      <c r="Z30" s="252">
        <v>208</v>
      </c>
      <c r="AA30" s="293">
        <v>100</v>
      </c>
      <c r="AB30" s="248">
        <v>95</v>
      </c>
      <c r="AC30" s="248">
        <v>1</v>
      </c>
      <c r="AD30" s="248">
        <v>0</v>
      </c>
      <c r="AE30" s="248">
        <v>0</v>
      </c>
      <c r="AF30" s="248">
        <v>1</v>
      </c>
      <c r="AG30" s="248">
        <v>2</v>
      </c>
      <c r="AH30" s="248">
        <v>0</v>
      </c>
      <c r="AI30" s="248">
        <v>1</v>
      </c>
      <c r="AJ30" s="248">
        <v>0</v>
      </c>
      <c r="AK30" s="248">
        <v>0</v>
      </c>
      <c r="AL30" s="248">
        <v>0</v>
      </c>
      <c r="AM30" s="290">
        <v>2</v>
      </c>
      <c r="AN30" s="250" t="s">
        <v>243</v>
      </c>
      <c r="AO30" s="287"/>
      <c r="AQ30" s="289"/>
      <c r="AR30" s="289"/>
    </row>
    <row r="31" spans="1:44" ht="22.9" customHeight="1" x14ac:dyDescent="0.2">
      <c r="A31" s="459"/>
      <c r="B31" s="294"/>
      <c r="C31" s="295" t="s">
        <v>256</v>
      </c>
      <c r="D31" s="253" t="s">
        <v>243</v>
      </c>
      <c r="E31" s="253" t="s">
        <v>243</v>
      </c>
      <c r="F31" s="253" t="s">
        <v>243</v>
      </c>
      <c r="G31" s="253" t="s">
        <v>243</v>
      </c>
      <c r="H31" s="253" t="s">
        <v>243</v>
      </c>
      <c r="I31" s="253" t="s">
        <v>243</v>
      </c>
      <c r="J31" s="253">
        <v>3308</v>
      </c>
      <c r="K31" s="253">
        <v>3301</v>
      </c>
      <c r="L31" s="253">
        <v>3331</v>
      </c>
      <c r="M31" s="253">
        <v>3395</v>
      </c>
      <c r="N31" s="253">
        <v>3570</v>
      </c>
      <c r="O31" s="253">
        <v>3703</v>
      </c>
      <c r="P31" s="253">
        <v>3869</v>
      </c>
      <c r="Q31" s="253">
        <v>4044</v>
      </c>
      <c r="R31" s="253">
        <v>4249</v>
      </c>
      <c r="S31" s="253">
        <v>4472</v>
      </c>
      <c r="T31" s="253">
        <v>4551</v>
      </c>
      <c r="U31" s="253">
        <v>4681</v>
      </c>
      <c r="V31" s="253">
        <v>3346</v>
      </c>
      <c r="W31" s="254">
        <v>3473</v>
      </c>
      <c r="X31" s="255">
        <v>3455</v>
      </c>
      <c r="Y31" s="255">
        <v>3549</v>
      </c>
      <c r="Z31" s="255">
        <v>3758</v>
      </c>
      <c r="AA31" s="296">
        <f>SUM(AA19:AA30)</f>
        <v>3680</v>
      </c>
      <c r="AB31" s="254">
        <f>SUM(AB19:AB30)</f>
        <v>1331</v>
      </c>
      <c r="AC31" s="254">
        <f t="shared" ref="AC31:AL31" si="1">SUM(AC19:AC30)</f>
        <v>1013</v>
      </c>
      <c r="AD31" s="254">
        <f t="shared" si="1"/>
        <v>3</v>
      </c>
      <c r="AE31" s="254">
        <f t="shared" si="1"/>
        <v>257</v>
      </c>
      <c r="AF31" s="254">
        <f t="shared" si="1"/>
        <v>13</v>
      </c>
      <c r="AG31" s="254">
        <f t="shared" si="1"/>
        <v>5</v>
      </c>
      <c r="AH31" s="254">
        <f t="shared" si="1"/>
        <v>47</v>
      </c>
      <c r="AI31" s="254">
        <f t="shared" si="1"/>
        <v>72</v>
      </c>
      <c r="AJ31" s="254">
        <f t="shared" si="1"/>
        <v>49</v>
      </c>
      <c r="AK31" s="254">
        <f t="shared" si="1"/>
        <v>25</v>
      </c>
      <c r="AL31" s="254">
        <f t="shared" si="1"/>
        <v>865</v>
      </c>
      <c r="AM31" s="296">
        <f>SUM(AM19:AM30)</f>
        <v>34</v>
      </c>
      <c r="AN31" s="256" t="s">
        <v>243</v>
      </c>
      <c r="AQ31" s="289"/>
      <c r="AR31" s="289"/>
    </row>
    <row r="32" spans="1:44" ht="22.9" customHeight="1" thickBot="1" x14ac:dyDescent="0.25">
      <c r="A32" s="297"/>
      <c r="B32" s="298"/>
      <c r="C32" s="299" t="s">
        <v>257</v>
      </c>
      <c r="D32" s="258">
        <v>2578</v>
      </c>
      <c r="E32" s="258">
        <v>2711</v>
      </c>
      <c r="F32" s="258">
        <v>2795</v>
      </c>
      <c r="G32" s="258">
        <v>2902</v>
      </c>
      <c r="H32" s="258">
        <v>3015</v>
      </c>
      <c r="I32" s="258">
        <v>3155</v>
      </c>
      <c r="J32" s="258">
        <v>6707</v>
      </c>
      <c r="K32" s="258">
        <v>6688</v>
      </c>
      <c r="L32" s="258">
        <v>6714</v>
      </c>
      <c r="M32" s="258">
        <v>6835</v>
      </c>
      <c r="N32" s="258">
        <v>7178</v>
      </c>
      <c r="O32" s="258">
        <v>7442</v>
      </c>
      <c r="P32" s="258">
        <v>7792</v>
      </c>
      <c r="Q32" s="258">
        <v>8159</v>
      </c>
      <c r="R32" s="258">
        <v>8572</v>
      </c>
      <c r="S32" s="258">
        <v>9039</v>
      </c>
      <c r="T32" s="258">
        <v>8833</v>
      </c>
      <c r="U32" s="258">
        <v>9114</v>
      </c>
      <c r="V32" s="259">
        <v>7910</v>
      </c>
      <c r="W32" s="260">
        <v>8182</v>
      </c>
      <c r="X32" s="261">
        <v>8148</v>
      </c>
      <c r="Y32" s="261">
        <v>8356</v>
      </c>
      <c r="Z32" s="261">
        <v>8685</v>
      </c>
      <c r="AA32" s="300">
        <f>+AA18+AA31</f>
        <v>8621</v>
      </c>
      <c r="AB32" s="260">
        <f t="shared" ref="AB32:AL32" si="2">+AB18+AB31</f>
        <v>3502</v>
      </c>
      <c r="AC32" s="260">
        <f t="shared" si="2"/>
        <v>2102</v>
      </c>
      <c r="AD32" s="260">
        <f t="shared" si="2"/>
        <v>53</v>
      </c>
      <c r="AE32" s="260">
        <f t="shared" si="2"/>
        <v>725</v>
      </c>
      <c r="AF32" s="260">
        <f t="shared" si="2"/>
        <v>64</v>
      </c>
      <c r="AG32" s="260">
        <f t="shared" si="2"/>
        <v>20</v>
      </c>
      <c r="AH32" s="260">
        <f t="shared" si="2"/>
        <v>109</v>
      </c>
      <c r="AI32" s="260">
        <f t="shared" si="2"/>
        <v>156</v>
      </c>
      <c r="AJ32" s="260">
        <f t="shared" si="2"/>
        <v>100</v>
      </c>
      <c r="AK32" s="260">
        <f t="shared" si="2"/>
        <v>52</v>
      </c>
      <c r="AL32" s="260">
        <f t="shared" si="2"/>
        <v>1738</v>
      </c>
      <c r="AM32" s="300">
        <f>+AM18+AM31</f>
        <v>99</v>
      </c>
      <c r="AN32" s="262" t="s">
        <v>243</v>
      </c>
      <c r="AQ32" s="289"/>
      <c r="AR32" s="289"/>
    </row>
    <row r="33" spans="1:44" ht="22.9" customHeight="1" thickBot="1" x14ac:dyDescent="0.25">
      <c r="A33" s="301" t="s">
        <v>258</v>
      </c>
      <c r="B33" s="301"/>
      <c r="C33" s="302"/>
      <c r="D33" s="263">
        <v>381</v>
      </c>
      <c r="E33" s="263">
        <v>400</v>
      </c>
      <c r="F33" s="263">
        <v>426</v>
      </c>
      <c r="G33" s="263">
        <v>446</v>
      </c>
      <c r="H33" s="263">
        <v>490</v>
      </c>
      <c r="I33" s="263">
        <v>518</v>
      </c>
      <c r="J33" s="263">
        <v>565</v>
      </c>
      <c r="K33" s="263">
        <v>596</v>
      </c>
      <c r="L33" s="263">
        <v>569</v>
      </c>
      <c r="M33" s="263">
        <v>576</v>
      </c>
      <c r="N33" s="263">
        <v>591</v>
      </c>
      <c r="O33" s="263">
        <v>620</v>
      </c>
      <c r="P33" s="263">
        <v>660</v>
      </c>
      <c r="Q33" s="263">
        <v>698</v>
      </c>
      <c r="R33" s="263">
        <v>710</v>
      </c>
      <c r="S33" s="263">
        <v>731</v>
      </c>
      <c r="T33" s="263">
        <v>762</v>
      </c>
      <c r="U33" s="263">
        <v>781</v>
      </c>
      <c r="V33" s="263">
        <v>779</v>
      </c>
      <c r="W33" s="264">
        <v>769</v>
      </c>
      <c r="X33" s="265">
        <v>751</v>
      </c>
      <c r="Y33" s="265">
        <v>759</v>
      </c>
      <c r="Z33" s="265">
        <v>759</v>
      </c>
      <c r="AA33" s="303">
        <v>726</v>
      </c>
      <c r="AB33" s="264">
        <v>371</v>
      </c>
      <c r="AC33" s="264">
        <v>103</v>
      </c>
      <c r="AD33" s="264">
        <v>32</v>
      </c>
      <c r="AE33" s="264">
        <v>139</v>
      </c>
      <c r="AF33" s="264">
        <v>23</v>
      </c>
      <c r="AG33" s="264">
        <v>5</v>
      </c>
      <c r="AH33" s="264">
        <v>8</v>
      </c>
      <c r="AI33" s="264">
        <v>16</v>
      </c>
      <c r="AJ33" s="264">
        <v>4</v>
      </c>
      <c r="AK33" s="264">
        <v>16</v>
      </c>
      <c r="AL33" s="265">
        <v>9</v>
      </c>
      <c r="AM33" s="303">
        <v>31</v>
      </c>
      <c r="AN33" s="266" t="s">
        <v>243</v>
      </c>
      <c r="AO33" s="287"/>
      <c r="AQ33" s="289"/>
      <c r="AR33" s="289"/>
    </row>
    <row r="34" spans="1:44" ht="22.9" customHeight="1" x14ac:dyDescent="0.2">
      <c r="A34" s="445" t="s">
        <v>8</v>
      </c>
      <c r="B34" s="304"/>
      <c r="C34" s="305" t="s">
        <v>259</v>
      </c>
      <c r="D34" s="247">
        <v>80</v>
      </c>
      <c r="E34" s="247">
        <v>85</v>
      </c>
      <c r="F34" s="247">
        <v>89</v>
      </c>
      <c r="G34" s="247">
        <v>95</v>
      </c>
      <c r="H34" s="247">
        <v>101</v>
      </c>
      <c r="I34" s="247">
        <v>103</v>
      </c>
      <c r="J34" s="247">
        <v>109</v>
      </c>
      <c r="K34" s="247">
        <v>115</v>
      </c>
      <c r="L34" s="247">
        <v>119</v>
      </c>
      <c r="M34" s="247">
        <v>126</v>
      </c>
      <c r="N34" s="247">
        <v>127</v>
      </c>
      <c r="O34" s="247">
        <v>128</v>
      </c>
      <c r="P34" s="247">
        <v>131</v>
      </c>
      <c r="Q34" s="247">
        <v>135</v>
      </c>
      <c r="R34" s="247">
        <v>150</v>
      </c>
      <c r="S34" s="247">
        <v>158</v>
      </c>
      <c r="T34" s="247">
        <v>164</v>
      </c>
      <c r="U34" s="247">
        <v>172</v>
      </c>
      <c r="V34" s="267">
        <v>186</v>
      </c>
      <c r="W34" s="248">
        <v>189</v>
      </c>
      <c r="X34" s="249">
        <v>190</v>
      </c>
      <c r="Y34" s="249">
        <v>195</v>
      </c>
      <c r="Z34" s="249">
        <v>199</v>
      </c>
      <c r="AA34" s="290">
        <f>SUM(AB34:AL34)</f>
        <v>200</v>
      </c>
      <c r="AB34" s="248">
        <v>0</v>
      </c>
      <c r="AC34" s="248">
        <v>0</v>
      </c>
      <c r="AD34" s="248">
        <v>0</v>
      </c>
      <c r="AE34" s="248">
        <v>197</v>
      </c>
      <c r="AF34" s="248">
        <v>0</v>
      </c>
      <c r="AG34" s="248">
        <v>1</v>
      </c>
      <c r="AH34" s="248">
        <v>0</v>
      </c>
      <c r="AI34" s="248">
        <v>0</v>
      </c>
      <c r="AJ34" s="248">
        <v>2</v>
      </c>
      <c r="AK34" s="248">
        <v>0</v>
      </c>
      <c r="AL34" s="248">
        <v>0</v>
      </c>
      <c r="AM34" s="290">
        <v>0</v>
      </c>
      <c r="AN34" s="248">
        <v>12661</v>
      </c>
      <c r="AQ34" s="289"/>
      <c r="AR34" s="289"/>
    </row>
    <row r="35" spans="1:44" ht="22.9" customHeight="1" x14ac:dyDescent="0.2">
      <c r="A35" s="445"/>
      <c r="B35" s="306"/>
      <c r="C35" s="307" t="s">
        <v>260</v>
      </c>
      <c r="D35" s="247">
        <v>60</v>
      </c>
      <c r="E35" s="247">
        <v>61</v>
      </c>
      <c r="F35" s="247">
        <v>63</v>
      </c>
      <c r="G35" s="247">
        <v>65</v>
      </c>
      <c r="H35" s="247">
        <v>69</v>
      </c>
      <c r="I35" s="247">
        <v>73</v>
      </c>
      <c r="J35" s="247">
        <v>73</v>
      </c>
      <c r="K35" s="247">
        <v>73</v>
      </c>
      <c r="L35" s="247">
        <v>75</v>
      </c>
      <c r="M35" s="247">
        <v>76</v>
      </c>
      <c r="N35" s="247">
        <v>79</v>
      </c>
      <c r="O35" s="247">
        <v>81</v>
      </c>
      <c r="P35" s="247">
        <v>81</v>
      </c>
      <c r="Q35" s="247">
        <v>82</v>
      </c>
      <c r="R35" s="247">
        <v>89</v>
      </c>
      <c r="S35" s="247">
        <v>94</v>
      </c>
      <c r="T35" s="247">
        <v>99</v>
      </c>
      <c r="U35" s="247">
        <v>100</v>
      </c>
      <c r="V35" s="247">
        <v>101</v>
      </c>
      <c r="W35" s="248">
        <v>101</v>
      </c>
      <c r="X35" s="249">
        <v>101</v>
      </c>
      <c r="Y35" s="249">
        <v>101</v>
      </c>
      <c r="Z35" s="249">
        <v>99</v>
      </c>
      <c r="AA35" s="290">
        <f t="shared" ref="AA35:AA37" si="3">SUM(AB35:AL35)</f>
        <v>99</v>
      </c>
      <c r="AB35" s="248">
        <v>0</v>
      </c>
      <c r="AC35" s="248">
        <v>76</v>
      </c>
      <c r="AD35" s="248">
        <v>0</v>
      </c>
      <c r="AE35" s="248">
        <v>11</v>
      </c>
      <c r="AF35" s="248">
        <v>0</v>
      </c>
      <c r="AG35" s="248">
        <v>0</v>
      </c>
      <c r="AH35" s="248">
        <v>2</v>
      </c>
      <c r="AI35" s="248">
        <v>5</v>
      </c>
      <c r="AJ35" s="248">
        <v>4</v>
      </c>
      <c r="AK35" s="248">
        <v>1</v>
      </c>
      <c r="AL35" s="248">
        <v>0</v>
      </c>
      <c r="AM35" s="290">
        <v>2</v>
      </c>
      <c r="AN35" s="248">
        <v>6606</v>
      </c>
      <c r="AQ35" s="289"/>
      <c r="AR35" s="289"/>
    </row>
    <row r="36" spans="1:44" ht="22.9" customHeight="1" x14ac:dyDescent="0.2">
      <c r="A36" s="445"/>
      <c r="B36" s="306"/>
      <c r="C36" s="308" t="s">
        <v>261</v>
      </c>
      <c r="D36" s="247">
        <v>34</v>
      </c>
      <c r="E36" s="247">
        <v>44</v>
      </c>
      <c r="F36" s="247">
        <v>43</v>
      </c>
      <c r="G36" s="247">
        <v>42</v>
      </c>
      <c r="H36" s="247">
        <v>43</v>
      </c>
      <c r="I36" s="247">
        <v>41</v>
      </c>
      <c r="J36" s="247">
        <v>33</v>
      </c>
      <c r="K36" s="247">
        <v>30</v>
      </c>
      <c r="L36" s="247">
        <v>28</v>
      </c>
      <c r="M36" s="247">
        <v>27</v>
      </c>
      <c r="N36" s="247">
        <v>22</v>
      </c>
      <c r="O36" s="247">
        <v>20</v>
      </c>
      <c r="P36" s="247">
        <v>20</v>
      </c>
      <c r="Q36" s="247">
        <v>17</v>
      </c>
      <c r="R36" s="247">
        <v>15</v>
      </c>
      <c r="S36" s="247">
        <v>15</v>
      </c>
      <c r="T36" s="247">
        <v>13</v>
      </c>
      <c r="U36" s="247">
        <v>12</v>
      </c>
      <c r="V36" s="247">
        <v>11</v>
      </c>
      <c r="W36" s="248">
        <v>8</v>
      </c>
      <c r="X36" s="249">
        <v>4</v>
      </c>
      <c r="Y36" s="249">
        <v>3</v>
      </c>
      <c r="Z36" s="249">
        <v>1</v>
      </c>
      <c r="AA36" s="290">
        <f t="shared" si="3"/>
        <v>1</v>
      </c>
      <c r="AB36" s="248">
        <v>0</v>
      </c>
      <c r="AC36" s="248">
        <v>1</v>
      </c>
      <c r="AD36" s="248">
        <v>0</v>
      </c>
      <c r="AE36" s="248">
        <v>0</v>
      </c>
      <c r="AF36" s="248">
        <v>0</v>
      </c>
      <c r="AG36" s="248">
        <v>0</v>
      </c>
      <c r="AH36" s="248">
        <v>0</v>
      </c>
      <c r="AI36" s="248">
        <v>0</v>
      </c>
      <c r="AJ36" s="248">
        <v>0</v>
      </c>
      <c r="AK36" s="248">
        <v>0</v>
      </c>
      <c r="AL36" s="248">
        <v>0</v>
      </c>
      <c r="AM36" s="290">
        <v>0</v>
      </c>
      <c r="AN36" s="248">
        <v>88</v>
      </c>
      <c r="AQ36" s="289"/>
      <c r="AR36" s="289"/>
    </row>
    <row r="37" spans="1:44" ht="22.9" customHeight="1" x14ac:dyDescent="0.2">
      <c r="A37" s="446"/>
      <c r="B37" s="306"/>
      <c r="C37" s="308" t="s">
        <v>262</v>
      </c>
      <c r="D37" s="247" t="s">
        <v>240</v>
      </c>
      <c r="E37" s="247" t="s">
        <v>243</v>
      </c>
      <c r="F37" s="247" t="s">
        <v>243</v>
      </c>
      <c r="G37" s="247" t="s">
        <v>243</v>
      </c>
      <c r="H37" s="247" t="s">
        <v>243</v>
      </c>
      <c r="I37" s="247" t="s">
        <v>243</v>
      </c>
      <c r="J37" s="247" t="s">
        <v>243</v>
      </c>
      <c r="K37" s="247" t="s">
        <v>243</v>
      </c>
      <c r="L37" s="247" t="s">
        <v>243</v>
      </c>
      <c r="M37" s="247" t="s">
        <v>243</v>
      </c>
      <c r="N37" s="247" t="s">
        <v>243</v>
      </c>
      <c r="O37" s="247" t="s">
        <v>243</v>
      </c>
      <c r="P37" s="247" t="s">
        <v>243</v>
      </c>
      <c r="Q37" s="247" t="s">
        <v>243</v>
      </c>
      <c r="R37" s="247" t="s">
        <v>243</v>
      </c>
      <c r="S37" s="247" t="s">
        <v>243</v>
      </c>
      <c r="T37" s="247" t="s">
        <v>243</v>
      </c>
      <c r="U37" s="247" t="s">
        <v>243</v>
      </c>
      <c r="V37" s="251">
        <v>1</v>
      </c>
      <c r="W37" s="248">
        <v>4</v>
      </c>
      <c r="X37" s="249">
        <v>9</v>
      </c>
      <c r="Y37" s="249">
        <v>10</v>
      </c>
      <c r="Z37" s="249">
        <v>11</v>
      </c>
      <c r="AA37" s="290">
        <f t="shared" si="3"/>
        <v>11</v>
      </c>
      <c r="AB37" s="248">
        <v>0</v>
      </c>
      <c r="AC37" s="248">
        <v>10</v>
      </c>
      <c r="AD37" s="248">
        <v>0</v>
      </c>
      <c r="AE37" s="248">
        <v>0</v>
      </c>
      <c r="AF37" s="248">
        <v>0</v>
      </c>
      <c r="AG37" s="248">
        <v>0</v>
      </c>
      <c r="AH37" s="248">
        <v>0</v>
      </c>
      <c r="AI37" s="248">
        <v>0</v>
      </c>
      <c r="AJ37" s="248">
        <v>1</v>
      </c>
      <c r="AK37" s="248">
        <v>0</v>
      </c>
      <c r="AL37" s="248">
        <v>0</v>
      </c>
      <c r="AM37" s="293">
        <v>0</v>
      </c>
      <c r="AN37" s="248">
        <v>618</v>
      </c>
      <c r="AQ37" s="289"/>
      <c r="AR37" s="289"/>
    </row>
    <row r="38" spans="1:44" ht="22.9" customHeight="1" thickBot="1" x14ac:dyDescent="0.25">
      <c r="A38" s="309"/>
      <c r="B38" s="309"/>
      <c r="C38" s="310" t="s">
        <v>263</v>
      </c>
      <c r="D38" s="243">
        <v>174</v>
      </c>
      <c r="E38" s="243">
        <v>190</v>
      </c>
      <c r="F38" s="243">
        <v>195</v>
      </c>
      <c r="G38" s="243">
        <v>202</v>
      </c>
      <c r="H38" s="243">
        <v>213</v>
      </c>
      <c r="I38" s="243">
        <v>217</v>
      </c>
      <c r="J38" s="243">
        <v>215</v>
      </c>
      <c r="K38" s="243">
        <v>218</v>
      </c>
      <c r="L38" s="243">
        <v>222</v>
      </c>
      <c r="M38" s="243">
        <v>229</v>
      </c>
      <c r="N38" s="243">
        <v>228</v>
      </c>
      <c r="O38" s="243">
        <v>229</v>
      </c>
      <c r="P38" s="243">
        <v>232</v>
      </c>
      <c r="Q38" s="243">
        <v>234</v>
      </c>
      <c r="R38" s="243">
        <v>254</v>
      </c>
      <c r="S38" s="243">
        <v>267</v>
      </c>
      <c r="T38" s="243">
        <v>276</v>
      </c>
      <c r="U38" s="243">
        <v>284</v>
      </c>
      <c r="V38" s="259">
        <v>299</v>
      </c>
      <c r="W38" s="244">
        <v>302</v>
      </c>
      <c r="X38" s="245">
        <v>304</v>
      </c>
      <c r="Y38" s="245">
        <v>309</v>
      </c>
      <c r="Z38" s="245">
        <v>311</v>
      </c>
      <c r="AA38" s="286">
        <f>SUM(AA34:AA37)</f>
        <v>311</v>
      </c>
      <c r="AB38" s="244">
        <f t="shared" ref="AB38:AN38" si="4">SUM(AB34:AB37)</f>
        <v>0</v>
      </c>
      <c r="AC38" s="244">
        <f>SUM(AC34:AC37)</f>
        <v>87</v>
      </c>
      <c r="AD38" s="244">
        <f t="shared" si="4"/>
        <v>0</v>
      </c>
      <c r="AE38" s="244">
        <f t="shared" si="4"/>
        <v>208</v>
      </c>
      <c r="AF38" s="244">
        <f t="shared" si="4"/>
        <v>0</v>
      </c>
      <c r="AG38" s="244">
        <f t="shared" si="4"/>
        <v>1</v>
      </c>
      <c r="AH38" s="244">
        <f t="shared" si="4"/>
        <v>2</v>
      </c>
      <c r="AI38" s="244">
        <f t="shared" si="4"/>
        <v>5</v>
      </c>
      <c r="AJ38" s="244">
        <f t="shared" si="4"/>
        <v>7</v>
      </c>
      <c r="AK38" s="244">
        <f t="shared" si="4"/>
        <v>1</v>
      </c>
      <c r="AL38" s="244">
        <f t="shared" si="4"/>
        <v>0</v>
      </c>
      <c r="AM38" s="290">
        <f t="shared" si="4"/>
        <v>2</v>
      </c>
      <c r="AN38" s="244">
        <f t="shared" si="4"/>
        <v>19973</v>
      </c>
      <c r="AQ38" s="289"/>
      <c r="AR38" s="289"/>
    </row>
    <row r="39" spans="1:44" ht="22.9" customHeight="1" x14ac:dyDescent="0.2">
      <c r="A39" s="311"/>
      <c r="B39" s="311"/>
      <c r="C39" s="312" t="s">
        <v>264</v>
      </c>
      <c r="D39" s="268">
        <v>3133</v>
      </c>
      <c r="E39" s="268">
        <v>3301</v>
      </c>
      <c r="F39" s="268">
        <v>3416</v>
      </c>
      <c r="G39" s="268">
        <v>3550</v>
      </c>
      <c r="H39" s="268">
        <v>3718</v>
      </c>
      <c r="I39" s="268">
        <v>3890</v>
      </c>
      <c r="J39" s="268">
        <v>7487</v>
      </c>
      <c r="K39" s="268">
        <v>7502</v>
      </c>
      <c r="L39" s="268">
        <v>7505</v>
      </c>
      <c r="M39" s="268">
        <v>7640</v>
      </c>
      <c r="N39" s="268">
        <v>7997</v>
      </c>
      <c r="O39" s="268">
        <v>8291</v>
      </c>
      <c r="P39" s="268">
        <v>8684</v>
      </c>
      <c r="Q39" s="268">
        <v>9091</v>
      </c>
      <c r="R39" s="268">
        <v>9536</v>
      </c>
      <c r="S39" s="269">
        <v>10037</v>
      </c>
      <c r="T39" s="268">
        <v>9871</v>
      </c>
      <c r="U39" s="269">
        <v>10179</v>
      </c>
      <c r="V39" s="269">
        <v>8988</v>
      </c>
      <c r="W39" s="270">
        <v>9238</v>
      </c>
      <c r="X39" s="271">
        <v>9203</v>
      </c>
      <c r="Y39" s="271">
        <v>9424</v>
      </c>
      <c r="Z39" s="271">
        <v>9755</v>
      </c>
      <c r="AA39" s="313">
        <f>+AA32+AA33+AA38</f>
        <v>9658</v>
      </c>
      <c r="AB39" s="270">
        <f t="shared" ref="AB39:AL39" si="5">+AB32+AB33+AB38</f>
        <v>3873</v>
      </c>
      <c r="AC39" s="270">
        <f t="shared" si="5"/>
        <v>2292</v>
      </c>
      <c r="AD39" s="270">
        <f t="shared" si="5"/>
        <v>85</v>
      </c>
      <c r="AE39" s="270">
        <f t="shared" si="5"/>
        <v>1072</v>
      </c>
      <c r="AF39" s="270">
        <f t="shared" si="5"/>
        <v>87</v>
      </c>
      <c r="AG39" s="270">
        <f t="shared" si="5"/>
        <v>26</v>
      </c>
      <c r="AH39" s="270">
        <f t="shared" si="5"/>
        <v>119</v>
      </c>
      <c r="AI39" s="270">
        <f t="shared" si="5"/>
        <v>177</v>
      </c>
      <c r="AJ39" s="270">
        <f t="shared" si="5"/>
        <v>111</v>
      </c>
      <c r="AK39" s="270">
        <f t="shared" si="5"/>
        <v>69</v>
      </c>
      <c r="AL39" s="270">
        <f t="shared" si="5"/>
        <v>1747</v>
      </c>
      <c r="AM39" s="313">
        <f>+AM32+AM33+AM38</f>
        <v>132</v>
      </c>
      <c r="AN39" s="270">
        <f>+AN38</f>
        <v>19973</v>
      </c>
      <c r="AR39" s="289"/>
    </row>
    <row r="40" spans="1:44" ht="22.9" customHeight="1" x14ac:dyDescent="0.2">
      <c r="A40" s="288" t="s">
        <v>265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5"/>
      <c r="U40" s="315"/>
      <c r="V40" s="316"/>
      <c r="W40" s="317" t="s">
        <v>266</v>
      </c>
      <c r="X40" s="318"/>
      <c r="Y40" s="319"/>
      <c r="Z40" s="319">
        <v>1</v>
      </c>
      <c r="AA40" s="320">
        <f>+AA39/$AA$39</f>
        <v>1</v>
      </c>
      <c r="AB40" s="320">
        <f>+AB39/$AA$39</f>
        <v>0.40101470283702628</v>
      </c>
      <c r="AC40" s="321">
        <f t="shared" ref="AC40:AL40" si="6">+AC39/$AA$39</f>
        <v>0.23731621453717125</v>
      </c>
      <c r="AD40" s="321">
        <f t="shared" si="6"/>
        <v>8.8009939946158619E-3</v>
      </c>
      <c r="AE40" s="321">
        <f t="shared" si="6"/>
        <v>0.11099606543797888</v>
      </c>
      <c r="AF40" s="321">
        <f t="shared" si="6"/>
        <v>9.0080762062538823E-3</v>
      </c>
      <c r="AG40" s="321">
        <f t="shared" si="6"/>
        <v>2.6920687512942639E-3</v>
      </c>
      <c r="AH40" s="321">
        <f t="shared" si="6"/>
        <v>1.2321391592462207E-2</v>
      </c>
      <c r="AI40" s="321">
        <f t="shared" si="6"/>
        <v>1.8326775729964797E-2</v>
      </c>
      <c r="AJ40" s="321">
        <f t="shared" si="6"/>
        <v>1.1493062745910127E-2</v>
      </c>
      <c r="AK40" s="321">
        <f t="shared" si="6"/>
        <v>7.1443363015117004E-3</v>
      </c>
      <c r="AL40" s="321">
        <f t="shared" si="6"/>
        <v>0.18088631186581072</v>
      </c>
      <c r="AM40" s="272"/>
      <c r="AR40" s="289"/>
    </row>
    <row r="41" spans="1:44" ht="13.4" customHeight="1" x14ac:dyDescent="0.2">
      <c r="B41" s="288" t="s">
        <v>267</v>
      </c>
      <c r="J41" s="288"/>
      <c r="K41" s="288"/>
      <c r="L41" s="288"/>
      <c r="M41" s="288"/>
      <c r="N41" s="288"/>
      <c r="AR41" s="289"/>
    </row>
    <row r="42" spans="1:44" ht="13.4" customHeight="1" x14ac:dyDescent="0.2">
      <c r="B42" s="288" t="s">
        <v>268</v>
      </c>
      <c r="AR42" s="289"/>
    </row>
    <row r="43" spans="1:44" ht="13.4" customHeight="1" x14ac:dyDescent="0.2">
      <c r="AR43" s="289"/>
    </row>
    <row r="44" spans="1:44" ht="21" customHeight="1" x14ac:dyDescent="0.2">
      <c r="I44" s="323"/>
      <c r="AR44" s="289"/>
    </row>
    <row r="45" spans="1:44" ht="21" customHeight="1" x14ac:dyDescent="0.2">
      <c r="AR45" s="289"/>
    </row>
    <row r="46" spans="1:44" ht="21" customHeight="1" x14ac:dyDescent="0.2">
      <c r="AR46" s="289"/>
    </row>
  </sheetData>
  <mergeCells count="33">
    <mergeCell ref="N3:N5"/>
    <mergeCell ref="A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P3:P5"/>
    <mergeCell ref="Q3:Q5"/>
    <mergeCell ref="R3:R5"/>
    <mergeCell ref="S3:S5"/>
    <mergeCell ref="T3:T5"/>
    <mergeCell ref="A34:A37"/>
    <mergeCell ref="AA3:AA5"/>
    <mergeCell ref="AB3:AN3"/>
    <mergeCell ref="AB4:AL4"/>
    <mergeCell ref="AM4:AM5"/>
    <mergeCell ref="AN4:AN5"/>
    <mergeCell ref="A6:A31"/>
    <mergeCell ref="B6:B17"/>
    <mergeCell ref="B19:B30"/>
    <mergeCell ref="U3:U5"/>
    <mergeCell ref="V3:V5"/>
    <mergeCell ref="W3:W5"/>
    <mergeCell ref="X3:X5"/>
    <mergeCell ref="Y3:Y5"/>
    <mergeCell ref="Z3:Z5"/>
    <mergeCell ref="O3:O5"/>
  </mergeCells>
  <phoneticPr fontId="5"/>
  <printOptions horizontalCentered="1" verticalCentered="1"/>
  <pageMargins left="0.47244094488188981" right="0.39370078740157483" top="0.43307086614173229" bottom="0.43307086614173229" header="0.23622047244094491" footer="0.23622047244094491"/>
  <pageSetup paperSize="9"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0135C-A774-4AF4-A767-5BE4C3FD2BA9}">
  <sheetPr>
    <pageSetUpPr fitToPage="1"/>
  </sheetPr>
  <dimension ref="A1:E15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8" sqref="C8"/>
    </sheetView>
  </sheetViews>
  <sheetFormatPr defaultColWidth="9" defaultRowHeight="13" x14ac:dyDescent="0.2"/>
  <cols>
    <col min="1" max="1" width="19.1796875" style="473" customWidth="1"/>
    <col min="2" max="5" width="18.6328125" style="473" customWidth="1"/>
    <col min="6" max="6" width="13" style="473" customWidth="1"/>
    <col min="7" max="7" width="14" style="473" customWidth="1"/>
    <col min="8" max="16384" width="9" style="473"/>
  </cols>
  <sheetData>
    <row r="1" spans="1:5" ht="16.5" x14ac:dyDescent="0.25">
      <c r="A1" s="472" t="s">
        <v>269</v>
      </c>
      <c r="B1" s="472"/>
      <c r="C1" s="472"/>
      <c r="D1" s="472"/>
      <c r="E1" s="472"/>
    </row>
    <row r="2" spans="1:5" ht="13.5" thickBot="1" x14ac:dyDescent="0.25">
      <c r="E2" s="474" t="s">
        <v>270</v>
      </c>
    </row>
    <row r="3" spans="1:5" ht="20.25" customHeight="1" thickTop="1" x14ac:dyDescent="0.2">
      <c r="A3" s="475"/>
      <c r="B3" s="476" t="s">
        <v>271</v>
      </c>
      <c r="C3" s="476" t="s">
        <v>272</v>
      </c>
      <c r="D3" s="477" t="s">
        <v>181</v>
      </c>
      <c r="E3" s="477" t="s">
        <v>273</v>
      </c>
    </row>
    <row r="4" spans="1:5" ht="20.25" customHeight="1" x14ac:dyDescent="0.2">
      <c r="A4" s="478" t="s">
        <v>274</v>
      </c>
      <c r="B4" s="479">
        <v>180</v>
      </c>
      <c r="C4" s="480">
        <v>100</v>
      </c>
      <c r="D4" s="480">
        <v>10</v>
      </c>
      <c r="E4" s="480">
        <v>2</v>
      </c>
    </row>
    <row r="5" spans="1:5" ht="20.25" customHeight="1" x14ac:dyDescent="0.2">
      <c r="A5" s="481" t="s">
        <v>275</v>
      </c>
      <c r="B5" s="482">
        <v>10643</v>
      </c>
      <c r="C5" s="483">
        <v>6832</v>
      </c>
      <c r="D5" s="483">
        <v>574</v>
      </c>
      <c r="E5" s="483">
        <v>124</v>
      </c>
    </row>
    <row r="6" spans="1:5" ht="20.25" customHeight="1" x14ac:dyDescent="0.2">
      <c r="A6" s="481" t="s">
        <v>276</v>
      </c>
      <c r="B6" s="483">
        <v>10232</v>
      </c>
      <c r="C6" s="483">
        <v>5976</v>
      </c>
      <c r="D6" s="483">
        <v>537</v>
      </c>
      <c r="E6" s="483">
        <v>102</v>
      </c>
    </row>
    <row r="7" spans="1:5" ht="20.25" customHeight="1" x14ac:dyDescent="0.2">
      <c r="A7" s="481" t="s">
        <v>277</v>
      </c>
      <c r="B7" s="484">
        <v>96.1</v>
      </c>
      <c r="C7" s="484">
        <v>87.5</v>
      </c>
      <c r="D7" s="484">
        <v>93.4</v>
      </c>
      <c r="E7" s="484">
        <v>82.3</v>
      </c>
    </row>
    <row r="8" spans="1:5" ht="20.25" customHeight="1" x14ac:dyDescent="0.2">
      <c r="A8" s="485" t="s">
        <v>278</v>
      </c>
      <c r="B8" s="486">
        <v>4.03</v>
      </c>
      <c r="C8" s="486">
        <v>3.11</v>
      </c>
      <c r="D8" s="486">
        <v>4.1500000000000004</v>
      </c>
      <c r="E8" s="486">
        <v>4.49</v>
      </c>
    </row>
    <row r="9" spans="1:5" x14ac:dyDescent="0.2">
      <c r="A9" s="487"/>
      <c r="B9" s="488"/>
      <c r="C9" s="488"/>
      <c r="D9" s="488"/>
      <c r="E9" s="488"/>
    </row>
    <row r="10" spans="1:5" x14ac:dyDescent="0.2">
      <c r="A10" s="489" t="s">
        <v>279</v>
      </c>
      <c r="B10" s="489"/>
    </row>
    <row r="11" spans="1:5" x14ac:dyDescent="0.2">
      <c r="A11" s="489"/>
      <c r="B11" s="489"/>
    </row>
    <row r="12" spans="1:5" x14ac:dyDescent="0.2">
      <c r="A12" s="489" t="s">
        <v>280</v>
      </c>
      <c r="B12" s="489"/>
      <c r="C12" s="490"/>
      <c r="D12" s="490"/>
    </row>
    <row r="13" spans="1:5" x14ac:dyDescent="0.2">
      <c r="A13" s="489" t="s">
        <v>281</v>
      </c>
      <c r="B13" s="489"/>
      <c r="C13" s="490"/>
      <c r="D13" s="490"/>
    </row>
    <row r="14" spans="1:5" x14ac:dyDescent="0.2">
      <c r="A14" s="489" t="s">
        <v>282</v>
      </c>
      <c r="B14" s="489"/>
      <c r="C14" s="490"/>
      <c r="D14" s="490"/>
    </row>
    <row r="15" spans="1:5" x14ac:dyDescent="0.2">
      <c r="A15" s="490"/>
      <c r="B15" s="490"/>
      <c r="C15" s="490"/>
      <c r="D15" s="490"/>
    </row>
  </sheetData>
  <phoneticPr fontId="5"/>
  <printOptions horizontalCentered="1"/>
  <pageMargins left="0.98425196850393704" right="0.98425196850393704" top="0.98425196850393704" bottom="0.98425196850393704" header="0.51181102362204722" footer="0.51181102362204722"/>
  <pageSetup paperSize="9" scale="87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1401</vt:lpstr>
      <vt:lpstr>1402</vt:lpstr>
      <vt:lpstr>1403</vt:lpstr>
      <vt:lpstr>1404</vt:lpstr>
      <vt:lpstr>1405</vt:lpstr>
      <vt:lpstr>1406</vt:lpstr>
      <vt:lpstr>1407</vt:lpstr>
      <vt:lpstr>1410</vt:lpstr>
      <vt:lpstr>'1401'!Print_Area</vt:lpstr>
      <vt:lpstr>'1403'!Print_Area</vt:lpstr>
      <vt:lpstr>'1404'!Print_Area</vt:lpstr>
      <vt:lpstr>'1407'!Print_Area</vt:lpstr>
      <vt:lpstr>'1401'!Print_Titles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2024-03-26T10:48:33Z</dcterms:created>
  <dcterms:modified xsi:type="dcterms:W3CDTF">2024-03-27T06:13:11Z</dcterms:modified>
  <cp:category/>
  <cp:contentStatus/>
</cp:coreProperties>
</file>