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85EBF7C5-BC06-4F50-98C5-E13E9F99503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301,1302" sheetId="1" r:id="rId1"/>
    <sheet name="1303,1304" sheetId="8" r:id="rId2"/>
    <sheet name="1305" sheetId="7" r:id="rId3"/>
    <sheet name="1306" sheetId="6" r:id="rId4"/>
    <sheet name="1307" sheetId="5" r:id="rId5"/>
    <sheet name="1308" sheetId="9" r:id="rId6"/>
    <sheet name="1309" sheetId="3" r:id="rId7"/>
    <sheet name="1310" sheetId="10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'1301,1302'!$A$1:$G$56</definedName>
    <definedName name="_xlnm.Print_Area" localSheetId="1">'1303,1304'!$A$1:$L$55</definedName>
    <definedName name="_xlnm.Print_Area" localSheetId="2">'1305'!$A$1:$N$57</definedName>
    <definedName name="_xlnm.Print_Area" localSheetId="3">'1306'!$A$1:$P$56</definedName>
    <definedName name="_xlnm.Print_Area" localSheetId="4">'1307'!$A$1:$I$56</definedName>
    <definedName name="_xlnm.Print_Area" localSheetId="6">'1309'!$A$1:$P$40</definedName>
    <definedName name="介護">[1]介護サービス別!$B$8:$AT$27</definedName>
    <definedName name="開始人員数">[2]開始!$B$26:$P$45</definedName>
    <definedName name="開始世帯数">[2]開始!$B$4:$P$23</definedName>
    <definedName name="却下件数">[2]却下件数!$B$4:$P$23</definedName>
    <definedName name="郡部計">[3]世帯労働力累計!$F$6:$Q$15</definedName>
    <definedName name="県計">[3]世帯労働力累計!$F$34:$Q$43</definedName>
    <definedName name="市部計">[3]世帯労働力累計!$F$20:$Q$29</definedName>
    <definedName name="取下件数">[2]申請・取下!$B$26:$Q$45</definedName>
    <definedName name="申請件数">[2]申請・取下!$B$4:$P$23</definedName>
    <definedName name="世帯">[4]世帯類型別!$B$8:$N$27</definedName>
    <definedName name="廃止人員数">[2]廃止!$B$26:$P$45</definedName>
    <definedName name="廃止世帯数">[2]廃止!$B$4:$P$23</definedName>
    <definedName name="労働郡部">[5]労働力類型別!$F$3:$K$10</definedName>
    <definedName name="労働市部">[5]労働力類型別!$F$12:$S$19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9" l="1"/>
  <c r="D10" i="5" l="1"/>
  <c r="D9" i="5"/>
  <c r="D17" i="9" l="1"/>
  <c r="C44" i="5" l="1"/>
  <c r="C36" i="5"/>
  <c r="C37" i="5"/>
  <c r="C36" i="1"/>
  <c r="C37" i="1"/>
  <c r="C38" i="1"/>
  <c r="C39" i="1"/>
  <c r="C40" i="1"/>
  <c r="C41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34" i="1"/>
  <c r="C7" i="1"/>
  <c r="C8" i="1"/>
  <c r="C9" i="1"/>
  <c r="C10" i="1"/>
  <c r="C11" i="1"/>
  <c r="C12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5" i="1"/>
  <c r="C17" i="9" l="1"/>
  <c r="D18" i="9"/>
  <c r="C18" i="9" s="1"/>
  <c r="D19" i="9"/>
  <c r="C19" i="9" s="1"/>
  <c r="D20" i="9"/>
  <c r="C20" i="9" s="1"/>
  <c r="D21" i="9"/>
  <c r="C21" i="9" s="1"/>
  <c r="D22" i="9"/>
  <c r="C22" i="9" s="1"/>
  <c r="D23" i="9"/>
  <c r="C23" i="9" s="1"/>
  <c r="D24" i="9"/>
  <c r="C24" i="9" s="1"/>
  <c r="D25" i="9"/>
  <c r="C25" i="9" s="1"/>
  <c r="D26" i="9"/>
  <c r="C26" i="9" s="1"/>
  <c r="D27" i="9"/>
  <c r="C27" i="9" s="1"/>
  <c r="D28" i="9"/>
  <c r="C28" i="9" s="1"/>
  <c r="D10" i="9"/>
  <c r="C10" i="9" s="1"/>
  <c r="D11" i="9"/>
  <c r="C11" i="9" s="1"/>
  <c r="D12" i="9"/>
  <c r="C12" i="9" s="1"/>
  <c r="D13" i="9"/>
  <c r="C13" i="9" s="1"/>
  <c r="J16" i="9"/>
  <c r="I16" i="9"/>
  <c r="F16" i="9"/>
  <c r="G16" i="9"/>
  <c r="H16" i="9"/>
  <c r="I9" i="9"/>
  <c r="J9" i="9"/>
  <c r="F9" i="9"/>
  <c r="G9" i="9"/>
  <c r="H9" i="9"/>
  <c r="C45" i="5"/>
  <c r="C46" i="5"/>
  <c r="C47" i="5"/>
  <c r="C48" i="5"/>
  <c r="C49" i="5"/>
  <c r="C50" i="5"/>
  <c r="C51" i="5"/>
  <c r="C52" i="5"/>
  <c r="C53" i="5"/>
  <c r="C54" i="5"/>
  <c r="C55" i="5"/>
  <c r="C43" i="5"/>
  <c r="C38" i="5"/>
  <c r="C39" i="5"/>
  <c r="C40" i="5"/>
  <c r="C41" i="5"/>
  <c r="C34" i="5"/>
  <c r="D17" i="5"/>
  <c r="C17" i="5" s="1"/>
  <c r="D18" i="5"/>
  <c r="D19" i="5"/>
  <c r="D20" i="5"/>
  <c r="D21" i="5"/>
  <c r="D22" i="5"/>
  <c r="D23" i="5"/>
  <c r="D24" i="5"/>
  <c r="D25" i="5"/>
  <c r="D26" i="5"/>
  <c r="D27" i="5"/>
  <c r="D28" i="5"/>
  <c r="D16" i="5"/>
  <c r="D12" i="5"/>
  <c r="D13" i="5"/>
  <c r="C13" i="5" s="1"/>
  <c r="D14" i="5"/>
  <c r="C14" i="5" s="1"/>
  <c r="D11" i="5"/>
  <c r="C10" i="5"/>
  <c r="C9" i="5"/>
  <c r="D7" i="5"/>
  <c r="C26" i="5" l="1"/>
  <c r="C25" i="5"/>
  <c r="I7" i="9"/>
  <c r="D16" i="9"/>
  <c r="C16" i="9" s="1"/>
  <c r="J7" i="9"/>
  <c r="H7" i="9"/>
  <c r="C7" i="5"/>
  <c r="C16" i="5"/>
  <c r="C21" i="5"/>
  <c r="C28" i="5"/>
  <c r="C20" i="5"/>
  <c r="C18" i="5"/>
  <c r="C12" i="5"/>
  <c r="C11" i="5"/>
  <c r="C24" i="5"/>
  <c r="C23" i="5"/>
  <c r="C22" i="5"/>
  <c r="C27" i="5"/>
  <c r="C19" i="5"/>
  <c r="G7" i="9"/>
  <c r="F7" i="9"/>
  <c r="E9" i="9" l="1"/>
  <c r="E7" i="9" s="1"/>
  <c r="D14" i="9"/>
  <c r="C14" i="9"/>
  <c r="D9" i="9" l="1"/>
  <c r="C9" i="9" l="1"/>
  <c r="D7" i="9"/>
  <c r="C7" i="9" s="1"/>
</calcChain>
</file>

<file path=xl/sharedStrings.xml><?xml version="1.0" encoding="utf-8"?>
<sst xmlns="http://schemas.openxmlformats.org/spreadsheetml/2006/main" count="560" uniqueCount="151">
  <si>
    <t>13－第１表　被保護世帯数，保健福祉事務所・市福祉事務所別</t>
    <rPh sb="3" eb="4">
      <t>ダイ</t>
    </rPh>
    <rPh sb="5" eb="6">
      <t>ヒョウ</t>
    </rPh>
    <rPh sb="7" eb="8">
      <t>ヒ</t>
    </rPh>
    <rPh sb="8" eb="10">
      <t>ホゴ</t>
    </rPh>
    <rPh sb="10" eb="12">
      <t>セタイ</t>
    </rPh>
    <rPh sb="12" eb="13">
      <t>スウ</t>
    </rPh>
    <rPh sb="14" eb="16">
      <t>ホケン</t>
    </rPh>
    <rPh sb="16" eb="18">
      <t>フクシ</t>
    </rPh>
    <rPh sb="18" eb="20">
      <t>ジム</t>
    </rPh>
    <rPh sb="20" eb="21">
      <t>ショ</t>
    </rPh>
    <rPh sb="22" eb="23">
      <t>シ</t>
    </rPh>
    <rPh sb="23" eb="25">
      <t>フクシ</t>
    </rPh>
    <rPh sb="25" eb="28">
      <t>ジムショ</t>
    </rPh>
    <rPh sb="28" eb="29">
      <t>ベツ</t>
    </rPh>
    <phoneticPr fontId="2"/>
  </si>
  <si>
    <t>総数</t>
    <rPh sb="0" eb="2">
      <t>ソウスウ</t>
    </rPh>
    <phoneticPr fontId="2"/>
  </si>
  <si>
    <t>現に保護を</t>
    <rPh sb="0" eb="1">
      <t>ゲン</t>
    </rPh>
    <rPh sb="2" eb="4">
      <t>ホゴ</t>
    </rPh>
    <phoneticPr fontId="2"/>
  </si>
  <si>
    <t>保護停止中の</t>
    <rPh sb="0" eb="2">
      <t>ホゴ</t>
    </rPh>
    <rPh sb="2" eb="5">
      <t>テイシチュウ</t>
    </rPh>
    <phoneticPr fontId="2"/>
  </si>
  <si>
    <t>外国人世帯</t>
    <rPh sb="0" eb="3">
      <t>ガイコクジン</t>
    </rPh>
    <rPh sb="3" eb="5">
      <t>セタイ</t>
    </rPh>
    <phoneticPr fontId="2"/>
  </si>
  <si>
    <t>(1)=(2)+(3)</t>
    <phoneticPr fontId="2"/>
  </si>
  <si>
    <t>受けた者　(2)</t>
    <rPh sb="0" eb="1">
      <t>ウ</t>
    </rPh>
    <rPh sb="3" eb="4">
      <t>モノ</t>
    </rPh>
    <phoneticPr fontId="2"/>
  </si>
  <si>
    <t>世帯　(3)</t>
    <rPh sb="0" eb="2">
      <t>セタイ</t>
    </rPh>
    <phoneticPr fontId="2"/>
  </si>
  <si>
    <t>［(1)の再掲］</t>
    <rPh sb="5" eb="7">
      <t>サイケイ</t>
    </rPh>
    <phoneticPr fontId="2"/>
  </si>
  <si>
    <t>県計</t>
    <rPh sb="0" eb="1">
      <t>ケン</t>
    </rPh>
    <rPh sb="1" eb="2">
      <t>ケイ</t>
    </rPh>
    <phoneticPr fontId="2"/>
  </si>
  <si>
    <t>保健福祉事務所計</t>
    <rPh sb="0" eb="2">
      <t>ホケン</t>
    </rPh>
    <rPh sb="2" eb="4">
      <t>フクシ</t>
    </rPh>
    <rPh sb="4" eb="7">
      <t>ジムショ</t>
    </rPh>
    <rPh sb="7" eb="8">
      <t>ケイ</t>
    </rPh>
    <phoneticPr fontId="2"/>
  </si>
  <si>
    <t>伊勢崎</t>
    <rPh sb="0" eb="3">
      <t>イセサキ</t>
    </rPh>
    <phoneticPr fontId="2"/>
  </si>
  <si>
    <t>富岡</t>
    <rPh sb="0" eb="2">
      <t>トミオカ</t>
    </rPh>
    <phoneticPr fontId="2"/>
  </si>
  <si>
    <t>吾妻</t>
    <rPh sb="0" eb="2">
      <t>アガツマ</t>
    </rPh>
    <phoneticPr fontId="2"/>
  </si>
  <si>
    <t>利根沼田</t>
    <rPh sb="0" eb="2">
      <t>トネ</t>
    </rPh>
    <phoneticPr fontId="2"/>
  </si>
  <si>
    <t>館林</t>
    <rPh sb="0" eb="2">
      <t>タテバヤシ</t>
    </rPh>
    <phoneticPr fontId="2"/>
  </si>
  <si>
    <t>市福祉事務所計</t>
    <rPh sb="0" eb="1">
      <t>シ</t>
    </rPh>
    <rPh sb="1" eb="3">
      <t>フクシ</t>
    </rPh>
    <rPh sb="3" eb="6">
      <t>ジムショ</t>
    </rPh>
    <rPh sb="6" eb="7">
      <t>ケイ</t>
    </rPh>
    <phoneticPr fontId="2"/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</si>
  <si>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</si>
  <si>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</si>
  <si>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</si>
  <si>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</si>
  <si>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</si>
  <si>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</si>
  <si>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</si>
  <si>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</si>
  <si>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</si>
  <si>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</si>
  <si>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</si>
  <si>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</si>
  <si>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出典：群馬県生活保護統計速報</t>
    <rPh sb="0" eb="2">
      <t>シュッテン</t>
    </rPh>
    <rPh sb="3" eb="6">
      <t>グンマケン</t>
    </rPh>
    <rPh sb="6" eb="8">
      <t>セイカツ</t>
    </rPh>
    <rPh sb="8" eb="10">
      <t>ホゴ</t>
    </rPh>
    <rPh sb="10" eb="12">
      <t>トウケイ</t>
    </rPh>
    <rPh sb="12" eb="14">
      <t>ソクホウ</t>
    </rPh>
    <phoneticPr fontId="2"/>
  </si>
  <si>
    <t>13－第２表　被保護人員・保護率，保健福祉事務所・市福祉事務所別</t>
    <rPh sb="3" eb="4">
      <t>ダイ</t>
    </rPh>
    <rPh sb="5" eb="6">
      <t>ヒョウ</t>
    </rPh>
    <rPh sb="7" eb="8">
      <t>ヒ</t>
    </rPh>
    <rPh sb="8" eb="10">
      <t>ホゴ</t>
    </rPh>
    <rPh sb="10" eb="12">
      <t>ジンイン</t>
    </rPh>
    <rPh sb="13" eb="16">
      <t>ホゴリツ</t>
    </rPh>
    <rPh sb="17" eb="19">
      <t>ホケン</t>
    </rPh>
    <rPh sb="19" eb="21">
      <t>フクシ</t>
    </rPh>
    <rPh sb="21" eb="24">
      <t>ジムショ</t>
    </rPh>
    <rPh sb="25" eb="26">
      <t>シ</t>
    </rPh>
    <rPh sb="26" eb="28">
      <t>フクシ</t>
    </rPh>
    <rPh sb="28" eb="31">
      <t>ジムショ</t>
    </rPh>
    <rPh sb="31" eb="32">
      <t>ベツ</t>
    </rPh>
    <phoneticPr fontId="2"/>
  </si>
  <si>
    <t>外国人</t>
    <rPh sb="0" eb="3">
      <t>ガイコクジン</t>
    </rPh>
    <phoneticPr fontId="2"/>
  </si>
  <si>
    <t>保護率(％)</t>
    <rPh sb="0" eb="3">
      <t>ホゴリツ</t>
    </rPh>
    <phoneticPr fontId="2"/>
  </si>
  <si>
    <t>者　(3)</t>
    <rPh sb="0" eb="1">
      <t>モノ</t>
    </rPh>
    <phoneticPr fontId="2"/>
  </si>
  <si>
    <t>［(1)の人口百対］</t>
    <rPh sb="5" eb="7">
      <t>ジンコウ</t>
    </rPh>
    <rPh sb="7" eb="8">
      <t>ヒャク</t>
    </rPh>
    <rPh sb="8" eb="9">
      <t>タイ</t>
    </rPh>
    <phoneticPr fontId="2"/>
  </si>
  <si>
    <t>13－第３表　扶助の種類別被保護世帯数，保健福祉事務所・市福祉事務所別</t>
    <rPh sb="3" eb="4">
      <t>ダイ</t>
    </rPh>
    <rPh sb="5" eb="6">
      <t>ヒョウ</t>
    </rPh>
    <rPh sb="7" eb="9">
      <t>フジョ</t>
    </rPh>
    <rPh sb="10" eb="13">
      <t>シュルイベツ</t>
    </rPh>
    <rPh sb="13" eb="14">
      <t>ヒ</t>
    </rPh>
    <rPh sb="14" eb="16">
      <t>ホゴ</t>
    </rPh>
    <rPh sb="16" eb="18">
      <t>セタイ</t>
    </rPh>
    <rPh sb="18" eb="19">
      <t>スウ</t>
    </rPh>
    <rPh sb="20" eb="22">
      <t>ホケン</t>
    </rPh>
    <rPh sb="22" eb="24">
      <t>フクシ</t>
    </rPh>
    <rPh sb="24" eb="26">
      <t>ジム</t>
    </rPh>
    <rPh sb="26" eb="27">
      <t>ショ</t>
    </rPh>
    <rPh sb="28" eb="29">
      <t>シ</t>
    </rPh>
    <rPh sb="29" eb="31">
      <t>フクシ</t>
    </rPh>
    <rPh sb="31" eb="34">
      <t>ジムショ</t>
    </rPh>
    <rPh sb="34" eb="35">
      <t>ベツ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</si>
  <si>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</si>
  <si>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</si>
  <si>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</si>
  <si>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</si>
  <si>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</si>
  <si>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出産扶助</t>
    <rPh sb="0" eb="2">
      <t>シュッサン</t>
    </rPh>
    <rPh sb="2" eb="4">
      <t>フジョ</t>
    </rPh>
    <phoneticPr fontId="2"/>
  </si>
  <si>
    <t>生業扶助</t>
    <rPh sb="0" eb="2">
      <t>セイギョウ</t>
    </rPh>
    <rPh sb="2" eb="4">
      <t>フジョ</t>
    </rPh>
    <phoneticPr fontId="2"/>
  </si>
  <si>
    <t>葬祭扶助</t>
    <rPh sb="0" eb="2">
      <t>ソウサイ</t>
    </rPh>
    <rPh sb="2" eb="4">
      <t>フジョ</t>
    </rPh>
    <phoneticPr fontId="2"/>
  </si>
  <si>
    <t>13－第４表　扶助の種類別被保護人員，保健福祉事務所・市福祉事務所別</t>
    <rPh sb="3" eb="4">
      <t>ダイ</t>
    </rPh>
    <rPh sb="5" eb="6">
      <t>ヒョウ</t>
    </rPh>
    <rPh sb="7" eb="9">
      <t>フジョ</t>
    </rPh>
    <rPh sb="10" eb="13">
      <t>シュルイベツ</t>
    </rPh>
    <rPh sb="13" eb="14">
      <t>ヒ</t>
    </rPh>
    <rPh sb="14" eb="16">
      <t>ホゴ</t>
    </rPh>
    <rPh sb="16" eb="18">
      <t>ジンイン</t>
    </rPh>
    <rPh sb="19" eb="21">
      <t>ホケン</t>
    </rPh>
    <rPh sb="21" eb="23">
      <t>フクシ</t>
    </rPh>
    <rPh sb="23" eb="25">
      <t>ジム</t>
    </rPh>
    <rPh sb="25" eb="26">
      <t>ショ</t>
    </rPh>
    <rPh sb="27" eb="28">
      <t>シ</t>
    </rPh>
    <rPh sb="28" eb="30">
      <t>フクシ</t>
    </rPh>
    <rPh sb="30" eb="33">
      <t>ジムショ</t>
    </rPh>
    <rPh sb="33" eb="34">
      <t>ベツ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</si>
  <si>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</si>
  <si>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</si>
  <si>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13－第５表　病類別医療扶助人員，保健福祉事務所・市福祉事務所別</t>
    <rPh sb="3" eb="4">
      <t>ダイ</t>
    </rPh>
    <rPh sb="5" eb="6">
      <t>ヒョウ</t>
    </rPh>
    <rPh sb="7" eb="8">
      <t>ビョウ</t>
    </rPh>
    <rPh sb="8" eb="10">
      <t>ルイベツ</t>
    </rPh>
    <rPh sb="10" eb="12">
      <t>イリョウ</t>
    </rPh>
    <rPh sb="12" eb="14">
      <t>フジョ</t>
    </rPh>
    <rPh sb="14" eb="16">
      <t>ジンイン</t>
    </rPh>
    <rPh sb="17" eb="19">
      <t>ホケン</t>
    </rPh>
    <rPh sb="19" eb="21">
      <t>フクシ</t>
    </rPh>
    <rPh sb="21" eb="23">
      <t>ジム</t>
    </rPh>
    <rPh sb="23" eb="24">
      <t>ショ</t>
    </rPh>
    <rPh sb="25" eb="26">
      <t>シ</t>
    </rPh>
    <rPh sb="26" eb="28">
      <t>フクシ</t>
    </rPh>
    <rPh sb="28" eb="31">
      <t>ジムショ</t>
    </rPh>
    <rPh sb="31" eb="32">
      <t>ベツ</t>
    </rPh>
    <phoneticPr fontId="2"/>
  </si>
  <si>
    <t>【入　　　院】</t>
    <rPh sb="1" eb="6">
      <t>ニュウイン</t>
    </rPh>
    <phoneticPr fontId="2"/>
  </si>
  <si>
    <t>精　　　神　　　疾　　　　患</t>
    <rPh sb="0" eb="1">
      <t>セイ</t>
    </rPh>
    <rPh sb="4" eb="5">
      <t>カミ</t>
    </rPh>
    <rPh sb="8" eb="9">
      <t>シツ</t>
    </rPh>
    <rPh sb="13" eb="14">
      <t>カン</t>
    </rPh>
    <phoneticPr fontId="2"/>
  </si>
  <si>
    <t>そ　　　　　の　　　　　他</t>
    <rPh sb="0" eb="13">
      <t>ソノタ</t>
    </rPh>
    <phoneticPr fontId="2"/>
  </si>
  <si>
    <t>その他</t>
    <rPh sb="0" eb="3">
      <t>ソノタ</t>
    </rPh>
    <phoneticPr fontId="2"/>
  </si>
  <si>
    <t>計</t>
    <rPh sb="0" eb="1">
      <t>ケイ</t>
    </rPh>
    <phoneticPr fontId="2"/>
  </si>
  <si>
    <t>月平均</t>
    <rPh sb="0" eb="1">
      <t>ツキ</t>
    </rPh>
    <rPh sb="1" eb="3">
      <t>ヘイキン</t>
    </rPh>
    <phoneticPr fontId="2"/>
  </si>
  <si>
    <t>合計</t>
    <rPh sb="0" eb="2">
      <t>ゴウケイ</t>
    </rPh>
    <phoneticPr fontId="2"/>
  </si>
  <si>
    <t>月平均</t>
    <rPh sb="0" eb="3">
      <t>ツキヘイキン</t>
    </rPh>
    <phoneticPr fontId="2"/>
  </si>
  <si>
    <t>単給</t>
    <rPh sb="0" eb="1">
      <t>タン</t>
    </rPh>
    <rPh sb="1" eb="2">
      <t>キュウ</t>
    </rPh>
    <phoneticPr fontId="2"/>
  </si>
  <si>
    <t>単給</t>
    <rPh sb="0" eb="2">
      <t>タンキュウ</t>
    </rPh>
    <phoneticPr fontId="2"/>
  </si>
  <si>
    <t>併給</t>
    <rPh sb="0" eb="2">
      <t>ヘイキュウ</t>
    </rPh>
    <phoneticPr fontId="2"/>
  </si>
  <si>
    <t>【入　院　外】</t>
    <rPh sb="1" eb="4">
      <t>ニュウイン</t>
    </rPh>
    <rPh sb="5" eb="6">
      <t>ソト</t>
    </rPh>
    <phoneticPr fontId="2"/>
  </si>
  <si>
    <t>(単位：人)</t>
    <rPh sb="1" eb="3">
      <t>タンイ</t>
    </rPh>
    <rPh sb="4" eb="5">
      <t>ニン</t>
    </rPh>
    <phoneticPr fontId="2"/>
  </si>
  <si>
    <t>13－第６表　介護サービス別介護扶助人員，保健福祉事務所・市福祉事務所別</t>
    <rPh sb="3" eb="4">
      <t>ダイ</t>
    </rPh>
    <rPh sb="5" eb="6">
      <t>ヒョウ</t>
    </rPh>
    <rPh sb="7" eb="9">
      <t>カイゴ</t>
    </rPh>
    <rPh sb="13" eb="14">
      <t>ベツ</t>
    </rPh>
    <rPh sb="14" eb="16">
      <t>カイゴ</t>
    </rPh>
    <rPh sb="16" eb="18">
      <t>フジョ</t>
    </rPh>
    <rPh sb="18" eb="20">
      <t>ジンイン</t>
    </rPh>
    <rPh sb="21" eb="23">
      <t>ホケン</t>
    </rPh>
    <rPh sb="23" eb="25">
      <t>フクシ</t>
    </rPh>
    <rPh sb="25" eb="28">
      <t>ジムショ</t>
    </rPh>
    <rPh sb="29" eb="30">
      <t>シ</t>
    </rPh>
    <rPh sb="30" eb="32">
      <t>フクシ</t>
    </rPh>
    <rPh sb="32" eb="35">
      <t>ジムショ</t>
    </rPh>
    <rPh sb="35" eb="36">
      <t>ベツ</t>
    </rPh>
    <phoneticPr fontId="2"/>
  </si>
  <si>
    <t>施　　　設　　　介　　　護</t>
    <rPh sb="0" eb="5">
      <t>シセツ</t>
    </rPh>
    <rPh sb="8" eb="13">
      <t>カイゴ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</si>
  <si>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</si>
  <si>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</si>
  <si>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4">
      <t>リョウヨウ</t>
    </rPh>
    <rPh sb="4" eb="5">
      <t>ガタ</t>
    </rPh>
    <rPh sb="5" eb="7">
      <t>イリョウ</t>
    </rPh>
    <rPh sb="7" eb="9">
      <t>シセツ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</si>
  <si>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</si>
  <si>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2"/>
  </si>
  <si>
    <t>介護単給</t>
    <rPh sb="0" eb="2">
      <t>カイゴ</t>
    </rPh>
    <rPh sb="2" eb="3">
      <t>タン</t>
    </rPh>
    <rPh sb="3" eb="4">
      <t>キュウ</t>
    </rPh>
    <phoneticPr fontId="2"/>
  </si>
  <si>
    <t>介護併給</t>
    <rPh sb="0" eb="2">
      <t>カイゴ</t>
    </rPh>
    <rPh sb="2" eb="3">
      <t>ヘイヨウ</t>
    </rPh>
    <rPh sb="3" eb="4">
      <t>キュウ</t>
    </rPh>
    <phoneticPr fontId="2"/>
  </si>
  <si>
    <t>介護単給</t>
    <rPh sb="0" eb="2">
      <t>カイゴ</t>
    </rPh>
    <rPh sb="2" eb="3">
      <t>タンキュウ</t>
    </rPh>
    <rPh sb="3" eb="4">
      <t>キュウフ</t>
    </rPh>
    <phoneticPr fontId="2"/>
  </si>
  <si>
    <t>介護併給</t>
    <rPh sb="0" eb="2">
      <t>カイゴ</t>
    </rPh>
    <rPh sb="2" eb="3">
      <t>ヘイヨウ</t>
    </rPh>
    <rPh sb="3" eb="4">
      <t>キュウフ</t>
    </rPh>
    <phoneticPr fontId="2"/>
  </si>
  <si>
    <t>居　　　宅　　　介　　　護</t>
    <rPh sb="0" eb="5">
      <t>キョタク</t>
    </rPh>
    <rPh sb="8" eb="13">
      <t>カイゴ</t>
    </rPh>
    <phoneticPr fontId="2"/>
  </si>
  <si>
    <t>介　　護　　予　　防</t>
    <rPh sb="0" eb="1">
      <t>スケ</t>
    </rPh>
    <rPh sb="3" eb="4">
      <t>マモル</t>
    </rPh>
    <rPh sb="6" eb="7">
      <t>ヨ</t>
    </rPh>
    <rPh sb="9" eb="10">
      <t>ボウ</t>
    </rPh>
    <phoneticPr fontId="2"/>
  </si>
  <si>
    <t>13－第７表　世帯類型別被保護世帯数，保健福祉事務所・市福祉事務所別</t>
    <rPh sb="3" eb="4">
      <t>ダイ</t>
    </rPh>
    <rPh sb="5" eb="6">
      <t>ヒョウ</t>
    </rPh>
    <rPh sb="7" eb="9">
      <t>セタイ</t>
    </rPh>
    <rPh sb="9" eb="12">
      <t>ルイケイベツ</t>
    </rPh>
    <rPh sb="12" eb="13">
      <t>ヒ</t>
    </rPh>
    <rPh sb="13" eb="15">
      <t>ホゴ</t>
    </rPh>
    <rPh sb="15" eb="18">
      <t>セタイスウ</t>
    </rPh>
    <rPh sb="19" eb="21">
      <t>ホケン</t>
    </rPh>
    <rPh sb="21" eb="23">
      <t>フクシ</t>
    </rPh>
    <rPh sb="23" eb="25">
      <t>ジム</t>
    </rPh>
    <rPh sb="25" eb="26">
      <t>ショ</t>
    </rPh>
    <rPh sb="27" eb="28">
      <t>シ</t>
    </rPh>
    <rPh sb="28" eb="30">
      <t>フクシ</t>
    </rPh>
    <rPh sb="30" eb="33">
      <t>ジムショ</t>
    </rPh>
    <rPh sb="33" eb="34">
      <t>ベツ</t>
    </rPh>
    <phoneticPr fontId="2"/>
  </si>
  <si>
    <t>　</t>
    <phoneticPr fontId="2"/>
  </si>
  <si>
    <t>総数</t>
    <rPh sb="0" eb="1">
      <t>ソウケイ</t>
    </rPh>
    <rPh sb="1" eb="2">
      <t>スウ</t>
    </rPh>
    <phoneticPr fontId="2"/>
  </si>
  <si>
    <t>単　　　身　　　者　　　世　　　帯</t>
    <rPh sb="0" eb="9">
      <t>タンシンシャ</t>
    </rPh>
    <rPh sb="12" eb="17">
      <t>セタイ</t>
    </rPh>
    <phoneticPr fontId="2"/>
  </si>
  <si>
    <t>高齢者世帯</t>
    <rPh sb="0" eb="3">
      <t>コウレイシャ</t>
    </rPh>
    <rPh sb="3" eb="5">
      <t>セタイ</t>
    </rPh>
    <phoneticPr fontId="2"/>
  </si>
  <si>
    <t>障害者世帯</t>
    <rPh sb="0" eb="3">
      <t>ショウガイシャ</t>
    </rPh>
    <rPh sb="3" eb="5">
      <t>セタイ</t>
    </rPh>
    <phoneticPr fontId="2"/>
  </si>
  <si>
    <t>傷病者世帯</t>
    <rPh sb="0" eb="3">
      <t>ショウビョウシャ</t>
    </rPh>
    <rPh sb="3" eb="5">
      <t>セタイ</t>
    </rPh>
    <phoneticPr fontId="2"/>
  </si>
  <si>
    <t>その他の世帯</t>
    <rPh sb="0" eb="3">
      <t>ソノタ</t>
    </rPh>
    <rPh sb="4" eb="6">
      <t>セタイ</t>
    </rPh>
    <phoneticPr fontId="2"/>
  </si>
  <si>
    <t>医療扶助単給</t>
    <rPh sb="0" eb="2">
      <t>イリョウ</t>
    </rPh>
    <rPh sb="2" eb="4">
      <t>フジョ</t>
    </rPh>
    <rPh sb="4" eb="6">
      <t>タンキュウ</t>
    </rPh>
    <phoneticPr fontId="2"/>
  </si>
  <si>
    <t>（１）＋（６）</t>
    <phoneticPr fontId="2"/>
  </si>
  <si>
    <t>(1)=(2)+(3)+(4)+(5)</t>
    <phoneticPr fontId="2"/>
  </si>
  <si>
    <t>（２）</t>
    <phoneticPr fontId="2"/>
  </si>
  <si>
    <t>（３）</t>
    <phoneticPr fontId="2"/>
  </si>
  <si>
    <t>（４）</t>
    <phoneticPr fontId="2"/>
  </si>
  <si>
    <t>（５）</t>
    <phoneticPr fontId="2"/>
  </si>
  <si>
    <t>［(１)の再掲］</t>
    <rPh sb="5" eb="7">
      <t>サイケイ</t>
    </rPh>
    <phoneticPr fontId="2"/>
  </si>
  <si>
    <t>２　　　人　　　以　　　上　　　の　　　世　　　帯</t>
    <rPh sb="4" eb="13">
      <t>ニンイジョウ</t>
    </rPh>
    <rPh sb="20" eb="25">
      <t>セタイ</t>
    </rPh>
    <phoneticPr fontId="2"/>
  </si>
  <si>
    <t>母子世帯</t>
    <rPh sb="0" eb="2">
      <t>ボシ</t>
    </rPh>
    <rPh sb="2" eb="4">
      <t>セタイ</t>
    </rPh>
    <phoneticPr fontId="2"/>
  </si>
  <si>
    <t>(6)=(7)+(8)+(9)+(10)+(11)</t>
    <phoneticPr fontId="2"/>
  </si>
  <si>
    <t>（７）</t>
    <phoneticPr fontId="2"/>
  </si>
  <si>
    <t>（８）</t>
    <phoneticPr fontId="2"/>
  </si>
  <si>
    <t>（９）</t>
    <phoneticPr fontId="2"/>
  </si>
  <si>
    <t>（１０）</t>
    <phoneticPr fontId="2"/>
  </si>
  <si>
    <t>（１１）</t>
    <phoneticPr fontId="2"/>
  </si>
  <si>
    <t>［(６)の再掲］</t>
    <rPh sb="5" eb="7">
      <t>サイケイ</t>
    </rPh>
    <phoneticPr fontId="2"/>
  </si>
  <si>
    <t>13－第８表　労働力類型別被保護世帯数，保健福祉事務所・市福祉事務所別</t>
    <rPh sb="3" eb="4">
      <t>ダイ</t>
    </rPh>
    <rPh sb="5" eb="6">
      <t>ヒョウ</t>
    </rPh>
    <rPh sb="7" eb="10">
      <t>ロウドウリョク</t>
    </rPh>
    <rPh sb="10" eb="13">
      <t>ルイケイベツ</t>
    </rPh>
    <rPh sb="13" eb="14">
      <t>ヒ</t>
    </rPh>
    <rPh sb="14" eb="16">
      <t>ホゴ</t>
    </rPh>
    <rPh sb="16" eb="19">
      <t>セタイスウ</t>
    </rPh>
    <rPh sb="20" eb="22">
      <t>ホケン</t>
    </rPh>
    <rPh sb="22" eb="24">
      <t>フクシ</t>
    </rPh>
    <rPh sb="24" eb="26">
      <t>ジム</t>
    </rPh>
    <rPh sb="26" eb="27">
      <t>ショ</t>
    </rPh>
    <rPh sb="28" eb="29">
      <t>シ</t>
    </rPh>
    <rPh sb="29" eb="31">
      <t>フクシ</t>
    </rPh>
    <rPh sb="31" eb="34">
      <t>ジムショ</t>
    </rPh>
    <rPh sb="34" eb="35">
      <t>ベツ</t>
    </rPh>
    <phoneticPr fontId="2"/>
  </si>
  <si>
    <t>総計</t>
    <rPh sb="0" eb="2">
      <t>ソウケイ</t>
    </rPh>
    <phoneticPr fontId="2"/>
  </si>
  <si>
    <t>世 帯 主 が 働 い て い る 世 帯</t>
    <rPh sb="0" eb="5">
      <t>セタイヌシ</t>
    </rPh>
    <rPh sb="8" eb="9">
      <t>ハタラ</t>
    </rPh>
    <rPh sb="18" eb="21">
      <t>セタイ</t>
    </rPh>
    <phoneticPr fontId="2"/>
  </si>
  <si>
    <t>世帯主が働いていな</t>
    <rPh sb="0" eb="3">
      <t>セタイヌシ</t>
    </rPh>
    <rPh sb="4" eb="5">
      <t>ハタラ</t>
    </rPh>
    <phoneticPr fontId="2"/>
  </si>
  <si>
    <t>働いている</t>
    <rPh sb="0" eb="1">
      <t>ハタラ</t>
    </rPh>
    <phoneticPr fontId="2"/>
  </si>
  <si>
    <t>常用勤労者</t>
    <rPh sb="0" eb="2">
      <t>ジョウヨウ</t>
    </rPh>
    <rPh sb="2" eb="5">
      <t>キンロウシャ</t>
    </rPh>
    <phoneticPr fontId="2"/>
  </si>
  <si>
    <t>日雇労働者</t>
    <rPh sb="0" eb="2">
      <t>ヒヤト</t>
    </rPh>
    <rPh sb="2" eb="5">
      <t>ロウドウシャ</t>
    </rPh>
    <phoneticPr fontId="2"/>
  </si>
  <si>
    <t>内職者</t>
    <rPh sb="0" eb="2">
      <t>ナイショク</t>
    </rPh>
    <rPh sb="2" eb="3">
      <t>シャ</t>
    </rPh>
    <phoneticPr fontId="2"/>
  </si>
  <si>
    <t>その他の就業者</t>
    <rPh sb="0" eb="3">
      <t>ソノタ</t>
    </rPh>
    <rPh sb="4" eb="7">
      <t>シュウギョウシャ</t>
    </rPh>
    <phoneticPr fontId="2"/>
  </si>
  <si>
    <t>いが世帯員が働いて</t>
    <rPh sb="2" eb="5">
      <t>セタイイン</t>
    </rPh>
    <rPh sb="6" eb="7">
      <t>ハタラ</t>
    </rPh>
    <phoneticPr fontId="2"/>
  </si>
  <si>
    <t>者がいない</t>
    <rPh sb="0" eb="1">
      <t>モノ</t>
    </rPh>
    <phoneticPr fontId="2"/>
  </si>
  <si>
    <t>(1)+(6)+(7)</t>
    <phoneticPr fontId="2"/>
  </si>
  <si>
    <t>いる世帯　（６）</t>
    <rPh sb="2" eb="4">
      <t>セタイ</t>
    </rPh>
    <phoneticPr fontId="2"/>
  </si>
  <si>
    <t>世 帯（７）</t>
    <rPh sb="0" eb="3">
      <t>セタイ</t>
    </rPh>
    <phoneticPr fontId="2"/>
  </si>
  <si>
    <t>13－第９表　世帯類型及び労働力類型別被保護世帯数</t>
    <rPh sb="3" eb="4">
      <t>ダイ</t>
    </rPh>
    <rPh sb="5" eb="6">
      <t>ヒョウ</t>
    </rPh>
    <rPh sb="7" eb="9">
      <t>セタイ</t>
    </rPh>
    <rPh sb="9" eb="11">
      <t>ルイケイ</t>
    </rPh>
    <rPh sb="11" eb="12">
      <t>オヨ</t>
    </rPh>
    <rPh sb="13" eb="16">
      <t>ロウドウリョク</t>
    </rPh>
    <rPh sb="16" eb="18">
      <t>ルイケイ</t>
    </rPh>
    <rPh sb="18" eb="19">
      <t>ベツ</t>
    </rPh>
    <rPh sb="19" eb="20">
      <t>ヒ</t>
    </rPh>
    <rPh sb="20" eb="22">
      <t>ホゴ</t>
    </rPh>
    <rPh sb="22" eb="25">
      <t>セタイスウ</t>
    </rPh>
    <phoneticPr fontId="2"/>
  </si>
  <si>
    <t>現　に　保　護　を　受　け　た　世　帯　数　　（月　中）</t>
    <rPh sb="0" eb="1">
      <t>ゲン</t>
    </rPh>
    <rPh sb="4" eb="7">
      <t>ホゴ</t>
    </rPh>
    <rPh sb="10" eb="11">
      <t>ウ</t>
    </rPh>
    <rPh sb="16" eb="21">
      <t>セタイスウ</t>
    </rPh>
    <rPh sb="24" eb="25">
      <t>ツキ</t>
    </rPh>
    <rPh sb="26" eb="27">
      <t>ナカ</t>
    </rPh>
    <phoneticPr fontId="2"/>
  </si>
  <si>
    <t>【県　　　　　計】</t>
    <rPh sb="1" eb="2">
      <t>ケン</t>
    </rPh>
    <rPh sb="7" eb="8">
      <t>ケイ</t>
    </rPh>
    <phoneticPr fontId="2"/>
  </si>
  <si>
    <t>単　身　者　世　帯</t>
    <rPh sb="0" eb="3">
      <t>タンシン</t>
    </rPh>
    <rPh sb="4" eb="5">
      <t>タンシンシャ</t>
    </rPh>
    <rPh sb="6" eb="9">
      <t>セタイ</t>
    </rPh>
    <phoneticPr fontId="2"/>
  </si>
  <si>
    <t>２　人　以　上　の　世　帯</t>
    <rPh sb="2" eb="7">
      <t>ニンイジョウ</t>
    </rPh>
    <rPh sb="10" eb="13">
      <t>セタイ</t>
    </rPh>
    <phoneticPr fontId="2"/>
  </si>
  <si>
    <t>（１）</t>
    <phoneticPr fontId="2"/>
  </si>
  <si>
    <t>（再　掲）</t>
    <rPh sb="1" eb="4">
      <t>サイケイ</t>
    </rPh>
    <phoneticPr fontId="2"/>
  </si>
  <si>
    <t>（６）</t>
    <phoneticPr fontId="2"/>
  </si>
  <si>
    <t>（１）～（９）</t>
    <phoneticPr fontId="2"/>
  </si>
  <si>
    <t>世帯主</t>
    <rPh sb="0" eb="3">
      <t>セタイヌシ</t>
    </rPh>
    <phoneticPr fontId="2"/>
  </si>
  <si>
    <t>常　用　勤　労　者(８)</t>
    <rPh sb="0" eb="3">
      <t>ジョウヨウ</t>
    </rPh>
    <rPh sb="4" eb="9">
      <t>キンロウシャ</t>
    </rPh>
    <phoneticPr fontId="2"/>
  </si>
  <si>
    <t>が働い</t>
    <rPh sb="1" eb="2">
      <t>ハタラ</t>
    </rPh>
    <phoneticPr fontId="2"/>
  </si>
  <si>
    <t>日　雇　労　働　者(９)</t>
    <rPh sb="0" eb="3">
      <t>ヒヤト</t>
    </rPh>
    <rPh sb="4" eb="9">
      <t>ロウドウシャ</t>
    </rPh>
    <phoneticPr fontId="2"/>
  </si>
  <si>
    <t>ている</t>
    <phoneticPr fontId="2"/>
  </si>
  <si>
    <t>内　　　職　　　者(10)</t>
    <rPh sb="0" eb="9">
      <t>ナイショクシャ</t>
    </rPh>
    <phoneticPr fontId="2"/>
  </si>
  <si>
    <t>世帯</t>
    <rPh sb="0" eb="2">
      <t>セタイヌシ</t>
    </rPh>
    <phoneticPr fontId="2"/>
  </si>
  <si>
    <t>そ の 他 の 就 業 者(11)</t>
    <rPh sb="0" eb="5">
      <t>ソノタ</t>
    </rPh>
    <rPh sb="8" eb="13">
      <t>シュウギョウシャ</t>
    </rPh>
    <phoneticPr fontId="2"/>
  </si>
  <si>
    <t>世帯主は働いていないが
世帯員が働いている世帯(12)</t>
    <rPh sb="12" eb="15">
      <t>セタイイン</t>
    </rPh>
    <rPh sb="16" eb="17">
      <t>ハタラ</t>
    </rPh>
    <rPh sb="21" eb="23">
      <t>セタイ</t>
    </rPh>
    <phoneticPr fontId="2"/>
  </si>
  <si>
    <t>働いている者がいない世帯(13)</t>
    <rPh sb="0" eb="1">
      <t>ハタラ</t>
    </rPh>
    <rPh sb="5" eb="6">
      <t>モノ</t>
    </rPh>
    <rPh sb="10" eb="12">
      <t>セタイ</t>
    </rPh>
    <phoneticPr fontId="2"/>
  </si>
  <si>
    <t>合　　　　　　計
（８）　～　（13）</t>
    <phoneticPr fontId="2"/>
  </si>
  <si>
    <t>【郡部福祉事務所　計】</t>
    <rPh sb="1" eb="3">
      <t>グンブ</t>
    </rPh>
    <rPh sb="3" eb="5">
      <t>フクシ</t>
    </rPh>
    <rPh sb="5" eb="8">
      <t>ジムショ</t>
    </rPh>
    <rPh sb="9" eb="10">
      <t>ケイ</t>
    </rPh>
    <phoneticPr fontId="2"/>
  </si>
  <si>
    <t>【市福祉事務所　計】</t>
    <rPh sb="1" eb="2">
      <t>シ</t>
    </rPh>
    <rPh sb="2" eb="4">
      <t>フクシ</t>
    </rPh>
    <rPh sb="4" eb="7">
      <t>ジムショ</t>
    </rPh>
    <rPh sb="8" eb="9">
      <t>ケイ</t>
    </rPh>
    <phoneticPr fontId="2"/>
  </si>
  <si>
    <t>13－第１０表　保護の申請・開始・廃止数，保健福祉事務所・市福祉事務所別</t>
    <rPh sb="3" eb="4">
      <t>ダイ</t>
    </rPh>
    <rPh sb="6" eb="7">
      <t>ヒョウ</t>
    </rPh>
    <rPh sb="8" eb="10">
      <t>ホゴ</t>
    </rPh>
    <rPh sb="11" eb="13">
      <t>シンセイ</t>
    </rPh>
    <rPh sb="14" eb="16">
      <t>カイシ</t>
    </rPh>
    <rPh sb="17" eb="19">
      <t>ハイシ</t>
    </rPh>
    <rPh sb="19" eb="20">
      <t>スウ</t>
    </rPh>
    <rPh sb="21" eb="23">
      <t>ホケン</t>
    </rPh>
    <rPh sb="23" eb="25">
      <t>フクシ</t>
    </rPh>
    <rPh sb="25" eb="27">
      <t>ジム</t>
    </rPh>
    <rPh sb="27" eb="28">
      <t>ショ</t>
    </rPh>
    <rPh sb="29" eb="30">
      <t>シ</t>
    </rPh>
    <rPh sb="30" eb="32">
      <t>フクシ</t>
    </rPh>
    <rPh sb="32" eb="35">
      <t>ジムショ</t>
    </rPh>
    <rPh sb="35" eb="36">
      <t>ベツ</t>
    </rPh>
    <phoneticPr fontId="2"/>
  </si>
  <si>
    <t>申請件数</t>
    <rPh sb="0" eb="2">
      <t>シンセイ</t>
    </rPh>
    <rPh sb="2" eb="4">
      <t>ケンスウ</t>
    </rPh>
    <phoneticPr fontId="2"/>
  </si>
  <si>
    <t>申請
取り下げ数</t>
    <rPh sb="0" eb="2">
      <t>シンセイ</t>
    </rPh>
    <rPh sb="3" eb="6">
      <t>トリサ</t>
    </rPh>
    <rPh sb="7" eb="8">
      <t>ケンスウ</t>
    </rPh>
    <phoneticPr fontId="2"/>
  </si>
  <si>
    <t>却下
件数</t>
    <rPh sb="0" eb="2">
      <t>キャッカ</t>
    </rPh>
    <rPh sb="3" eb="5">
      <t>ケンスウ</t>
    </rPh>
    <phoneticPr fontId="2"/>
  </si>
  <si>
    <t>保護開始</t>
    <rPh sb="0" eb="2">
      <t>ホゴ</t>
    </rPh>
    <rPh sb="2" eb="4">
      <t>カイシ</t>
    </rPh>
    <phoneticPr fontId="2"/>
  </si>
  <si>
    <t>保護廃止</t>
    <rPh sb="0" eb="2">
      <t>ホゴ</t>
    </rPh>
    <rPh sb="2" eb="4">
      <t>ハイシ</t>
    </rPh>
    <phoneticPr fontId="2"/>
  </si>
  <si>
    <t>世帯数</t>
    <rPh sb="0" eb="2">
      <t>セタイイン</t>
    </rPh>
    <rPh sb="2" eb="3">
      <t>カズ</t>
    </rPh>
    <phoneticPr fontId="2"/>
  </si>
  <si>
    <t>人員</t>
    <rPh sb="0" eb="2">
      <t>ジンイン</t>
    </rPh>
    <phoneticPr fontId="2"/>
  </si>
  <si>
    <t>令和４年度  月平均（単位：世帯）</t>
    <rPh sb="0" eb="2">
      <t>レイワ</t>
    </rPh>
    <rPh sb="3" eb="5">
      <t>ネンド</t>
    </rPh>
    <rPh sb="11" eb="13">
      <t>タンイ</t>
    </rPh>
    <rPh sb="14" eb="16">
      <t>セタイ</t>
    </rPh>
    <phoneticPr fontId="2"/>
  </si>
  <si>
    <t>令和４年度  月平均（単位：人）</t>
    <rPh sb="0" eb="2">
      <t>レイワ</t>
    </rPh>
    <rPh sb="3" eb="5">
      <t>ネンド</t>
    </rPh>
    <rPh sb="11" eb="13">
      <t>タンイ</t>
    </rPh>
    <rPh sb="14" eb="15">
      <t>ニン</t>
    </rPh>
    <phoneticPr fontId="2"/>
  </si>
  <si>
    <t>令和４年度  月平均（単位：人）　　</t>
    <rPh sb="0" eb="2">
      <t>レイワ</t>
    </rPh>
    <rPh sb="3" eb="5">
      <t>ネンド</t>
    </rPh>
    <rPh sb="11" eb="13">
      <t>タンイ</t>
    </rPh>
    <rPh sb="14" eb="15">
      <t>ニン</t>
    </rPh>
    <phoneticPr fontId="2"/>
  </si>
  <si>
    <t>令和４年度　(単位：人)</t>
    <rPh sb="0" eb="2">
      <t>レイワ</t>
    </rPh>
    <rPh sb="3" eb="5">
      <t>ネンド</t>
    </rPh>
    <rPh sb="7" eb="9">
      <t>タンイ</t>
    </rPh>
    <rPh sb="10" eb="11">
      <t>ニン</t>
    </rPh>
    <phoneticPr fontId="2"/>
  </si>
  <si>
    <t>令和４年度　年間延べ数　(単位：世帯)</t>
    <rPh sb="0" eb="2">
      <t>レイワ</t>
    </rPh>
    <rPh sb="3" eb="5">
      <t>ネンド</t>
    </rPh>
    <rPh sb="13" eb="15">
      <t>タンイ</t>
    </rPh>
    <rPh sb="16" eb="18">
      <t>セタイ</t>
    </rPh>
    <phoneticPr fontId="2"/>
  </si>
  <si>
    <t>令和４年度　年間延べ数　(単位：世帯)</t>
    <rPh sb="0" eb="2">
      <t>レイワ</t>
    </rPh>
    <rPh sb="3" eb="4">
      <t>ネン</t>
    </rPh>
    <rPh sb="13" eb="15">
      <t>タンイ</t>
    </rPh>
    <rPh sb="16" eb="18">
      <t>セタイ</t>
    </rPh>
    <phoneticPr fontId="2"/>
  </si>
  <si>
    <t>令和４年度　年間延べ数　(単位：世帯)　　</t>
    <rPh sb="0" eb="2">
      <t>レイワ</t>
    </rPh>
    <rPh sb="13" eb="15">
      <t>タンイ</t>
    </rPh>
    <rPh sb="16" eb="18">
      <t>セタイ</t>
    </rPh>
    <phoneticPr fontId="2"/>
  </si>
  <si>
    <t>令和４年度  月平均　（単位：件・世帯・人）</t>
    <rPh sb="0" eb="2">
      <t>レイワ</t>
    </rPh>
    <rPh sb="3" eb="5">
      <t>ネンド</t>
    </rPh>
    <rPh sb="12" eb="14">
      <t>タンイ</t>
    </rPh>
    <rPh sb="15" eb="16">
      <t>ケン</t>
    </rPh>
    <rPh sb="17" eb="19">
      <t>セタイ</t>
    </rPh>
    <rPh sb="20" eb="2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</si>
</sst>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 * #,##0_ ;_ * \-#,##0_ ;_ * &quot;-&quot;_ ;_ @_ "/>
    <numFmt numFmtId="176" formatCode="0\ ;;&quot;- &quot;"/>
    <numFmt numFmtId="177" formatCode="0.00\ ;;&quot;- &quot;"/>
    <numFmt numFmtId="178" formatCode="#,##0\ ;;&quot;- &quot;"/>
    <numFmt numFmtId="179" formatCode="#,##0.00\ ;;&quot;- &quot;"/>
    <numFmt numFmtId="180" formatCode="0.000000%"/>
    <numFmt numFmtId="181" formatCode="#,##0_ "/>
    <numFmt numFmtId="182" formatCode="0.0\ ;;&quot;- &quot;"/>
    <numFmt numFmtId="183" formatCode="0.0"/>
    <numFmt numFmtId="184" formatCode="_ * #,##0_ ;_ * \-#,##0_ ;_ * &quot;-&quot;??_ ;_ @_ "/>
    <numFmt numFmtId="185" formatCode="#,##0\ ;;&quot;-&quot;\ "/>
    <numFmt numFmtId="186" formatCode="#,##0.0\ ;;&quot;-&quot;\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223">
    <xf numFmtId="0" fontId="0" fillId="0" borderId="0" xfId="0"/>
    <xf numFmtId="41" fontId="4" fillId="0" borderId="6" xfId="1" applyNumberFormat="1" applyFont="1" applyFill="1" applyBorder="1" applyAlignment="1">
      <alignment vertical="center"/>
    </xf>
    <xf numFmtId="41" fontId="4" fillId="0" borderId="7" xfId="1" applyNumberFormat="1" applyFont="1" applyFill="1" applyBorder="1" applyAlignment="1">
      <alignment vertical="center"/>
    </xf>
    <xf numFmtId="41" fontId="4" fillId="0" borderId="4" xfId="1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distributed" vertical="center"/>
    </xf>
    <xf numFmtId="176" fontId="4" fillId="0" borderId="2" xfId="0" applyNumberFormat="1" applyFont="1" applyBorder="1" applyAlignment="1">
      <alignment horizontal="distributed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horizontal="center" vertical="center" shrinkToFit="1"/>
    </xf>
    <xf numFmtId="41" fontId="4" fillId="0" borderId="0" xfId="1" applyNumberFormat="1" applyFont="1" applyFill="1" applyAlignment="1">
      <alignment vertical="center"/>
    </xf>
    <xf numFmtId="180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distributed" vertical="center"/>
    </xf>
    <xf numFmtId="176" fontId="5" fillId="0" borderId="5" xfId="0" applyNumberFormat="1" applyFont="1" applyBorder="1" applyAlignment="1">
      <alignment horizontal="distributed" vertical="center"/>
    </xf>
    <xf numFmtId="176" fontId="4" fillId="0" borderId="3" xfId="0" applyNumberFormat="1" applyFont="1" applyBorder="1" applyAlignment="1">
      <alignment horizontal="center" vertical="center" shrinkToFit="1"/>
    </xf>
    <xf numFmtId="178" fontId="4" fillId="0" borderId="6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178" fontId="4" fillId="0" borderId="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81" fontId="4" fillId="0" borderId="8" xfId="0" applyNumberFormat="1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181" fontId="4" fillId="0" borderId="10" xfId="0" applyNumberFormat="1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183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5" fillId="0" borderId="18" xfId="0" applyFont="1" applyBorder="1" applyAlignment="1">
      <alignment vertical="center" shrinkToFit="1"/>
    </xf>
    <xf numFmtId="0" fontId="4" fillId="0" borderId="6" xfId="0" applyFont="1" applyBorder="1" applyAlignment="1">
      <alignment horizontal="distributed" vertical="center"/>
    </xf>
    <xf numFmtId="0" fontId="5" fillId="0" borderId="19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181" fontId="4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176" fontId="5" fillId="0" borderId="15" xfId="0" applyNumberFormat="1" applyFont="1" applyBorder="1" applyAlignment="1">
      <alignment horizontal="distributed" vertical="center"/>
    </xf>
    <xf numFmtId="176" fontId="5" fillId="0" borderId="17" xfId="0" applyNumberFormat="1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1" fontId="4" fillId="0" borderId="7" xfId="0" applyNumberFormat="1" applyFont="1" applyBorder="1" applyAlignment="1">
      <alignment vertical="center"/>
    </xf>
    <xf numFmtId="41" fontId="4" fillId="0" borderId="7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distributed" vertical="center"/>
    </xf>
    <xf numFmtId="176" fontId="4" fillId="0" borderId="5" xfId="0" applyNumberFormat="1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41" fontId="4" fillId="0" borderId="0" xfId="1" applyNumberFormat="1" applyFont="1" applyFill="1" applyBorder="1" applyAlignment="1">
      <alignment vertical="center"/>
    </xf>
    <xf numFmtId="41" fontId="4" fillId="0" borderId="5" xfId="1" applyNumberFormat="1" applyFont="1" applyFill="1" applyBorder="1" applyAlignment="1">
      <alignment vertical="center"/>
    </xf>
    <xf numFmtId="178" fontId="4" fillId="0" borderId="5" xfId="0" applyNumberFormat="1" applyFont="1" applyBorder="1" applyAlignment="1">
      <alignment vertical="center"/>
    </xf>
    <xf numFmtId="179" fontId="4" fillId="0" borderId="5" xfId="0" applyNumberFormat="1" applyFont="1" applyBorder="1" applyAlignment="1">
      <alignment vertical="center"/>
    </xf>
    <xf numFmtId="185" fontId="4" fillId="0" borderId="7" xfId="0" applyNumberFormat="1" applyFont="1" applyBorder="1" applyAlignment="1">
      <alignment vertical="center" shrinkToFit="1"/>
    </xf>
    <xf numFmtId="185" fontId="4" fillId="0" borderId="0" xfId="0" applyNumberFormat="1" applyFont="1" applyAlignment="1">
      <alignment vertical="center" shrinkToFit="1"/>
    </xf>
    <xf numFmtId="186" fontId="4" fillId="0" borderId="0" xfId="0" applyNumberFormat="1" applyFont="1" applyAlignment="1">
      <alignment vertical="center" shrinkToFit="1"/>
    </xf>
    <xf numFmtId="185" fontId="4" fillId="0" borderId="4" xfId="0" applyNumberFormat="1" applyFont="1" applyBorder="1" applyAlignment="1">
      <alignment vertical="center" shrinkToFit="1"/>
    </xf>
    <xf numFmtId="185" fontId="4" fillId="0" borderId="5" xfId="0" applyNumberFormat="1" applyFont="1" applyBorder="1" applyAlignment="1">
      <alignment vertical="center" shrinkToFit="1"/>
    </xf>
    <xf numFmtId="186" fontId="4" fillId="0" borderId="5" xfId="0" applyNumberFormat="1" applyFont="1" applyBorder="1" applyAlignment="1">
      <alignment vertical="center" shrinkToFit="1"/>
    </xf>
    <xf numFmtId="185" fontId="4" fillId="0" borderId="9" xfId="0" applyNumberFormat="1" applyFont="1" applyBorder="1" applyAlignment="1">
      <alignment vertical="center" shrinkToFit="1"/>
    </xf>
    <xf numFmtId="186" fontId="4" fillId="0" borderId="9" xfId="0" applyNumberFormat="1" applyFont="1" applyBorder="1" applyAlignment="1">
      <alignment vertical="center" shrinkToFit="1"/>
    </xf>
    <xf numFmtId="184" fontId="4" fillId="0" borderId="0" xfId="0" applyNumberFormat="1" applyFont="1" applyAlignment="1">
      <alignment vertical="center"/>
    </xf>
    <xf numFmtId="184" fontId="4" fillId="0" borderId="15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41" fontId="4" fillId="0" borderId="5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41" fontId="4" fillId="0" borderId="9" xfId="0" applyNumberFormat="1" applyFont="1" applyBorder="1" applyAlignment="1">
      <alignment vertical="center"/>
    </xf>
    <xf numFmtId="41" fontId="4" fillId="0" borderId="6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41" fontId="4" fillId="0" borderId="5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3" fontId="4" fillId="0" borderId="0" xfId="3" applyNumberFormat="1" applyFont="1" applyAlignment="1">
      <alignment vertical="center"/>
    </xf>
    <xf numFmtId="38" fontId="4" fillId="0" borderId="0" xfId="2" applyFont="1" applyFill="1" applyBorder="1" applyAlignment="1">
      <alignment vertical="center"/>
    </xf>
    <xf numFmtId="38" fontId="4" fillId="0" borderId="7" xfId="2" applyFont="1" applyFill="1" applyBorder="1" applyAlignment="1">
      <alignment vertical="center"/>
    </xf>
    <xf numFmtId="38" fontId="4" fillId="0" borderId="5" xfId="2" applyFont="1" applyFill="1" applyBorder="1" applyAlignment="1">
      <alignment vertical="center"/>
    </xf>
    <xf numFmtId="38" fontId="4" fillId="0" borderId="4" xfId="2" applyFont="1" applyFill="1" applyBorder="1" applyAlignment="1">
      <alignment vertical="center"/>
    </xf>
    <xf numFmtId="41" fontId="4" fillId="0" borderId="9" xfId="1" applyNumberFormat="1" applyFont="1" applyFill="1" applyBorder="1" applyAlignment="1">
      <alignment vertical="center"/>
    </xf>
    <xf numFmtId="41" fontId="4" fillId="0" borderId="16" xfId="1" applyNumberFormat="1" applyFont="1" applyFill="1" applyBorder="1" applyAlignment="1">
      <alignment vertical="center"/>
    </xf>
    <xf numFmtId="41" fontId="4" fillId="0" borderId="15" xfId="1" applyNumberFormat="1" applyFont="1" applyFill="1" applyBorder="1" applyAlignment="1">
      <alignment vertical="center"/>
    </xf>
    <xf numFmtId="41" fontId="4" fillId="0" borderId="17" xfId="1" applyNumberFormat="1" applyFont="1" applyFill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82" fontId="0" fillId="0" borderId="20" xfId="0" applyNumberFormat="1" applyFont="1" applyBorder="1" applyAlignment="1">
      <alignment vertical="center"/>
    </xf>
    <xf numFmtId="182" fontId="0" fillId="0" borderId="9" xfId="0" applyNumberFormat="1" applyFont="1" applyBorder="1"/>
    <xf numFmtId="41" fontId="0" fillId="0" borderId="6" xfId="0" applyNumberFormat="1" applyFont="1" applyBorder="1"/>
    <xf numFmtId="41" fontId="0" fillId="0" borderId="16" xfId="0" applyNumberFormat="1" applyFont="1" applyBorder="1"/>
    <xf numFmtId="176" fontId="0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41" fontId="0" fillId="0" borderId="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7" xfId="0" applyNumberFormat="1" applyFont="1" applyBorder="1"/>
    <xf numFmtId="41" fontId="0" fillId="0" borderId="15" xfId="0" applyNumberFormat="1" applyFont="1" applyBorder="1"/>
    <xf numFmtId="182" fontId="0" fillId="0" borderId="20" xfId="0" applyNumberFormat="1" applyFont="1" applyBorder="1"/>
    <xf numFmtId="182" fontId="0" fillId="0" borderId="0" xfId="0" applyNumberFormat="1" applyFont="1"/>
    <xf numFmtId="41" fontId="0" fillId="0" borderId="0" xfId="0" applyNumberFormat="1" applyFont="1"/>
    <xf numFmtId="41" fontId="0" fillId="0" borderId="15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182" fontId="0" fillId="0" borderId="3" xfId="0" applyNumberFormat="1" applyFont="1" applyBorder="1"/>
    <xf numFmtId="182" fontId="0" fillId="0" borderId="5" xfId="0" applyNumberFormat="1" applyFont="1" applyBorder="1"/>
    <xf numFmtId="41" fontId="0" fillId="0" borderId="4" xfId="0" applyNumberFormat="1" applyFont="1" applyBorder="1"/>
    <xf numFmtId="41" fontId="0" fillId="0" borderId="17" xfId="0" applyNumberFormat="1" applyFont="1" applyBorder="1"/>
    <xf numFmtId="41" fontId="0" fillId="0" borderId="5" xfId="0" applyNumberFormat="1" applyFont="1" applyBorder="1"/>
    <xf numFmtId="176" fontId="4" fillId="0" borderId="0" xfId="0" applyNumberFormat="1" applyFont="1" applyAlignment="1">
      <alignment horizontal="distributed" vertical="center"/>
    </xf>
    <xf numFmtId="176" fontId="4" fillId="0" borderId="9" xfId="0" applyNumberFormat="1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distributed" vertical="center"/>
    </xf>
    <xf numFmtId="176" fontId="4" fillId="0" borderId="13" xfId="0" applyNumberFormat="1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distributed" vertical="center"/>
    </xf>
    <xf numFmtId="176" fontId="4" fillId="0" borderId="17" xfId="0" applyNumberFormat="1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wrapText="1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wrapText="1" justifyLastLine="1"/>
    </xf>
    <xf numFmtId="0" fontId="4" fillId="0" borderId="0" xfId="0" applyFont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</cellXfs>
  <cellStyles count="4">
    <cellStyle name="桁区切り" xfId="1" builtinId="6"/>
    <cellStyle name="桁区切り 2" xfId="2" xr:uid="{9B2E0FA0-A433-4E55-B860-D699B08CE33E}"/>
    <cellStyle name="標準" xfId="0" builtinId="0"/>
    <cellStyle name="標準 2" xfId="3" xr:uid="{166F7CB8-361F-46AC-8AEC-D4A59D88591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00D954\hogo\04matumoto\&#32113;&#35336;\&#20445;&#20581;&#31119;&#31049;&#32113;&#35336;&#24180;&#22577;\&#65320;&#65298;&#65304;&#21002;\H28&#24180;&#21002;&#29992;\&#35336;&#31639;&#29992;\H28&#21002;_1306&#35336;&#31639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00D954\hogo\04matumoto\&#32113;&#35336;\&#20445;&#20581;&#31119;&#31049;&#32113;&#35336;&#24180;&#22577;\&#65320;&#65298;&#65304;&#21002;\H28&#24180;&#21002;&#29992;\&#35336;&#31639;&#29992;\H28&#21002;_1310&#35336;&#31639;&#2999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00D954\hogo\04matumoto\&#32113;&#35336;\&#20445;&#20581;&#31119;&#31049;&#32113;&#35336;&#24180;&#22577;\&#65320;&#65298;&#65304;&#21002;\H28&#24180;&#21002;&#29992;\&#35336;&#31639;&#29992;\H28&#21002;_1309&#35336;&#31639;&#2999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00D954\hogo\04matumoto\&#32113;&#35336;\&#20445;&#20581;&#31119;&#31049;&#32113;&#35336;&#24180;&#22577;\&#65320;&#65298;&#65304;&#21002;\H28&#24180;&#21002;&#29992;\&#35336;&#31639;&#29992;\H28&#21002;_1307&#35336;&#31639;&#2999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00D954\hogo\04matumoto\&#32113;&#35336;\&#20445;&#20581;&#31119;&#31049;&#32113;&#35336;&#24180;&#22577;\&#65320;&#65298;&#65304;&#21002;\H28&#24180;&#21002;&#29992;\&#35336;&#31639;&#29992;\H28&#21002;_1308&#35336;&#31639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6"/>
      <sheetName val="介護サービス別"/>
      <sheetName val="介護扶助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0"/>
      <sheetName val="申請・取下"/>
      <sheetName val="却下件数"/>
      <sheetName val="開始"/>
      <sheetName val="廃止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9"/>
      <sheetName val="世帯労働力累計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7"/>
      <sheetName val="世帯類型別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8"/>
      <sheetName val="労働力類型別"/>
      <sheetName val="世帯労働力累計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zoomScale="90" zoomScaleNormal="90" zoomScaleSheetLayoutView="85" workbookViewId="0">
      <selection activeCell="I55" sqref="I55"/>
    </sheetView>
  </sheetViews>
  <sheetFormatPr defaultColWidth="9" defaultRowHeight="13.5" customHeight="1" x14ac:dyDescent="0.2"/>
  <cols>
    <col min="1" max="1" width="5.453125" style="10" customWidth="1"/>
    <col min="2" max="2" width="13.08984375" style="10" customWidth="1"/>
    <col min="3" max="7" width="13.90625" style="10" customWidth="1"/>
    <col min="8" max="9" width="9" style="10"/>
    <col min="10" max="10" width="10.453125" style="10" bestFit="1" customWidth="1"/>
    <col min="11" max="11" width="9" style="11"/>
    <col min="12" max="16384" width="9" style="10"/>
  </cols>
  <sheetData>
    <row r="1" spans="1:11" ht="16.5" x14ac:dyDescent="0.2">
      <c r="A1" s="9" t="s">
        <v>0</v>
      </c>
    </row>
    <row r="2" spans="1:11" ht="17.25" customHeight="1" thickBot="1" x14ac:dyDescent="0.25">
      <c r="F2" s="12" t="s">
        <v>143</v>
      </c>
    </row>
    <row r="3" spans="1:11" thickTop="1" x14ac:dyDescent="0.2">
      <c r="A3" s="163"/>
      <c r="B3" s="164"/>
      <c r="C3" s="13" t="s">
        <v>1</v>
      </c>
      <c r="D3" s="13" t="s">
        <v>2</v>
      </c>
      <c r="E3" s="13" t="s">
        <v>3</v>
      </c>
      <c r="F3" s="14" t="s">
        <v>4</v>
      </c>
      <c r="G3" s="11"/>
      <c r="K3" s="10"/>
    </row>
    <row r="4" spans="1:11" ht="14.25" customHeight="1" x14ac:dyDescent="0.2">
      <c r="A4" s="165"/>
      <c r="B4" s="166"/>
      <c r="C4" s="15" t="s">
        <v>5</v>
      </c>
      <c r="D4" s="16" t="s">
        <v>6</v>
      </c>
      <c r="E4" s="16" t="s">
        <v>7</v>
      </c>
      <c r="F4" s="17" t="s">
        <v>8</v>
      </c>
      <c r="G4" s="11"/>
      <c r="K4" s="10"/>
    </row>
    <row r="5" spans="1:11" ht="13.5" customHeight="1" x14ac:dyDescent="0.2">
      <c r="A5" s="162" t="s">
        <v>9</v>
      </c>
      <c r="B5" s="162"/>
      <c r="C5" s="1">
        <f>D5+E5</f>
        <v>12824.916666666668</v>
      </c>
      <c r="D5" s="18">
        <v>12751.083333333334</v>
      </c>
      <c r="E5" s="18">
        <v>73.833333333333329</v>
      </c>
      <c r="F5" s="18">
        <v>368.16666666666669</v>
      </c>
      <c r="G5" s="11"/>
      <c r="K5" s="10"/>
    </row>
    <row r="6" spans="1:11" ht="13.5" customHeight="1" x14ac:dyDescent="0.2">
      <c r="A6" s="87"/>
      <c r="B6" s="87"/>
      <c r="C6" s="2"/>
      <c r="D6" s="18"/>
      <c r="E6" s="18"/>
      <c r="F6" s="18"/>
      <c r="G6" s="11"/>
      <c r="K6" s="10"/>
    </row>
    <row r="7" spans="1:11" ht="13.5" customHeight="1" x14ac:dyDescent="0.2">
      <c r="A7" s="161" t="s">
        <v>10</v>
      </c>
      <c r="B7" s="161"/>
      <c r="C7" s="2">
        <f t="shared" ref="C7:C26" si="0">D7+E7</f>
        <v>1294.25</v>
      </c>
      <c r="D7" s="50">
        <v>1284.0833333333333</v>
      </c>
      <c r="E7" s="50">
        <v>10.166666666666666</v>
      </c>
      <c r="F7" s="50">
        <v>79.75</v>
      </c>
      <c r="G7" s="11"/>
      <c r="J7" s="19"/>
      <c r="K7" s="10"/>
    </row>
    <row r="8" spans="1:11" ht="13.5" customHeight="1" x14ac:dyDescent="0.2">
      <c r="A8" s="87"/>
      <c r="B8" s="100" t="s">
        <v>11</v>
      </c>
      <c r="C8" s="2">
        <f t="shared" si="0"/>
        <v>345.58333333333337</v>
      </c>
      <c r="D8" s="18">
        <v>343.16666666666669</v>
      </c>
      <c r="E8" s="18">
        <v>2.4166666666666665</v>
      </c>
      <c r="F8" s="18">
        <v>5</v>
      </c>
      <c r="G8" s="11"/>
      <c r="J8" s="19"/>
      <c r="K8" s="10"/>
    </row>
    <row r="9" spans="1:11" ht="13.5" customHeight="1" x14ac:dyDescent="0.2">
      <c r="A9" s="87"/>
      <c r="B9" s="100" t="s">
        <v>12</v>
      </c>
      <c r="C9" s="2">
        <f t="shared" si="0"/>
        <v>95.916666666666657</v>
      </c>
      <c r="D9" s="18">
        <v>95.583333333333329</v>
      </c>
      <c r="E9" s="18">
        <v>0.33333333333333331</v>
      </c>
      <c r="F9" s="18">
        <v>0</v>
      </c>
      <c r="G9" s="11"/>
      <c r="K9" s="10"/>
    </row>
    <row r="10" spans="1:11" ht="13.5" customHeight="1" x14ac:dyDescent="0.2">
      <c r="A10" s="87"/>
      <c r="B10" s="100" t="s">
        <v>13</v>
      </c>
      <c r="C10" s="2">
        <f t="shared" si="0"/>
        <v>200.25</v>
      </c>
      <c r="D10" s="18">
        <v>197.66666666666666</v>
      </c>
      <c r="E10" s="18">
        <v>2.5833333333333335</v>
      </c>
      <c r="F10" s="18">
        <v>1</v>
      </c>
      <c r="G10" s="11"/>
      <c r="K10" s="10"/>
    </row>
    <row r="11" spans="1:11" ht="13.5" customHeight="1" x14ac:dyDescent="0.2">
      <c r="A11" s="87"/>
      <c r="B11" s="100" t="s">
        <v>14</v>
      </c>
      <c r="C11" s="2">
        <f t="shared" si="0"/>
        <v>123.25</v>
      </c>
      <c r="D11" s="18">
        <v>122.16666666666667</v>
      </c>
      <c r="E11" s="18">
        <v>1.0833333333333333</v>
      </c>
      <c r="F11" s="18">
        <v>0</v>
      </c>
      <c r="G11" s="11"/>
      <c r="K11" s="10"/>
    </row>
    <row r="12" spans="1:11" ht="13.5" customHeight="1" x14ac:dyDescent="0.2">
      <c r="A12" s="87"/>
      <c r="B12" s="100" t="s">
        <v>15</v>
      </c>
      <c r="C12" s="2">
        <f t="shared" si="0"/>
        <v>529.25</v>
      </c>
      <c r="D12" s="18">
        <v>525.5</v>
      </c>
      <c r="E12" s="18">
        <v>3.75</v>
      </c>
      <c r="F12" s="18">
        <v>73.75</v>
      </c>
      <c r="G12" s="11"/>
      <c r="K12" s="10"/>
    </row>
    <row r="13" spans="1:11" ht="13.5" customHeight="1" x14ac:dyDescent="0.2">
      <c r="A13" s="87"/>
      <c r="B13" s="87"/>
      <c r="C13" s="2"/>
      <c r="D13" s="18"/>
      <c r="E13" s="18"/>
      <c r="F13" s="18"/>
      <c r="G13" s="11"/>
      <c r="K13" s="10"/>
    </row>
    <row r="14" spans="1:11" ht="13.5" customHeight="1" x14ac:dyDescent="0.2">
      <c r="A14" s="161" t="s">
        <v>16</v>
      </c>
      <c r="B14" s="161"/>
      <c r="C14" s="2">
        <f t="shared" si="0"/>
        <v>11530.666666666666</v>
      </c>
      <c r="D14" s="18">
        <v>11467</v>
      </c>
      <c r="E14" s="18">
        <v>63.666666666666664</v>
      </c>
      <c r="F14" s="18">
        <v>288.41666666666669</v>
      </c>
      <c r="G14" s="11"/>
      <c r="K14" s="10"/>
    </row>
    <row r="15" spans="1:11" ht="13.5" customHeight="1" x14ac:dyDescent="0.2">
      <c r="A15" s="87"/>
      <c r="B15" s="20" t="s">
        <v>17</v>
      </c>
      <c r="C15" s="2">
        <f t="shared" si="0"/>
        <v>3502.8333333333335</v>
      </c>
      <c r="D15" s="18">
        <v>3473.0833333333335</v>
      </c>
      <c r="E15" s="18">
        <v>29.75</v>
      </c>
      <c r="F15" s="18">
        <v>51.25</v>
      </c>
      <c r="G15" s="11"/>
      <c r="K15" s="10"/>
    </row>
    <row r="16" spans="1:11" ht="13.5" customHeight="1" x14ac:dyDescent="0.2">
      <c r="A16" s="87"/>
      <c r="B16" s="20" t="s">
        <v>18</v>
      </c>
      <c r="C16" s="2">
        <f t="shared" si="0"/>
        <v>2937.333333333333</v>
      </c>
      <c r="D16" s="18">
        <v>2921.4166666666665</v>
      </c>
      <c r="E16" s="18">
        <v>15.916666666666666</v>
      </c>
      <c r="F16" s="18">
        <v>54.166666666666664</v>
      </c>
      <c r="G16" s="11"/>
      <c r="K16" s="10"/>
    </row>
    <row r="17" spans="1:11" ht="13.5" customHeight="1" x14ac:dyDescent="0.2">
      <c r="A17" s="87"/>
      <c r="B17" s="20" t="s">
        <v>19</v>
      </c>
      <c r="C17" s="2">
        <f t="shared" si="0"/>
        <v>490.25</v>
      </c>
      <c r="D17" s="18">
        <v>486.58333333333331</v>
      </c>
      <c r="E17" s="18">
        <v>3.6666666666666665</v>
      </c>
      <c r="F17" s="18">
        <v>6.916666666666667</v>
      </c>
      <c r="G17" s="11"/>
      <c r="K17" s="10"/>
    </row>
    <row r="18" spans="1:11" ht="13.5" customHeight="1" x14ac:dyDescent="0.2">
      <c r="A18" s="87"/>
      <c r="B18" s="20" t="s">
        <v>20</v>
      </c>
      <c r="C18" s="2">
        <f t="shared" si="0"/>
        <v>1395.3333333333333</v>
      </c>
      <c r="D18" s="18">
        <v>1393.5833333333333</v>
      </c>
      <c r="E18" s="18">
        <v>1.75</v>
      </c>
      <c r="F18" s="18">
        <v>91.416666666666671</v>
      </c>
      <c r="G18" s="11"/>
      <c r="K18" s="10"/>
    </row>
    <row r="19" spans="1:11" ht="13.5" customHeight="1" x14ac:dyDescent="0.2">
      <c r="A19" s="87"/>
      <c r="B19" s="20" t="s">
        <v>21</v>
      </c>
      <c r="C19" s="2">
        <f t="shared" si="0"/>
        <v>1050.75</v>
      </c>
      <c r="D19" s="18">
        <v>1048.9166666666667</v>
      </c>
      <c r="E19" s="18">
        <v>1.8333333333333333</v>
      </c>
      <c r="F19" s="18">
        <v>41.166666666666664</v>
      </c>
      <c r="G19" s="11"/>
      <c r="K19" s="10"/>
    </row>
    <row r="20" spans="1:11" ht="13.5" customHeight="1" x14ac:dyDescent="0.2">
      <c r="A20" s="87"/>
      <c r="B20" s="20" t="s">
        <v>22</v>
      </c>
      <c r="C20" s="2">
        <f t="shared" si="0"/>
        <v>245.91666666666666</v>
      </c>
      <c r="D20" s="18">
        <v>245.16666666666666</v>
      </c>
      <c r="E20" s="18">
        <v>0.75</v>
      </c>
      <c r="F20" s="18">
        <v>2</v>
      </c>
      <c r="G20" s="11"/>
      <c r="K20" s="10"/>
    </row>
    <row r="21" spans="1:11" ht="13.5" customHeight="1" x14ac:dyDescent="0.2">
      <c r="A21" s="87"/>
      <c r="B21" s="20" t="s">
        <v>23</v>
      </c>
      <c r="C21" s="2">
        <f t="shared" si="0"/>
        <v>383.58333333333331</v>
      </c>
      <c r="D21" s="18">
        <v>382.08333333333331</v>
      </c>
      <c r="E21" s="18">
        <v>1.5</v>
      </c>
      <c r="F21" s="18">
        <v>15</v>
      </c>
      <c r="G21" s="11"/>
      <c r="K21" s="10"/>
    </row>
    <row r="22" spans="1:11" ht="13.5" customHeight="1" x14ac:dyDescent="0.2">
      <c r="A22" s="87"/>
      <c r="B22" s="20" t="s">
        <v>24</v>
      </c>
      <c r="C22" s="2">
        <f t="shared" si="0"/>
        <v>454.33333333333331</v>
      </c>
      <c r="D22" s="18">
        <v>452.75</v>
      </c>
      <c r="E22" s="18">
        <v>1.5833333333333333</v>
      </c>
      <c r="F22" s="18">
        <v>7.333333333333333</v>
      </c>
      <c r="G22" s="11"/>
      <c r="K22" s="10"/>
    </row>
    <row r="23" spans="1:11" ht="13.5" customHeight="1" x14ac:dyDescent="0.2">
      <c r="A23" s="87"/>
      <c r="B23" s="20" t="s">
        <v>25</v>
      </c>
      <c r="C23" s="2">
        <f t="shared" si="0"/>
        <v>298</v>
      </c>
      <c r="D23" s="18">
        <v>297.16666666666669</v>
      </c>
      <c r="E23" s="18">
        <v>0.83333333333333337</v>
      </c>
      <c r="F23" s="18">
        <v>1.75</v>
      </c>
      <c r="G23" s="11"/>
      <c r="K23" s="10"/>
    </row>
    <row r="24" spans="1:11" ht="13.5" customHeight="1" x14ac:dyDescent="0.2">
      <c r="A24" s="87"/>
      <c r="B24" s="20" t="s">
        <v>26</v>
      </c>
      <c r="C24" s="2">
        <f t="shared" si="0"/>
        <v>213.5</v>
      </c>
      <c r="D24" s="18">
        <v>213.08333333333334</v>
      </c>
      <c r="E24" s="18">
        <v>0.41666666666666669</v>
      </c>
      <c r="F24" s="18">
        <v>5</v>
      </c>
      <c r="G24" s="11"/>
      <c r="K24" s="10"/>
    </row>
    <row r="25" spans="1:11" ht="13.5" customHeight="1" x14ac:dyDescent="0.2">
      <c r="A25" s="87"/>
      <c r="B25" s="20" t="s">
        <v>27</v>
      </c>
      <c r="C25" s="2">
        <f t="shared" si="0"/>
        <v>315.75</v>
      </c>
      <c r="D25" s="106">
        <v>311.41666666666669</v>
      </c>
      <c r="E25" s="106">
        <v>4.333333333333333</v>
      </c>
      <c r="F25" s="106">
        <v>8</v>
      </c>
      <c r="G25" s="11"/>
      <c r="K25" s="10"/>
    </row>
    <row r="26" spans="1:11" ht="13.5" customHeight="1" x14ac:dyDescent="0.2">
      <c r="A26" s="88"/>
      <c r="B26" s="21" t="s">
        <v>28</v>
      </c>
      <c r="C26" s="3">
        <f t="shared" si="0"/>
        <v>243.08333333333334</v>
      </c>
      <c r="D26" s="107">
        <v>241.75</v>
      </c>
      <c r="E26" s="107">
        <v>1.3333333333333333</v>
      </c>
      <c r="F26" s="107">
        <v>4.416666666666667</v>
      </c>
      <c r="G26" s="11"/>
      <c r="K26" s="10"/>
    </row>
    <row r="27" spans="1:11" ht="15.75" customHeight="1" x14ac:dyDescent="0.2">
      <c r="A27" s="10" t="s">
        <v>29</v>
      </c>
    </row>
    <row r="30" spans="1:11" ht="16.5" x14ac:dyDescent="0.2">
      <c r="A30" s="9" t="s">
        <v>30</v>
      </c>
    </row>
    <row r="31" spans="1:11" ht="17.25" customHeight="1" thickBot="1" x14ac:dyDescent="0.25">
      <c r="G31" s="12" t="s">
        <v>144</v>
      </c>
    </row>
    <row r="32" spans="1:11" ht="14.25" customHeight="1" thickTop="1" x14ac:dyDescent="0.2">
      <c r="A32" s="167"/>
      <c r="B32" s="168"/>
      <c r="C32" s="13" t="s">
        <v>1</v>
      </c>
      <c r="D32" s="13" t="s">
        <v>2</v>
      </c>
      <c r="E32" s="13" t="s">
        <v>3</v>
      </c>
      <c r="F32" s="13" t="s">
        <v>31</v>
      </c>
      <c r="G32" s="14" t="s">
        <v>32</v>
      </c>
    </row>
    <row r="33" spans="1:11" ht="14.25" customHeight="1" x14ac:dyDescent="0.2">
      <c r="A33" s="169"/>
      <c r="B33" s="170"/>
      <c r="C33" s="15" t="s">
        <v>5</v>
      </c>
      <c r="D33" s="16" t="s">
        <v>6</v>
      </c>
      <c r="E33" s="16" t="s">
        <v>33</v>
      </c>
      <c r="F33" s="22" t="s">
        <v>8</v>
      </c>
      <c r="G33" s="17" t="s">
        <v>34</v>
      </c>
    </row>
    <row r="34" spans="1:11" ht="13.5" customHeight="1" x14ac:dyDescent="0.2">
      <c r="A34" s="162" t="s">
        <v>9</v>
      </c>
      <c r="B34" s="171"/>
      <c r="C34" s="23">
        <f>D34+E34</f>
        <v>15033.5</v>
      </c>
      <c r="D34" s="25">
        <v>14940.5</v>
      </c>
      <c r="E34" s="25">
        <v>93</v>
      </c>
      <c r="F34" s="25">
        <v>557.33333333333337</v>
      </c>
      <c r="G34" s="26">
        <v>0.78576296912665244</v>
      </c>
    </row>
    <row r="35" spans="1:11" ht="13.5" customHeight="1" x14ac:dyDescent="0.2">
      <c r="A35" s="87"/>
      <c r="B35" s="87"/>
      <c r="C35" s="24"/>
      <c r="D35" s="25"/>
      <c r="E35" s="25"/>
      <c r="F35" s="25"/>
      <c r="G35" s="26"/>
      <c r="K35" s="10"/>
    </row>
    <row r="36" spans="1:11" ht="13.5" customHeight="1" x14ac:dyDescent="0.2">
      <c r="A36" s="161" t="s">
        <v>10</v>
      </c>
      <c r="B36" s="161"/>
      <c r="C36" s="24">
        <f t="shared" ref="C36:C55" si="1">D36+E36</f>
        <v>1495.3333333333333</v>
      </c>
      <c r="D36" s="25">
        <v>1482.5833333333333</v>
      </c>
      <c r="E36" s="25">
        <v>12.75</v>
      </c>
      <c r="F36" s="25">
        <v>117.08333333333333</v>
      </c>
      <c r="G36" s="26">
        <v>0.53908614923529319</v>
      </c>
      <c r="K36" s="10"/>
    </row>
    <row r="37" spans="1:11" ht="13.5" customHeight="1" x14ac:dyDescent="0.2">
      <c r="A37" s="87"/>
      <c r="B37" s="100" t="s">
        <v>11</v>
      </c>
      <c r="C37" s="24">
        <f t="shared" si="1"/>
        <v>404.66666666666669</v>
      </c>
      <c r="D37" s="25">
        <v>402.25</v>
      </c>
      <c r="E37" s="25">
        <v>2.4166666666666665</v>
      </c>
      <c r="F37" s="25">
        <v>8</v>
      </c>
      <c r="G37" s="26">
        <v>0.55936451767481299</v>
      </c>
      <c r="K37" s="10"/>
    </row>
    <row r="38" spans="1:11" ht="13.5" customHeight="1" x14ac:dyDescent="0.2">
      <c r="A38" s="87"/>
      <c r="B38" s="100" t="s">
        <v>12</v>
      </c>
      <c r="C38" s="24">
        <f t="shared" si="1"/>
        <v>105.33333333333333</v>
      </c>
      <c r="D38" s="25">
        <v>105</v>
      </c>
      <c r="E38" s="25">
        <v>0.33333333333333331</v>
      </c>
      <c r="F38" s="25">
        <v>0</v>
      </c>
      <c r="G38" s="26">
        <v>0.47025908894742324</v>
      </c>
      <c r="K38" s="10"/>
    </row>
    <row r="39" spans="1:11" ht="13.5" customHeight="1" x14ac:dyDescent="0.2">
      <c r="A39" s="87"/>
      <c r="B39" s="100" t="s">
        <v>13</v>
      </c>
      <c r="C39" s="24">
        <f t="shared" si="1"/>
        <v>217.33333333333334</v>
      </c>
      <c r="D39" s="25">
        <v>213.25</v>
      </c>
      <c r="E39" s="25">
        <v>4.083333333333333</v>
      </c>
      <c r="F39" s="25">
        <v>1</v>
      </c>
      <c r="G39" s="26">
        <v>0.43488410872102717</v>
      </c>
      <c r="K39" s="10"/>
    </row>
    <row r="40" spans="1:11" ht="13.5" customHeight="1" x14ac:dyDescent="0.2">
      <c r="A40" s="87"/>
      <c r="B40" s="100" t="s">
        <v>14</v>
      </c>
      <c r="C40" s="24">
        <f t="shared" si="1"/>
        <v>137.83333333333334</v>
      </c>
      <c r="D40" s="25">
        <v>136.75</v>
      </c>
      <c r="E40" s="25">
        <v>1.0833333333333333</v>
      </c>
      <c r="F40" s="25">
        <v>0</v>
      </c>
      <c r="G40" s="26">
        <v>0.45075980552466915</v>
      </c>
      <c r="K40" s="10"/>
    </row>
    <row r="41" spans="1:11" ht="13.5" customHeight="1" x14ac:dyDescent="0.2">
      <c r="A41" s="87"/>
      <c r="B41" s="100" t="s">
        <v>15</v>
      </c>
      <c r="C41" s="24">
        <f t="shared" si="1"/>
        <v>630.16666666666674</v>
      </c>
      <c r="D41" s="25">
        <v>625.33333333333337</v>
      </c>
      <c r="E41" s="25">
        <v>4.833333333333333</v>
      </c>
      <c r="F41" s="25">
        <v>108.08333333333333</v>
      </c>
      <c r="G41" s="26">
        <v>0.61728395061728392</v>
      </c>
      <c r="K41" s="10"/>
    </row>
    <row r="42" spans="1:11" ht="13.5" customHeight="1" x14ac:dyDescent="0.2">
      <c r="A42" s="87"/>
      <c r="B42" s="87"/>
      <c r="C42" s="24"/>
      <c r="D42" s="25"/>
      <c r="E42" s="25"/>
      <c r="F42" s="25"/>
      <c r="G42" s="26"/>
      <c r="K42" s="10"/>
    </row>
    <row r="43" spans="1:11" ht="13.5" customHeight="1" x14ac:dyDescent="0.2">
      <c r="A43" s="161" t="s">
        <v>16</v>
      </c>
      <c r="B43" s="161"/>
      <c r="C43" s="24">
        <f t="shared" si="1"/>
        <v>13538.166666666666</v>
      </c>
      <c r="D43" s="25">
        <v>13457.916666666666</v>
      </c>
      <c r="E43" s="25">
        <v>80.25</v>
      </c>
      <c r="F43" s="25">
        <v>440.25</v>
      </c>
      <c r="G43" s="26">
        <v>0.82759066167110773</v>
      </c>
      <c r="K43" s="10"/>
    </row>
    <row r="44" spans="1:11" ht="13.5" customHeight="1" x14ac:dyDescent="0.2">
      <c r="A44" s="87"/>
      <c r="B44" s="20" t="s">
        <v>17</v>
      </c>
      <c r="C44" s="24">
        <f t="shared" si="1"/>
        <v>4201.083333333333</v>
      </c>
      <c r="D44" s="25">
        <v>4159</v>
      </c>
      <c r="E44" s="25">
        <v>42.083333333333336</v>
      </c>
      <c r="F44" s="25">
        <v>70.166666666666671</v>
      </c>
      <c r="G44" s="26">
        <v>1.2770880578473036</v>
      </c>
      <c r="K44" s="10"/>
    </row>
    <row r="45" spans="1:11" ht="13.5" customHeight="1" x14ac:dyDescent="0.2">
      <c r="A45" s="87"/>
      <c r="B45" s="20" t="s">
        <v>18</v>
      </c>
      <c r="C45" s="24">
        <f t="shared" si="1"/>
        <v>3416.5833333333335</v>
      </c>
      <c r="D45" s="25">
        <v>3398.3333333333335</v>
      </c>
      <c r="E45" s="25">
        <v>18.25</v>
      </c>
      <c r="F45" s="25">
        <v>83.333333333333329</v>
      </c>
      <c r="G45" s="26">
        <v>0.92271011522004709</v>
      </c>
      <c r="K45" s="10"/>
    </row>
    <row r="46" spans="1:11" ht="13.5" customHeight="1" x14ac:dyDescent="0.2">
      <c r="A46" s="87"/>
      <c r="B46" s="20" t="s">
        <v>19</v>
      </c>
      <c r="C46" s="24">
        <f t="shared" si="1"/>
        <v>547.25</v>
      </c>
      <c r="D46" s="25">
        <v>543.58333333333337</v>
      </c>
      <c r="E46" s="25">
        <v>3.6666666666666665</v>
      </c>
      <c r="F46" s="25">
        <v>6.916666666666667</v>
      </c>
      <c r="G46" s="26">
        <v>0.53262414108578437</v>
      </c>
      <c r="K46" s="10"/>
    </row>
    <row r="47" spans="1:11" ht="13.5" customHeight="1" x14ac:dyDescent="0.2">
      <c r="A47" s="87"/>
      <c r="B47" s="20" t="s">
        <v>20</v>
      </c>
      <c r="C47" s="24">
        <f t="shared" si="1"/>
        <v>1692.8333333333335</v>
      </c>
      <c r="D47" s="25">
        <v>1690.9166666666667</v>
      </c>
      <c r="E47" s="25">
        <v>1.9166666666666667</v>
      </c>
      <c r="F47" s="25">
        <v>156.33333333333334</v>
      </c>
      <c r="G47" s="26">
        <v>0.80267109214477628</v>
      </c>
      <c r="K47" s="10"/>
    </row>
    <row r="48" spans="1:11" ht="13.5" customHeight="1" x14ac:dyDescent="0.2">
      <c r="A48" s="87"/>
      <c r="B48" s="20" t="s">
        <v>21</v>
      </c>
      <c r="C48" s="24">
        <f t="shared" si="1"/>
        <v>1220.5</v>
      </c>
      <c r="D48" s="25">
        <v>1218.6666666666667</v>
      </c>
      <c r="E48" s="25">
        <v>1.8333333333333333</v>
      </c>
      <c r="F48" s="25">
        <v>60</v>
      </c>
      <c r="G48" s="26">
        <v>0.55145148537219024</v>
      </c>
      <c r="K48" s="10"/>
    </row>
    <row r="49" spans="1:11" ht="13.5" customHeight="1" x14ac:dyDescent="0.2">
      <c r="A49" s="87"/>
      <c r="B49" s="20" t="s">
        <v>22</v>
      </c>
      <c r="C49" s="24">
        <f t="shared" si="1"/>
        <v>276.83333333333331</v>
      </c>
      <c r="D49" s="25">
        <v>276</v>
      </c>
      <c r="E49" s="25">
        <v>0.83333333333333337</v>
      </c>
      <c r="F49" s="25">
        <v>3</v>
      </c>
      <c r="G49" s="26">
        <v>0.62803905109765035</v>
      </c>
      <c r="K49" s="10"/>
    </row>
    <row r="50" spans="1:11" ht="13.5" customHeight="1" x14ac:dyDescent="0.2">
      <c r="A50" s="87"/>
      <c r="B50" s="20" t="s">
        <v>23</v>
      </c>
      <c r="C50" s="24">
        <f t="shared" si="1"/>
        <v>442.66666666666663</v>
      </c>
      <c r="D50" s="25">
        <v>440.58333333333331</v>
      </c>
      <c r="E50" s="25">
        <v>2.0833333333333335</v>
      </c>
      <c r="F50" s="25">
        <v>22.25</v>
      </c>
      <c r="G50" s="26">
        <v>0.59523809523809534</v>
      </c>
      <c r="K50" s="10"/>
    </row>
    <row r="51" spans="1:11" ht="13.5" customHeight="1" x14ac:dyDescent="0.2">
      <c r="A51" s="87"/>
      <c r="B51" s="20" t="s">
        <v>24</v>
      </c>
      <c r="C51" s="24">
        <f t="shared" si="1"/>
        <v>505.75</v>
      </c>
      <c r="D51" s="25">
        <v>504.16666666666669</v>
      </c>
      <c r="E51" s="25">
        <v>1.5833333333333333</v>
      </c>
      <c r="F51" s="25">
        <v>8.3333333333333339</v>
      </c>
      <c r="G51" s="26">
        <v>0.69563841932244885</v>
      </c>
      <c r="K51" s="10"/>
    </row>
    <row r="52" spans="1:11" ht="13.5" customHeight="1" x14ac:dyDescent="0.2">
      <c r="A52" s="87"/>
      <c r="B52" s="20" t="s">
        <v>25</v>
      </c>
      <c r="C52" s="24">
        <f t="shared" si="1"/>
        <v>346</v>
      </c>
      <c r="D52" s="25">
        <v>345</v>
      </c>
      <c r="E52" s="25">
        <v>1</v>
      </c>
      <c r="F52" s="25">
        <v>1.75</v>
      </c>
      <c r="G52" s="26">
        <v>0.55885773355730717</v>
      </c>
      <c r="K52" s="10"/>
    </row>
    <row r="53" spans="1:11" ht="13.5" customHeight="1" x14ac:dyDescent="0.2">
      <c r="A53" s="87"/>
      <c r="B53" s="20" t="s">
        <v>26</v>
      </c>
      <c r="C53" s="24">
        <f t="shared" si="1"/>
        <v>244.58333333333331</v>
      </c>
      <c r="D53" s="25">
        <v>244.16666666666666</v>
      </c>
      <c r="E53" s="25">
        <v>0.41666666666666669</v>
      </c>
      <c r="F53" s="25">
        <v>5</v>
      </c>
      <c r="G53" s="26">
        <v>0.53057254833904588</v>
      </c>
      <c r="K53" s="10"/>
    </row>
    <row r="54" spans="1:11" ht="13.5" customHeight="1" x14ac:dyDescent="0.2">
      <c r="A54" s="87"/>
      <c r="B54" s="20" t="s">
        <v>27</v>
      </c>
      <c r="C54" s="24">
        <f t="shared" si="1"/>
        <v>369.75</v>
      </c>
      <c r="D54" s="25">
        <v>365.33333333333331</v>
      </c>
      <c r="E54" s="25">
        <v>4.416666666666667</v>
      </c>
      <c r="F54" s="25">
        <v>12</v>
      </c>
      <c r="G54" s="26">
        <v>0.69020552164417315</v>
      </c>
      <c r="K54" s="10"/>
    </row>
    <row r="55" spans="1:11" ht="13.5" customHeight="1" x14ac:dyDescent="0.2">
      <c r="A55" s="88"/>
      <c r="B55" s="21" t="s">
        <v>28</v>
      </c>
      <c r="C55" s="27">
        <f t="shared" si="1"/>
        <v>274.33333333333337</v>
      </c>
      <c r="D55" s="108">
        <v>272.16666666666669</v>
      </c>
      <c r="E55" s="108">
        <v>2.1666666666666665</v>
      </c>
      <c r="F55" s="108">
        <v>11.166666666666666</v>
      </c>
      <c r="G55" s="109">
        <v>0.56082536048191445</v>
      </c>
      <c r="K55" s="10"/>
    </row>
    <row r="56" spans="1:11" ht="15.75" customHeight="1" x14ac:dyDescent="0.2">
      <c r="A56" s="10" t="s">
        <v>29</v>
      </c>
      <c r="K56" s="10"/>
    </row>
    <row r="57" spans="1:11" ht="13.5" customHeight="1" x14ac:dyDescent="0.2">
      <c r="K57" s="10"/>
    </row>
    <row r="58" spans="1:11" ht="13.5" customHeight="1" x14ac:dyDescent="0.2">
      <c r="K58" s="10"/>
    </row>
    <row r="59" spans="1:11" ht="13.5" customHeight="1" x14ac:dyDescent="0.2">
      <c r="K59" s="10"/>
    </row>
  </sheetData>
  <mergeCells count="8">
    <mergeCell ref="A43:B43"/>
    <mergeCell ref="A7:B7"/>
    <mergeCell ref="A5:B5"/>
    <mergeCell ref="A3:B4"/>
    <mergeCell ref="A14:B14"/>
    <mergeCell ref="A32:B33"/>
    <mergeCell ref="A34:B34"/>
    <mergeCell ref="A36:B36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5"/>
  <sheetViews>
    <sheetView zoomScale="85" zoomScaleNormal="85" zoomScaleSheetLayoutView="85" workbookViewId="0">
      <selection activeCell="F54" sqref="F54"/>
    </sheetView>
  </sheetViews>
  <sheetFormatPr defaultColWidth="9" defaultRowHeight="13.5" customHeight="1" x14ac:dyDescent="0.2"/>
  <cols>
    <col min="1" max="1" width="5" style="29" customWidth="1"/>
    <col min="2" max="2" width="13" style="29" customWidth="1"/>
    <col min="3" max="9" width="10" style="29" bestFit="1" customWidth="1"/>
    <col min="10" max="12" width="10.26953125" style="29" customWidth="1"/>
    <col min="13" max="13" width="3.36328125" style="29" customWidth="1"/>
    <col min="14" max="16384" width="9" style="29"/>
  </cols>
  <sheetData>
    <row r="1" spans="1:10" ht="17.25" customHeight="1" x14ac:dyDescent="0.2">
      <c r="A1" s="28" t="s">
        <v>35</v>
      </c>
    </row>
    <row r="2" spans="1:10" ht="17.25" customHeight="1" thickBot="1" x14ac:dyDescent="0.25">
      <c r="F2" s="10"/>
      <c r="G2" s="10"/>
      <c r="J2" s="12" t="s">
        <v>143</v>
      </c>
    </row>
    <row r="3" spans="1:10" s="99" customFormat="1" ht="22.5" customHeight="1" thickTop="1" x14ac:dyDescent="0.2">
      <c r="A3" s="177"/>
      <c r="B3" s="177"/>
      <c r="C3" s="72" t="s">
        <v>36</v>
      </c>
      <c r="D3" s="72" t="s">
        <v>37</v>
      </c>
      <c r="E3" s="72" t="s">
        <v>38</v>
      </c>
      <c r="F3" s="72" t="s">
        <v>39</v>
      </c>
      <c r="G3" s="72" t="s">
        <v>40</v>
      </c>
      <c r="H3" s="72" t="s">
        <v>41</v>
      </c>
      <c r="I3" s="72" t="s">
        <v>42</v>
      </c>
      <c r="J3" s="96" t="s">
        <v>43</v>
      </c>
    </row>
    <row r="4" spans="1:10" ht="17.25" customHeight="1" x14ac:dyDescent="0.2">
      <c r="A4" s="178" t="s">
        <v>9</v>
      </c>
      <c r="B4" s="178"/>
      <c r="C4" s="110">
        <v>11360.333333333334</v>
      </c>
      <c r="D4" s="111">
        <v>10751.333333333334</v>
      </c>
      <c r="E4" s="111">
        <v>289.83333333333331</v>
      </c>
      <c r="F4" s="111">
        <v>3952</v>
      </c>
      <c r="G4" s="111">
        <v>11695.166666666666</v>
      </c>
      <c r="H4" s="112">
        <v>0.66666666666666663</v>
      </c>
      <c r="I4" s="112">
        <v>151.33333333333334</v>
      </c>
      <c r="J4" s="112">
        <v>26.833333333333332</v>
      </c>
    </row>
    <row r="5" spans="1:10" ht="17.25" customHeight="1" x14ac:dyDescent="0.2">
      <c r="A5" s="94"/>
      <c r="B5" s="94"/>
      <c r="C5" s="110"/>
      <c r="D5" s="111"/>
      <c r="E5" s="111"/>
      <c r="F5" s="111"/>
      <c r="G5" s="111"/>
      <c r="H5" s="112"/>
      <c r="I5" s="112"/>
      <c r="J5" s="112"/>
    </row>
    <row r="6" spans="1:10" ht="17.25" customHeight="1" x14ac:dyDescent="0.2">
      <c r="A6" s="161" t="s">
        <v>10</v>
      </c>
      <c r="B6" s="161"/>
      <c r="C6" s="110">
        <v>1089.0833333333333</v>
      </c>
      <c r="D6" s="111">
        <v>951.66666666666663</v>
      </c>
      <c r="E6" s="111">
        <v>23.416666666666668</v>
      </c>
      <c r="F6" s="111">
        <v>400.41666666666669</v>
      </c>
      <c r="G6" s="111">
        <v>1165.75</v>
      </c>
      <c r="H6" s="112">
        <v>0</v>
      </c>
      <c r="I6" s="112">
        <v>12</v>
      </c>
      <c r="J6" s="112">
        <v>2.75</v>
      </c>
    </row>
    <row r="7" spans="1:10" ht="17.25" customHeight="1" x14ac:dyDescent="0.2">
      <c r="A7" s="87"/>
      <c r="B7" s="100" t="s">
        <v>11</v>
      </c>
      <c r="C7" s="110">
        <v>289.75</v>
      </c>
      <c r="D7" s="111">
        <v>273.16666666666669</v>
      </c>
      <c r="E7" s="111">
        <v>8.8333333333333339</v>
      </c>
      <c r="F7" s="111">
        <v>110.91666666666667</v>
      </c>
      <c r="G7" s="111">
        <v>313.91666666666669</v>
      </c>
      <c r="H7" s="112">
        <v>0</v>
      </c>
      <c r="I7" s="112">
        <v>4.166666666666667</v>
      </c>
      <c r="J7" s="112">
        <v>8.3333333333333329E-2</v>
      </c>
    </row>
    <row r="8" spans="1:10" ht="17.25" customHeight="1" x14ac:dyDescent="0.2">
      <c r="A8" s="87"/>
      <c r="B8" s="100" t="s">
        <v>12</v>
      </c>
      <c r="C8" s="110">
        <v>79.833333333333329</v>
      </c>
      <c r="D8" s="111">
        <v>52.583333333333336</v>
      </c>
      <c r="E8" s="111">
        <v>8.3333333333333329E-2</v>
      </c>
      <c r="F8" s="111">
        <v>32.5</v>
      </c>
      <c r="G8" s="111">
        <v>87.833333333333329</v>
      </c>
      <c r="H8" s="112">
        <v>0</v>
      </c>
      <c r="I8" s="112">
        <v>1.0833333333333333</v>
      </c>
      <c r="J8" s="112">
        <v>8.3333333333333329E-2</v>
      </c>
    </row>
    <row r="9" spans="1:10" ht="17.25" customHeight="1" x14ac:dyDescent="0.2">
      <c r="A9" s="87"/>
      <c r="B9" s="100" t="s">
        <v>13</v>
      </c>
      <c r="C9" s="110">
        <v>159.66666666666666</v>
      </c>
      <c r="D9" s="111">
        <v>117.91666666666667</v>
      </c>
      <c r="E9" s="111">
        <v>2.1666666666666665</v>
      </c>
      <c r="F9" s="111">
        <v>51.25</v>
      </c>
      <c r="G9" s="111">
        <v>166</v>
      </c>
      <c r="H9" s="112">
        <v>0</v>
      </c>
      <c r="I9" s="112">
        <v>8.3333333333333329E-2</v>
      </c>
      <c r="J9" s="112">
        <v>0.66666666666666663</v>
      </c>
    </row>
    <row r="10" spans="1:10" ht="17.25" customHeight="1" x14ac:dyDescent="0.2">
      <c r="A10" s="87"/>
      <c r="B10" s="100" t="s">
        <v>14</v>
      </c>
      <c r="C10" s="110">
        <v>106.25</v>
      </c>
      <c r="D10" s="111">
        <v>85.75</v>
      </c>
      <c r="E10" s="111">
        <v>2</v>
      </c>
      <c r="F10" s="111">
        <v>48.166666666666664</v>
      </c>
      <c r="G10" s="111">
        <v>114.91666666666667</v>
      </c>
      <c r="H10" s="112">
        <v>0</v>
      </c>
      <c r="I10" s="112">
        <v>0</v>
      </c>
      <c r="J10" s="112">
        <v>0.25</v>
      </c>
    </row>
    <row r="11" spans="1:10" ht="17.25" customHeight="1" x14ac:dyDescent="0.2">
      <c r="A11" s="87"/>
      <c r="B11" s="100" t="s">
        <v>15</v>
      </c>
      <c r="C11" s="110">
        <v>453.58333333333331</v>
      </c>
      <c r="D11" s="111">
        <v>422.25</v>
      </c>
      <c r="E11" s="111">
        <v>10.333333333333334</v>
      </c>
      <c r="F11" s="111">
        <v>157.58333333333334</v>
      </c>
      <c r="G11" s="111">
        <v>483.08333333333331</v>
      </c>
      <c r="H11" s="112">
        <v>0</v>
      </c>
      <c r="I11" s="112">
        <v>6.666666666666667</v>
      </c>
      <c r="J11" s="112">
        <v>1.6666666666666667</v>
      </c>
    </row>
    <row r="12" spans="1:10" ht="17.25" customHeight="1" x14ac:dyDescent="0.2">
      <c r="A12" s="87"/>
      <c r="B12" s="87"/>
      <c r="C12" s="110"/>
      <c r="D12" s="111"/>
      <c r="E12" s="111"/>
      <c r="F12" s="111"/>
      <c r="G12" s="111"/>
      <c r="H12" s="112"/>
      <c r="I12" s="112"/>
      <c r="J12" s="112"/>
    </row>
    <row r="13" spans="1:10" ht="17.25" customHeight="1" x14ac:dyDescent="0.2">
      <c r="A13" s="161" t="s">
        <v>16</v>
      </c>
      <c r="B13" s="161"/>
      <c r="C13" s="110">
        <v>10271.25</v>
      </c>
      <c r="D13" s="111">
        <v>9799.6666666666661</v>
      </c>
      <c r="E13" s="111">
        <v>266.41666666666669</v>
      </c>
      <c r="F13" s="111">
        <v>3551.5833333333335</v>
      </c>
      <c r="G13" s="111">
        <v>10529.416666666666</v>
      </c>
      <c r="H13" s="112">
        <v>0.66666666666666663</v>
      </c>
      <c r="I13" s="112">
        <v>139.33333333333334</v>
      </c>
      <c r="J13" s="112">
        <v>24.083333333333332</v>
      </c>
    </row>
    <row r="14" spans="1:10" ht="17.25" customHeight="1" x14ac:dyDescent="0.2">
      <c r="A14" s="87"/>
      <c r="B14" s="20" t="s">
        <v>17</v>
      </c>
      <c r="C14" s="110">
        <v>3119.25</v>
      </c>
      <c r="D14" s="111">
        <v>3097.3333333333335</v>
      </c>
      <c r="E14" s="111">
        <v>99.5</v>
      </c>
      <c r="F14" s="111">
        <v>997.75</v>
      </c>
      <c r="G14" s="111">
        <v>3237.8333333333335</v>
      </c>
      <c r="H14" s="112">
        <v>0</v>
      </c>
      <c r="I14" s="112">
        <v>51.583333333333336</v>
      </c>
      <c r="J14" s="112">
        <v>5.166666666666667</v>
      </c>
    </row>
    <row r="15" spans="1:10" ht="17.25" customHeight="1" x14ac:dyDescent="0.2">
      <c r="A15" s="87"/>
      <c r="B15" s="20" t="s">
        <v>18</v>
      </c>
      <c r="C15" s="110">
        <v>2666.5833333333335</v>
      </c>
      <c r="D15" s="111">
        <v>2536.25</v>
      </c>
      <c r="E15" s="111">
        <v>67.583333333333329</v>
      </c>
      <c r="F15" s="111">
        <v>1008.3333333333334</v>
      </c>
      <c r="G15" s="111">
        <v>2753.4166666666665</v>
      </c>
      <c r="H15" s="112">
        <v>0.25</v>
      </c>
      <c r="I15" s="112">
        <v>37.583333333333336</v>
      </c>
      <c r="J15" s="112">
        <v>8.5833333333333339</v>
      </c>
    </row>
    <row r="16" spans="1:10" ht="17.25" customHeight="1" x14ac:dyDescent="0.2">
      <c r="A16" s="87"/>
      <c r="B16" s="20" t="s">
        <v>19</v>
      </c>
      <c r="C16" s="110">
        <v>419.25</v>
      </c>
      <c r="D16" s="111">
        <v>373.91666666666669</v>
      </c>
      <c r="E16" s="111">
        <v>2</v>
      </c>
      <c r="F16" s="111">
        <v>129.25</v>
      </c>
      <c r="G16" s="111">
        <v>439.25</v>
      </c>
      <c r="H16" s="112">
        <v>0</v>
      </c>
      <c r="I16" s="112">
        <v>2.6666666666666665</v>
      </c>
      <c r="J16" s="112">
        <v>0.41666666666666669</v>
      </c>
    </row>
    <row r="17" spans="1:12" ht="17.25" customHeight="1" x14ac:dyDescent="0.2">
      <c r="A17" s="87"/>
      <c r="B17" s="20" t="s">
        <v>20</v>
      </c>
      <c r="C17" s="110">
        <v>1266.9166666666667</v>
      </c>
      <c r="D17" s="111">
        <v>1228.25</v>
      </c>
      <c r="E17" s="111">
        <v>38.583333333333336</v>
      </c>
      <c r="F17" s="111">
        <v>374</v>
      </c>
      <c r="G17" s="111">
        <v>1222.4166666666667</v>
      </c>
      <c r="H17" s="112">
        <v>0.16666666666666666</v>
      </c>
      <c r="I17" s="112">
        <v>20.75</v>
      </c>
      <c r="J17" s="112">
        <v>3.5833333333333335</v>
      </c>
    </row>
    <row r="18" spans="1:12" ht="17.25" customHeight="1" x14ac:dyDescent="0.2">
      <c r="A18" s="87"/>
      <c r="B18" s="20" t="s">
        <v>21</v>
      </c>
      <c r="C18" s="110">
        <v>913.75</v>
      </c>
      <c r="D18" s="111">
        <v>874.41666666666663</v>
      </c>
      <c r="E18" s="111">
        <v>27.166666666666668</v>
      </c>
      <c r="F18" s="111">
        <v>336.16666666666669</v>
      </c>
      <c r="G18" s="111">
        <v>927</v>
      </c>
      <c r="H18" s="112">
        <v>0.16666666666666666</v>
      </c>
      <c r="I18" s="112">
        <v>7.333333333333333</v>
      </c>
      <c r="J18" s="112">
        <v>3.0833333333333335</v>
      </c>
    </row>
    <row r="19" spans="1:12" ht="17.25" customHeight="1" x14ac:dyDescent="0.2">
      <c r="A19" s="87"/>
      <c r="B19" s="20" t="s">
        <v>22</v>
      </c>
      <c r="C19" s="110">
        <v>223.16666666666666</v>
      </c>
      <c r="D19" s="111">
        <v>197.83333333333334</v>
      </c>
      <c r="E19" s="111">
        <v>4.25</v>
      </c>
      <c r="F19" s="111">
        <v>88.083333333333329</v>
      </c>
      <c r="G19" s="111">
        <v>234.66666666666666</v>
      </c>
      <c r="H19" s="112">
        <v>8.3333333333333329E-2</v>
      </c>
      <c r="I19" s="112">
        <v>3.0833333333333335</v>
      </c>
      <c r="J19" s="112">
        <v>0.41666666666666669</v>
      </c>
    </row>
    <row r="20" spans="1:12" ht="17.25" customHeight="1" x14ac:dyDescent="0.2">
      <c r="A20" s="87"/>
      <c r="B20" s="20" t="s">
        <v>23</v>
      </c>
      <c r="C20" s="110">
        <v>343.75</v>
      </c>
      <c r="D20" s="111">
        <v>320</v>
      </c>
      <c r="E20" s="111">
        <v>6.833333333333333</v>
      </c>
      <c r="F20" s="111">
        <v>148.33333333333334</v>
      </c>
      <c r="G20" s="111">
        <v>353.33333333333331</v>
      </c>
      <c r="H20" s="112">
        <v>0</v>
      </c>
      <c r="I20" s="112">
        <v>3.1666666666666665</v>
      </c>
      <c r="J20" s="112">
        <v>0.5</v>
      </c>
    </row>
    <row r="21" spans="1:12" ht="17.25" customHeight="1" x14ac:dyDescent="0.2">
      <c r="A21" s="87"/>
      <c r="B21" s="20" t="s">
        <v>24</v>
      </c>
      <c r="C21" s="110">
        <v>395.75</v>
      </c>
      <c r="D21" s="111">
        <v>350.16666666666669</v>
      </c>
      <c r="E21" s="111">
        <v>6.416666666666667</v>
      </c>
      <c r="F21" s="111">
        <v>155.08333333333334</v>
      </c>
      <c r="G21" s="111">
        <v>399.25</v>
      </c>
      <c r="H21" s="112">
        <v>0</v>
      </c>
      <c r="I21" s="112">
        <v>3.0833333333333335</v>
      </c>
      <c r="J21" s="112">
        <v>0.41666666666666669</v>
      </c>
    </row>
    <row r="22" spans="1:12" ht="17.25" customHeight="1" x14ac:dyDescent="0.2">
      <c r="A22" s="87"/>
      <c r="B22" s="20" t="s">
        <v>25</v>
      </c>
      <c r="C22" s="110">
        <v>272.25</v>
      </c>
      <c r="D22" s="111">
        <v>239.58333333333334</v>
      </c>
      <c r="E22" s="111">
        <v>4.916666666666667</v>
      </c>
      <c r="F22" s="111">
        <v>76</v>
      </c>
      <c r="G22" s="111">
        <v>289.58333333333331</v>
      </c>
      <c r="H22" s="112">
        <v>0</v>
      </c>
      <c r="I22" s="112">
        <v>0.16666666666666666</v>
      </c>
      <c r="J22" s="112">
        <v>0.5</v>
      </c>
    </row>
    <row r="23" spans="1:12" ht="17.25" customHeight="1" x14ac:dyDescent="0.2">
      <c r="A23" s="87"/>
      <c r="B23" s="20" t="s">
        <v>26</v>
      </c>
      <c r="C23" s="110">
        <v>177.16666666666666</v>
      </c>
      <c r="D23" s="111">
        <v>155.25</v>
      </c>
      <c r="E23" s="111">
        <v>1</v>
      </c>
      <c r="F23" s="111">
        <v>70.833333333333329</v>
      </c>
      <c r="G23" s="111">
        <v>194.08333333333334</v>
      </c>
      <c r="H23" s="112">
        <v>0</v>
      </c>
      <c r="I23" s="112">
        <v>3.75</v>
      </c>
      <c r="J23" s="112">
        <v>0.16666666666666666</v>
      </c>
    </row>
    <row r="24" spans="1:12" ht="17.25" customHeight="1" x14ac:dyDescent="0.2">
      <c r="A24" s="87"/>
      <c r="B24" s="20" t="s">
        <v>27</v>
      </c>
      <c r="C24" s="110">
        <v>270.08333333333331</v>
      </c>
      <c r="D24" s="111">
        <v>234.16666666666666</v>
      </c>
      <c r="E24" s="111">
        <v>2.75</v>
      </c>
      <c r="F24" s="111">
        <v>103.41666666666667</v>
      </c>
      <c r="G24" s="111">
        <v>276.16666666666669</v>
      </c>
      <c r="H24" s="112">
        <v>0</v>
      </c>
      <c r="I24" s="112">
        <v>3.0833333333333335</v>
      </c>
      <c r="J24" s="112">
        <v>0.33333333333333331</v>
      </c>
    </row>
    <row r="25" spans="1:12" ht="17.25" customHeight="1" x14ac:dyDescent="0.2">
      <c r="A25" s="88"/>
      <c r="B25" s="21" t="s">
        <v>28</v>
      </c>
      <c r="C25" s="113">
        <v>203.33333333333334</v>
      </c>
      <c r="D25" s="114">
        <v>192.5</v>
      </c>
      <c r="E25" s="114">
        <v>5.416666666666667</v>
      </c>
      <c r="F25" s="114">
        <v>64.333333333333329</v>
      </c>
      <c r="G25" s="114">
        <v>202.41666666666666</v>
      </c>
      <c r="H25" s="115">
        <v>0</v>
      </c>
      <c r="I25" s="115">
        <v>3.0833333333333335</v>
      </c>
      <c r="J25" s="115">
        <v>0.91666666666666663</v>
      </c>
    </row>
    <row r="26" spans="1:12" ht="15.75" customHeight="1" x14ac:dyDescent="0.2">
      <c r="A26" s="29" t="s">
        <v>29</v>
      </c>
    </row>
    <row r="29" spans="1:12" ht="17.25" customHeight="1" x14ac:dyDescent="0.2">
      <c r="A29" s="28" t="s">
        <v>44</v>
      </c>
    </row>
    <row r="30" spans="1:12" ht="17.25" customHeight="1" thickBot="1" x14ac:dyDescent="0.25">
      <c r="I30" s="10"/>
      <c r="L30" s="12" t="s">
        <v>145</v>
      </c>
    </row>
    <row r="31" spans="1:12" ht="14.25" customHeight="1" thickTop="1" x14ac:dyDescent="0.2">
      <c r="A31" s="179"/>
      <c r="B31" s="179"/>
      <c r="C31" s="172" t="s">
        <v>36</v>
      </c>
      <c r="D31" s="172" t="s">
        <v>37</v>
      </c>
      <c r="E31" s="172" t="s">
        <v>38</v>
      </c>
      <c r="F31" s="172" t="s">
        <v>39</v>
      </c>
      <c r="G31" s="174" t="s">
        <v>40</v>
      </c>
      <c r="H31" s="104"/>
      <c r="I31" s="73"/>
      <c r="J31" s="172" t="s">
        <v>41</v>
      </c>
      <c r="K31" s="172" t="s">
        <v>42</v>
      </c>
      <c r="L31" s="174" t="s">
        <v>43</v>
      </c>
    </row>
    <row r="32" spans="1:12" ht="14.25" customHeight="1" x14ac:dyDescent="0.2">
      <c r="A32" s="180"/>
      <c r="B32" s="180"/>
      <c r="C32" s="173"/>
      <c r="D32" s="173"/>
      <c r="E32" s="173"/>
      <c r="F32" s="173"/>
      <c r="G32" s="175"/>
      <c r="H32" s="74" t="s">
        <v>45</v>
      </c>
      <c r="I32" s="67" t="s">
        <v>46</v>
      </c>
      <c r="J32" s="173"/>
      <c r="K32" s="173"/>
      <c r="L32" s="175"/>
    </row>
    <row r="33" spans="1:12" ht="18" customHeight="1" x14ac:dyDescent="0.2">
      <c r="A33" s="181" t="s">
        <v>9</v>
      </c>
      <c r="B33" s="182"/>
      <c r="C33" s="116">
        <v>13403.166666666666</v>
      </c>
      <c r="D33" s="116">
        <v>12580.916666666666</v>
      </c>
      <c r="E33" s="116">
        <v>444.83333333333331</v>
      </c>
      <c r="F33" s="116">
        <v>4031.25</v>
      </c>
      <c r="G33" s="116">
        <v>13423.75</v>
      </c>
      <c r="H33" s="116">
        <v>712.91666666666663</v>
      </c>
      <c r="I33" s="116">
        <v>12710.833333333334</v>
      </c>
      <c r="J33" s="117">
        <v>0.66666666666666663</v>
      </c>
      <c r="K33" s="117">
        <v>163.25</v>
      </c>
      <c r="L33" s="117">
        <v>26.833333333333332</v>
      </c>
    </row>
    <row r="34" spans="1:12" ht="18" customHeight="1" x14ac:dyDescent="0.2">
      <c r="A34" s="94"/>
      <c r="B34" s="60"/>
      <c r="C34" s="111"/>
      <c r="D34" s="111"/>
      <c r="E34" s="111"/>
      <c r="F34" s="111"/>
      <c r="G34" s="111"/>
      <c r="H34" s="111"/>
      <c r="I34" s="111"/>
      <c r="J34" s="112"/>
      <c r="K34" s="112"/>
      <c r="L34" s="112"/>
    </row>
    <row r="35" spans="1:12" ht="18" customHeight="1" x14ac:dyDescent="0.2">
      <c r="A35" s="161" t="s">
        <v>10</v>
      </c>
      <c r="B35" s="176"/>
      <c r="C35" s="111">
        <v>1264.1666666666667</v>
      </c>
      <c r="D35" s="111">
        <v>1100.5833333333333</v>
      </c>
      <c r="E35" s="111">
        <v>35.333333333333336</v>
      </c>
      <c r="F35" s="111">
        <v>409.41666666666669</v>
      </c>
      <c r="G35" s="111">
        <v>1316.75</v>
      </c>
      <c r="H35" s="111">
        <v>105.33333333333333</v>
      </c>
      <c r="I35" s="111">
        <v>1211.4166666666667</v>
      </c>
      <c r="J35" s="112">
        <v>0</v>
      </c>
      <c r="K35" s="112">
        <v>12.166666666666666</v>
      </c>
      <c r="L35" s="112">
        <v>2.75</v>
      </c>
    </row>
    <row r="36" spans="1:12" ht="18" customHeight="1" x14ac:dyDescent="0.2">
      <c r="A36" s="87"/>
      <c r="B36" s="101" t="s">
        <v>11</v>
      </c>
      <c r="C36" s="111">
        <v>339.41666666666669</v>
      </c>
      <c r="D36" s="111">
        <v>316.5</v>
      </c>
      <c r="E36" s="111">
        <v>11.916666666666666</v>
      </c>
      <c r="F36" s="111">
        <v>115.08333333333333</v>
      </c>
      <c r="G36" s="111">
        <v>357.58333333333331</v>
      </c>
      <c r="H36" s="111">
        <v>44.666666666666664</v>
      </c>
      <c r="I36" s="111">
        <v>312.91666666666669</v>
      </c>
      <c r="J36" s="112">
        <v>0</v>
      </c>
      <c r="K36" s="112">
        <v>4.25</v>
      </c>
      <c r="L36" s="112">
        <v>8.3333333333333329E-2</v>
      </c>
    </row>
    <row r="37" spans="1:12" ht="18" customHeight="1" x14ac:dyDescent="0.2">
      <c r="A37" s="87"/>
      <c r="B37" s="101" t="s">
        <v>12</v>
      </c>
      <c r="C37" s="111">
        <v>88</v>
      </c>
      <c r="D37" s="111">
        <v>56.666666666666664</v>
      </c>
      <c r="E37" s="111">
        <v>8.3333333333333329E-2</v>
      </c>
      <c r="F37" s="111">
        <v>32.5</v>
      </c>
      <c r="G37" s="111">
        <v>95.5</v>
      </c>
      <c r="H37" s="111">
        <v>5.583333333333333</v>
      </c>
      <c r="I37" s="111">
        <v>89.916666666666671</v>
      </c>
      <c r="J37" s="112">
        <v>0</v>
      </c>
      <c r="K37" s="112">
        <v>1.0833333333333333</v>
      </c>
      <c r="L37" s="112">
        <v>8.3333333333333329E-2</v>
      </c>
    </row>
    <row r="38" spans="1:12" ht="18" customHeight="1" x14ac:dyDescent="0.2">
      <c r="A38" s="87"/>
      <c r="B38" s="101" t="s">
        <v>13</v>
      </c>
      <c r="C38" s="111">
        <v>172.91666666666666</v>
      </c>
      <c r="D38" s="111">
        <v>128</v>
      </c>
      <c r="E38" s="111">
        <v>2.4166666666666665</v>
      </c>
      <c r="F38" s="111">
        <v>52.25</v>
      </c>
      <c r="G38" s="111">
        <v>175.66666666666666</v>
      </c>
      <c r="H38" s="111">
        <v>19.333333333333332</v>
      </c>
      <c r="I38" s="111">
        <v>156.33333333333334</v>
      </c>
      <c r="J38" s="112">
        <v>0</v>
      </c>
      <c r="K38" s="112">
        <v>8.3333333333333329E-2</v>
      </c>
      <c r="L38" s="112">
        <v>0.66666666666666663</v>
      </c>
    </row>
    <row r="39" spans="1:12" ht="18" customHeight="1" x14ac:dyDescent="0.2">
      <c r="A39" s="87"/>
      <c r="B39" s="101" t="s">
        <v>14</v>
      </c>
      <c r="C39" s="111">
        <v>118</v>
      </c>
      <c r="D39" s="111">
        <v>97.25</v>
      </c>
      <c r="E39" s="111">
        <v>4</v>
      </c>
      <c r="F39" s="111">
        <v>49.166666666666664</v>
      </c>
      <c r="G39" s="111">
        <v>127</v>
      </c>
      <c r="H39" s="111">
        <v>8.1666666666666661</v>
      </c>
      <c r="I39" s="111">
        <v>118.83333333333333</v>
      </c>
      <c r="J39" s="112">
        <v>0</v>
      </c>
      <c r="K39" s="112">
        <v>0</v>
      </c>
      <c r="L39" s="112">
        <v>0.25</v>
      </c>
    </row>
    <row r="40" spans="1:12" ht="18" customHeight="1" x14ac:dyDescent="0.2">
      <c r="A40" s="87"/>
      <c r="B40" s="101" t="s">
        <v>15</v>
      </c>
      <c r="C40" s="111">
        <v>545.83333333333337</v>
      </c>
      <c r="D40" s="111">
        <v>502.16666666666669</v>
      </c>
      <c r="E40" s="111">
        <v>16.916666666666668</v>
      </c>
      <c r="F40" s="111">
        <v>160.41666666666666</v>
      </c>
      <c r="G40" s="111">
        <v>561</v>
      </c>
      <c r="H40" s="111">
        <v>27.583333333333332</v>
      </c>
      <c r="I40" s="111">
        <v>533.41666666666663</v>
      </c>
      <c r="J40" s="112">
        <v>0</v>
      </c>
      <c r="K40" s="112">
        <v>6.75</v>
      </c>
      <c r="L40" s="112">
        <v>1.6666666666666667</v>
      </c>
    </row>
    <row r="41" spans="1:12" ht="18" customHeight="1" x14ac:dyDescent="0.2">
      <c r="A41" s="87"/>
      <c r="B41" s="92"/>
      <c r="C41" s="111"/>
      <c r="D41" s="111"/>
      <c r="E41" s="111"/>
      <c r="F41" s="111"/>
      <c r="G41" s="111"/>
      <c r="H41" s="111"/>
      <c r="I41" s="111"/>
      <c r="J41" s="112"/>
      <c r="K41" s="112"/>
      <c r="L41" s="112"/>
    </row>
    <row r="42" spans="1:12" ht="18" customHeight="1" x14ac:dyDescent="0.2">
      <c r="A42" s="161" t="s">
        <v>16</v>
      </c>
      <c r="B42" s="176"/>
      <c r="C42" s="111">
        <v>12139</v>
      </c>
      <c r="D42" s="111">
        <v>11480.333333333334</v>
      </c>
      <c r="E42" s="111">
        <v>409.5</v>
      </c>
      <c r="F42" s="111">
        <v>3621.8333333333335</v>
      </c>
      <c r="G42" s="111">
        <v>12107</v>
      </c>
      <c r="H42" s="111">
        <v>607.58333333333337</v>
      </c>
      <c r="I42" s="111">
        <v>11499.416666666666</v>
      </c>
      <c r="J42" s="112">
        <v>0.66666666666666663</v>
      </c>
      <c r="K42" s="112">
        <v>151.08333333333334</v>
      </c>
      <c r="L42" s="112">
        <v>24.083333333333332</v>
      </c>
    </row>
    <row r="43" spans="1:12" ht="18" customHeight="1" x14ac:dyDescent="0.2">
      <c r="A43" s="87"/>
      <c r="B43" s="70" t="s">
        <v>17</v>
      </c>
      <c r="C43" s="111">
        <v>3756.8333333333335</v>
      </c>
      <c r="D43" s="111">
        <v>3686.25</v>
      </c>
      <c r="E43" s="111">
        <v>155.25</v>
      </c>
      <c r="F43" s="111">
        <v>1019.5</v>
      </c>
      <c r="G43" s="111">
        <v>3820.5833333333335</v>
      </c>
      <c r="H43" s="111">
        <v>136.83333333333334</v>
      </c>
      <c r="I43" s="111">
        <v>3683.75</v>
      </c>
      <c r="J43" s="112">
        <v>0</v>
      </c>
      <c r="K43" s="112">
        <v>57.333333333333336</v>
      </c>
      <c r="L43" s="112">
        <v>5.166666666666667</v>
      </c>
    </row>
    <row r="44" spans="1:12" ht="18" customHeight="1" x14ac:dyDescent="0.2">
      <c r="A44" s="87"/>
      <c r="B44" s="70" t="s">
        <v>18</v>
      </c>
      <c r="C44" s="111">
        <v>3120.0833333333335</v>
      </c>
      <c r="D44" s="111">
        <v>2955.4166666666665</v>
      </c>
      <c r="E44" s="111">
        <v>110.66666666666667</v>
      </c>
      <c r="F44" s="111">
        <v>1028.9166666666667</v>
      </c>
      <c r="G44" s="111">
        <v>3156</v>
      </c>
      <c r="H44" s="111">
        <v>166.66666666666666</v>
      </c>
      <c r="I44" s="111">
        <v>2989.3333333333335</v>
      </c>
      <c r="J44" s="112">
        <v>0.25</v>
      </c>
      <c r="K44" s="112">
        <v>38.25</v>
      </c>
      <c r="L44" s="112">
        <v>8.5833333333333339</v>
      </c>
    </row>
    <row r="45" spans="1:12" ht="18" customHeight="1" x14ac:dyDescent="0.2">
      <c r="A45" s="87"/>
      <c r="B45" s="70" t="s">
        <v>19</v>
      </c>
      <c r="C45" s="111">
        <v>471.75</v>
      </c>
      <c r="D45" s="111">
        <v>419.5</v>
      </c>
      <c r="E45" s="111">
        <v>3</v>
      </c>
      <c r="F45" s="111">
        <v>134</v>
      </c>
      <c r="G45" s="111">
        <v>485.83333333333331</v>
      </c>
      <c r="H45" s="111">
        <v>26.25</v>
      </c>
      <c r="I45" s="111">
        <v>459.58333333333331</v>
      </c>
      <c r="J45" s="112">
        <v>0</v>
      </c>
      <c r="K45" s="112">
        <v>2.6666666666666665</v>
      </c>
      <c r="L45" s="112">
        <v>0.41666666666666669</v>
      </c>
    </row>
    <row r="46" spans="1:12" ht="18" customHeight="1" x14ac:dyDescent="0.2">
      <c r="A46" s="87"/>
      <c r="B46" s="70" t="s">
        <v>20</v>
      </c>
      <c r="C46" s="111">
        <v>1553.75</v>
      </c>
      <c r="D46" s="111">
        <v>1489.1666666666667</v>
      </c>
      <c r="E46" s="111">
        <v>60.083333333333336</v>
      </c>
      <c r="F46" s="111">
        <v>381.16666666666669</v>
      </c>
      <c r="G46" s="111">
        <v>1423.3333333333333</v>
      </c>
      <c r="H46" s="111">
        <v>75.583333333333329</v>
      </c>
      <c r="I46" s="111">
        <v>1347.75</v>
      </c>
      <c r="J46" s="112">
        <v>0.16666666666666666</v>
      </c>
      <c r="K46" s="112">
        <v>24.916666666666668</v>
      </c>
      <c r="L46" s="112">
        <v>3.5833333333333335</v>
      </c>
    </row>
    <row r="47" spans="1:12" ht="18" customHeight="1" x14ac:dyDescent="0.2">
      <c r="A47" s="87"/>
      <c r="B47" s="70" t="s">
        <v>21</v>
      </c>
      <c r="C47" s="111">
        <v>1071.5833333333333</v>
      </c>
      <c r="D47" s="111">
        <v>1003.9166666666666</v>
      </c>
      <c r="E47" s="111">
        <v>36.75</v>
      </c>
      <c r="F47" s="111">
        <v>337.83333333333331</v>
      </c>
      <c r="G47" s="111">
        <v>1044.4166666666667</v>
      </c>
      <c r="H47" s="111">
        <v>55.25</v>
      </c>
      <c r="I47" s="111">
        <v>989.16666666666663</v>
      </c>
      <c r="J47" s="112">
        <v>0.16666666666666666</v>
      </c>
      <c r="K47" s="112">
        <v>8.0833333333333339</v>
      </c>
      <c r="L47" s="112">
        <v>3.0833333333333335</v>
      </c>
    </row>
    <row r="48" spans="1:12" ht="18" customHeight="1" x14ac:dyDescent="0.2">
      <c r="A48" s="87"/>
      <c r="B48" s="70" t="s">
        <v>22</v>
      </c>
      <c r="C48" s="111">
        <v>253.91666666666666</v>
      </c>
      <c r="D48" s="111">
        <v>223</v>
      </c>
      <c r="E48" s="111">
        <v>6.25</v>
      </c>
      <c r="F48" s="111">
        <v>89.666666666666671</v>
      </c>
      <c r="G48" s="111">
        <v>264.33333333333331</v>
      </c>
      <c r="H48" s="111">
        <v>19</v>
      </c>
      <c r="I48" s="111">
        <v>245.33333333333334</v>
      </c>
      <c r="J48" s="112">
        <v>8.3333333333333329E-2</v>
      </c>
      <c r="K48" s="112">
        <v>3.0833333333333335</v>
      </c>
      <c r="L48" s="112">
        <v>0.41666666666666669</v>
      </c>
    </row>
    <row r="49" spans="1:12" ht="18" customHeight="1" x14ac:dyDescent="0.2">
      <c r="A49" s="87"/>
      <c r="B49" s="70" t="s">
        <v>23</v>
      </c>
      <c r="C49" s="111">
        <v>396.83333333333331</v>
      </c>
      <c r="D49" s="111">
        <v>369.33333333333331</v>
      </c>
      <c r="E49" s="111">
        <v>10.916666666666666</v>
      </c>
      <c r="F49" s="111">
        <v>153.5</v>
      </c>
      <c r="G49" s="111">
        <v>402.41666666666669</v>
      </c>
      <c r="H49" s="111">
        <v>16.5</v>
      </c>
      <c r="I49" s="111">
        <v>385.91666666666669</v>
      </c>
      <c r="J49" s="112">
        <v>0</v>
      </c>
      <c r="K49" s="112">
        <v>3.25</v>
      </c>
      <c r="L49" s="112">
        <v>0.5</v>
      </c>
    </row>
    <row r="50" spans="1:12" ht="18" customHeight="1" x14ac:dyDescent="0.2">
      <c r="A50" s="87"/>
      <c r="B50" s="70" t="s">
        <v>24</v>
      </c>
      <c r="C50" s="111">
        <v>442.66666666666669</v>
      </c>
      <c r="D50" s="111">
        <v>388</v>
      </c>
      <c r="E50" s="111">
        <v>6.416666666666667</v>
      </c>
      <c r="F50" s="111">
        <v>157.66666666666666</v>
      </c>
      <c r="G50" s="111">
        <v>433.16666666666669</v>
      </c>
      <c r="H50" s="111">
        <v>38.166666666666664</v>
      </c>
      <c r="I50" s="111">
        <v>395</v>
      </c>
      <c r="J50" s="112">
        <v>0</v>
      </c>
      <c r="K50" s="112">
        <v>3.25</v>
      </c>
      <c r="L50" s="112">
        <v>0.41666666666666669</v>
      </c>
    </row>
    <row r="51" spans="1:12" ht="18" customHeight="1" x14ac:dyDescent="0.2">
      <c r="A51" s="87"/>
      <c r="B51" s="70" t="s">
        <v>25</v>
      </c>
      <c r="C51" s="111">
        <v>316.75</v>
      </c>
      <c r="D51" s="111">
        <v>277.16666666666669</v>
      </c>
      <c r="E51" s="111">
        <v>6.916666666666667</v>
      </c>
      <c r="F51" s="111">
        <v>76</v>
      </c>
      <c r="G51" s="111">
        <v>333.83333333333331</v>
      </c>
      <c r="H51" s="111">
        <v>25.166666666666668</v>
      </c>
      <c r="I51" s="111">
        <v>308.66666666666669</v>
      </c>
      <c r="J51" s="112">
        <v>0</v>
      </c>
      <c r="K51" s="112">
        <v>0.16666666666666666</v>
      </c>
      <c r="L51" s="112">
        <v>0.5</v>
      </c>
    </row>
    <row r="52" spans="1:12" ht="18" customHeight="1" x14ac:dyDescent="0.2">
      <c r="A52" s="87"/>
      <c r="B52" s="70" t="s">
        <v>26</v>
      </c>
      <c r="C52" s="111">
        <v>204.91666666666666</v>
      </c>
      <c r="D52" s="111">
        <v>179</v>
      </c>
      <c r="E52" s="111">
        <v>1</v>
      </c>
      <c r="F52" s="111">
        <v>73.166666666666671</v>
      </c>
      <c r="G52" s="111">
        <v>210.83333333333334</v>
      </c>
      <c r="H52" s="111">
        <v>18.833333333333332</v>
      </c>
      <c r="I52" s="111">
        <v>192</v>
      </c>
      <c r="J52" s="112">
        <v>0</v>
      </c>
      <c r="K52" s="112">
        <v>3.8333333333333335</v>
      </c>
      <c r="L52" s="112">
        <v>0.16666666666666666</v>
      </c>
    </row>
    <row r="53" spans="1:12" ht="18" customHeight="1" x14ac:dyDescent="0.2">
      <c r="A53" s="87"/>
      <c r="B53" s="70" t="s">
        <v>27</v>
      </c>
      <c r="C53" s="111">
        <v>319.41666666666669</v>
      </c>
      <c r="D53" s="111">
        <v>271.41666666666669</v>
      </c>
      <c r="E53" s="111">
        <v>4.833333333333333</v>
      </c>
      <c r="F53" s="111">
        <v>105.25</v>
      </c>
      <c r="G53" s="111">
        <v>312.5</v>
      </c>
      <c r="H53" s="111">
        <v>20.833333333333332</v>
      </c>
      <c r="I53" s="111">
        <v>291.66666666666669</v>
      </c>
      <c r="J53" s="112">
        <v>0</v>
      </c>
      <c r="K53" s="112">
        <v>3.0833333333333335</v>
      </c>
      <c r="L53" s="112">
        <v>0.33333333333333331</v>
      </c>
    </row>
    <row r="54" spans="1:12" ht="18" customHeight="1" x14ac:dyDescent="0.2">
      <c r="A54" s="88"/>
      <c r="B54" s="71" t="s">
        <v>28</v>
      </c>
      <c r="C54" s="114">
        <v>230.5</v>
      </c>
      <c r="D54" s="114">
        <v>218.16666666666666</v>
      </c>
      <c r="E54" s="114">
        <v>7.416666666666667</v>
      </c>
      <c r="F54" s="114">
        <v>65.166666666666671</v>
      </c>
      <c r="G54" s="114">
        <v>219.75</v>
      </c>
      <c r="H54" s="114">
        <v>8.5</v>
      </c>
      <c r="I54" s="114">
        <v>211.25</v>
      </c>
      <c r="J54" s="115">
        <v>0</v>
      </c>
      <c r="K54" s="115">
        <v>3.1666666666666665</v>
      </c>
      <c r="L54" s="115">
        <v>0.91666666666666663</v>
      </c>
    </row>
    <row r="55" spans="1:12" ht="18" customHeight="1" x14ac:dyDescent="0.2">
      <c r="A55" s="29" t="s">
        <v>29</v>
      </c>
    </row>
  </sheetData>
  <mergeCells count="16">
    <mergeCell ref="A35:B35"/>
    <mergeCell ref="A42:B42"/>
    <mergeCell ref="A3:B3"/>
    <mergeCell ref="A4:B4"/>
    <mergeCell ref="A6:B6"/>
    <mergeCell ref="A13:B13"/>
    <mergeCell ref="A31:B32"/>
    <mergeCell ref="A33:B33"/>
    <mergeCell ref="J31:J32"/>
    <mergeCell ref="K31:K32"/>
    <mergeCell ref="L31:L32"/>
    <mergeCell ref="C31:C32"/>
    <mergeCell ref="D31:D32"/>
    <mergeCell ref="E31:E32"/>
    <mergeCell ref="F31:F32"/>
    <mergeCell ref="G31:G32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7"/>
  <sheetViews>
    <sheetView zoomScale="80" zoomScaleNormal="80" zoomScaleSheetLayoutView="80" workbookViewId="0">
      <selection activeCell="D22" sqref="D22"/>
    </sheetView>
  </sheetViews>
  <sheetFormatPr defaultColWidth="9" defaultRowHeight="13.5" customHeight="1" x14ac:dyDescent="0.2"/>
  <cols>
    <col min="1" max="1" width="5.08984375" style="29" customWidth="1"/>
    <col min="2" max="2" width="15.90625" style="29" customWidth="1"/>
    <col min="3" max="3" width="11.08984375" style="29" customWidth="1"/>
    <col min="4" max="4" width="8.90625" style="29" customWidth="1"/>
    <col min="5" max="5" width="11.08984375" style="29" customWidth="1"/>
    <col min="6" max="7" width="8.90625" style="29" customWidth="1"/>
    <col min="8" max="8" width="11.08984375" style="29" customWidth="1"/>
    <col min="9" max="9" width="8.90625" style="29" customWidth="1"/>
    <col min="10" max="10" width="11.08984375" style="29" customWidth="1"/>
    <col min="11" max="11" width="11" style="29" bestFit="1" customWidth="1"/>
    <col min="12" max="12" width="9.453125" style="29" customWidth="1"/>
    <col min="13" max="13" width="11" style="29" bestFit="1" customWidth="1"/>
    <col min="14" max="14" width="9.453125" style="29" customWidth="1"/>
    <col min="15" max="16384" width="9" style="29"/>
  </cols>
  <sheetData>
    <row r="1" spans="1:14" ht="16.5" x14ac:dyDescent="0.2">
      <c r="A1" s="28" t="s">
        <v>47</v>
      </c>
    </row>
    <row r="2" spans="1:14" ht="15" customHeight="1" x14ac:dyDescent="0.2">
      <c r="A2" s="28"/>
    </row>
    <row r="3" spans="1:14" ht="15" customHeight="1" thickBot="1" x14ac:dyDescent="0.25">
      <c r="A3" s="29" t="s">
        <v>48</v>
      </c>
      <c r="N3" s="30" t="s">
        <v>146</v>
      </c>
    </row>
    <row r="4" spans="1:14" ht="18" customHeight="1" thickTop="1" x14ac:dyDescent="0.2">
      <c r="A4" s="37"/>
      <c r="B4" s="37"/>
      <c r="C4" s="183" t="s">
        <v>49</v>
      </c>
      <c r="D4" s="177"/>
      <c r="E4" s="177"/>
      <c r="F4" s="177"/>
      <c r="G4" s="177"/>
      <c r="H4" s="183" t="s">
        <v>50</v>
      </c>
      <c r="I4" s="177"/>
      <c r="J4" s="177"/>
      <c r="K4" s="177"/>
      <c r="L4" s="184"/>
      <c r="M4" s="37"/>
      <c r="N4" s="68"/>
    </row>
    <row r="5" spans="1:14" ht="18" customHeight="1" x14ac:dyDescent="0.2">
      <c r="A5" s="178"/>
      <c r="B5" s="178"/>
      <c r="C5" s="55" t="s">
        <v>40</v>
      </c>
      <c r="D5" s="55" t="s">
        <v>51</v>
      </c>
      <c r="E5" s="55" t="s">
        <v>40</v>
      </c>
      <c r="F5" s="185" t="s">
        <v>52</v>
      </c>
      <c r="G5" s="186" t="s">
        <v>53</v>
      </c>
      <c r="H5" s="55" t="s">
        <v>40</v>
      </c>
      <c r="I5" s="55" t="s">
        <v>51</v>
      </c>
      <c r="J5" s="55" t="s">
        <v>40</v>
      </c>
      <c r="K5" s="185" t="s">
        <v>52</v>
      </c>
      <c r="L5" s="185" t="s">
        <v>53</v>
      </c>
      <c r="M5" s="94" t="s">
        <v>54</v>
      </c>
      <c r="N5" s="54" t="s">
        <v>55</v>
      </c>
    </row>
    <row r="6" spans="1:14" ht="18" customHeight="1" x14ac:dyDescent="0.2">
      <c r="A6" s="105"/>
      <c r="B6" s="105"/>
      <c r="C6" s="69" t="s">
        <v>56</v>
      </c>
      <c r="D6" s="69" t="s">
        <v>57</v>
      </c>
      <c r="E6" s="69" t="s">
        <v>58</v>
      </c>
      <c r="F6" s="173"/>
      <c r="G6" s="175"/>
      <c r="H6" s="69" t="s">
        <v>56</v>
      </c>
      <c r="I6" s="69" t="s">
        <v>57</v>
      </c>
      <c r="J6" s="69" t="s">
        <v>58</v>
      </c>
      <c r="K6" s="173"/>
      <c r="L6" s="173"/>
      <c r="M6" s="105"/>
      <c r="N6" s="56"/>
    </row>
    <row r="7" spans="1:14" ht="18.75" customHeight="1" x14ac:dyDescent="0.2">
      <c r="A7" s="181" t="s">
        <v>9</v>
      </c>
      <c r="B7" s="182"/>
      <c r="C7" s="50">
        <v>1007</v>
      </c>
      <c r="D7" s="50">
        <v>1021</v>
      </c>
      <c r="E7" s="50">
        <v>1689</v>
      </c>
      <c r="F7" s="50">
        <v>3717</v>
      </c>
      <c r="G7" s="118">
        <v>309.75</v>
      </c>
      <c r="H7" s="80">
        <v>393</v>
      </c>
      <c r="I7" s="50">
        <v>417</v>
      </c>
      <c r="J7" s="50">
        <v>4028</v>
      </c>
      <c r="K7" s="50">
        <v>4838</v>
      </c>
      <c r="L7" s="119">
        <v>403.16666666666669</v>
      </c>
      <c r="M7" s="50">
        <v>8555</v>
      </c>
      <c r="N7" s="80">
        <v>712.91666666666663</v>
      </c>
    </row>
    <row r="8" spans="1:14" ht="18.75" customHeight="1" x14ac:dyDescent="0.2">
      <c r="A8" s="94"/>
      <c r="B8" s="60"/>
      <c r="C8" s="50"/>
      <c r="D8" s="50"/>
      <c r="E8" s="50"/>
      <c r="F8" s="50"/>
      <c r="G8" s="50"/>
      <c r="H8" s="80"/>
      <c r="I8" s="50"/>
      <c r="J8" s="50"/>
      <c r="K8" s="50"/>
      <c r="L8" s="120"/>
      <c r="M8" s="50"/>
      <c r="N8" s="80"/>
    </row>
    <row r="9" spans="1:14" ht="18.75" customHeight="1" x14ac:dyDescent="0.2">
      <c r="A9" s="161" t="s">
        <v>10</v>
      </c>
      <c r="B9" s="176"/>
      <c r="C9" s="50">
        <v>187</v>
      </c>
      <c r="D9" s="50">
        <v>231</v>
      </c>
      <c r="E9" s="50">
        <v>127</v>
      </c>
      <c r="F9" s="50">
        <v>545</v>
      </c>
      <c r="G9" s="50">
        <v>45.416666666666664</v>
      </c>
      <c r="H9" s="80">
        <v>30</v>
      </c>
      <c r="I9" s="50">
        <v>113</v>
      </c>
      <c r="J9" s="50">
        <v>576</v>
      </c>
      <c r="K9" s="50">
        <v>719</v>
      </c>
      <c r="L9" s="120">
        <v>59.916666666666664</v>
      </c>
      <c r="M9" s="50">
        <v>1264</v>
      </c>
      <c r="N9" s="80">
        <v>105.33333333333333</v>
      </c>
    </row>
    <row r="10" spans="1:14" ht="18.75" customHeight="1" x14ac:dyDescent="0.2">
      <c r="A10" s="87"/>
      <c r="B10" s="101" t="s">
        <v>11</v>
      </c>
      <c r="C10" s="50">
        <v>26</v>
      </c>
      <c r="D10" s="50">
        <v>80</v>
      </c>
      <c r="E10" s="50">
        <v>34</v>
      </c>
      <c r="F10" s="50">
        <v>140</v>
      </c>
      <c r="G10" s="50">
        <v>11.666666666666666</v>
      </c>
      <c r="H10" s="80">
        <v>2</v>
      </c>
      <c r="I10" s="50">
        <v>35</v>
      </c>
      <c r="J10" s="50">
        <v>359</v>
      </c>
      <c r="K10" s="50">
        <v>396</v>
      </c>
      <c r="L10" s="120">
        <v>33</v>
      </c>
      <c r="M10" s="50">
        <v>536</v>
      </c>
      <c r="N10" s="80">
        <v>44.666666666666664</v>
      </c>
    </row>
    <row r="11" spans="1:14" ht="18.75" customHeight="1" x14ac:dyDescent="0.2">
      <c r="A11" s="87"/>
      <c r="B11" s="101" t="s">
        <v>12</v>
      </c>
      <c r="C11" s="50">
        <v>12</v>
      </c>
      <c r="D11" s="50">
        <v>0</v>
      </c>
      <c r="E11" s="50">
        <v>20</v>
      </c>
      <c r="F11" s="50">
        <v>32</v>
      </c>
      <c r="G11" s="50">
        <v>2.6666666666666665</v>
      </c>
      <c r="H11" s="80">
        <v>6</v>
      </c>
      <c r="I11" s="50">
        <v>4</v>
      </c>
      <c r="J11" s="50">
        <v>25</v>
      </c>
      <c r="K11" s="50">
        <v>35</v>
      </c>
      <c r="L11" s="120">
        <v>2.9166666666666665</v>
      </c>
      <c r="M11" s="50">
        <v>67</v>
      </c>
      <c r="N11" s="80">
        <v>5.583333333333333</v>
      </c>
    </row>
    <row r="12" spans="1:14" ht="18.75" customHeight="1" x14ac:dyDescent="0.2">
      <c r="A12" s="87"/>
      <c r="B12" s="101" t="s">
        <v>13</v>
      </c>
      <c r="C12" s="50">
        <v>76</v>
      </c>
      <c r="D12" s="50">
        <v>85</v>
      </c>
      <c r="E12" s="50">
        <v>14</v>
      </c>
      <c r="F12" s="50">
        <v>175</v>
      </c>
      <c r="G12" s="50">
        <v>14.583333333333334</v>
      </c>
      <c r="H12" s="80">
        <v>4</v>
      </c>
      <c r="I12" s="50">
        <v>17</v>
      </c>
      <c r="J12" s="50">
        <v>36</v>
      </c>
      <c r="K12" s="50">
        <v>57</v>
      </c>
      <c r="L12" s="120">
        <v>4.75</v>
      </c>
      <c r="M12" s="50">
        <v>232</v>
      </c>
      <c r="N12" s="80">
        <v>19.333333333333332</v>
      </c>
    </row>
    <row r="13" spans="1:14" ht="18.75" customHeight="1" x14ac:dyDescent="0.2">
      <c r="A13" s="87"/>
      <c r="B13" s="101" t="s">
        <v>14</v>
      </c>
      <c r="C13" s="50">
        <v>9</v>
      </c>
      <c r="D13" s="50">
        <v>0</v>
      </c>
      <c r="E13" s="82">
        <v>13</v>
      </c>
      <c r="F13" s="50">
        <v>22</v>
      </c>
      <c r="G13" s="50">
        <v>1.8333333333333333</v>
      </c>
      <c r="H13" s="80">
        <v>4</v>
      </c>
      <c r="I13" s="50">
        <v>14</v>
      </c>
      <c r="J13" s="50">
        <v>58</v>
      </c>
      <c r="K13" s="50">
        <v>76</v>
      </c>
      <c r="L13" s="120">
        <v>6.333333333333333</v>
      </c>
      <c r="M13" s="50">
        <v>98</v>
      </c>
      <c r="N13" s="80">
        <v>8.1666666666666661</v>
      </c>
    </row>
    <row r="14" spans="1:14" ht="18.75" customHeight="1" x14ac:dyDescent="0.2">
      <c r="A14" s="87"/>
      <c r="B14" s="101" t="s">
        <v>15</v>
      </c>
      <c r="C14" s="50">
        <v>64</v>
      </c>
      <c r="D14" s="50">
        <v>66</v>
      </c>
      <c r="E14" s="50">
        <v>46</v>
      </c>
      <c r="F14" s="50">
        <v>176</v>
      </c>
      <c r="G14" s="50">
        <v>14.666666666666666</v>
      </c>
      <c r="H14" s="80">
        <v>14</v>
      </c>
      <c r="I14" s="50">
        <v>43</v>
      </c>
      <c r="J14" s="50">
        <v>98</v>
      </c>
      <c r="K14" s="50">
        <v>155</v>
      </c>
      <c r="L14" s="120">
        <v>12.916666666666666</v>
      </c>
      <c r="M14" s="50">
        <v>331</v>
      </c>
      <c r="N14" s="80">
        <v>27.583333333333332</v>
      </c>
    </row>
    <row r="15" spans="1:14" ht="18.75" customHeight="1" x14ac:dyDescent="0.2">
      <c r="A15" s="87"/>
      <c r="B15" s="92"/>
      <c r="C15" s="50"/>
      <c r="D15" s="50"/>
      <c r="E15" s="50"/>
      <c r="F15" s="50"/>
      <c r="G15" s="50"/>
      <c r="H15" s="80"/>
      <c r="I15" s="50"/>
      <c r="J15" s="50"/>
      <c r="K15" s="50"/>
      <c r="L15" s="120"/>
      <c r="M15" s="50"/>
      <c r="N15" s="80"/>
    </row>
    <row r="16" spans="1:14" ht="18.75" customHeight="1" x14ac:dyDescent="0.2">
      <c r="A16" s="161" t="s">
        <v>16</v>
      </c>
      <c r="B16" s="176"/>
      <c r="C16" s="50">
        <v>820</v>
      </c>
      <c r="D16" s="50">
        <v>790</v>
      </c>
      <c r="E16" s="50">
        <v>1562</v>
      </c>
      <c r="F16" s="50">
        <v>3172</v>
      </c>
      <c r="G16" s="50">
        <v>264.33333333333331</v>
      </c>
      <c r="H16" s="80">
        <v>363</v>
      </c>
      <c r="I16" s="50">
        <v>304</v>
      </c>
      <c r="J16" s="50">
        <v>3452</v>
      </c>
      <c r="K16" s="50">
        <v>4119</v>
      </c>
      <c r="L16" s="120">
        <v>343.25</v>
      </c>
      <c r="M16" s="50">
        <v>7291</v>
      </c>
      <c r="N16" s="80">
        <v>607.58333333333337</v>
      </c>
    </row>
    <row r="17" spans="1:14" ht="18.75" customHeight="1" x14ac:dyDescent="0.2">
      <c r="A17" s="87"/>
      <c r="B17" s="70" t="s">
        <v>17</v>
      </c>
      <c r="C17" s="50">
        <v>209</v>
      </c>
      <c r="D17" s="50">
        <v>334</v>
      </c>
      <c r="E17" s="50">
        <v>313</v>
      </c>
      <c r="F17" s="50">
        <v>856</v>
      </c>
      <c r="G17" s="50">
        <v>71.333333333333329</v>
      </c>
      <c r="H17" s="80">
        <v>41</v>
      </c>
      <c r="I17" s="50">
        <v>107</v>
      </c>
      <c r="J17" s="50">
        <v>638</v>
      </c>
      <c r="K17" s="50">
        <v>786</v>
      </c>
      <c r="L17" s="120">
        <v>65.5</v>
      </c>
      <c r="M17" s="50">
        <v>1642</v>
      </c>
      <c r="N17" s="80">
        <v>136.83333333333334</v>
      </c>
    </row>
    <row r="18" spans="1:14" ht="18.75" customHeight="1" x14ac:dyDescent="0.2">
      <c r="A18" s="87"/>
      <c r="B18" s="70" t="s">
        <v>18</v>
      </c>
      <c r="C18" s="50">
        <v>183</v>
      </c>
      <c r="D18" s="50">
        <v>84</v>
      </c>
      <c r="E18" s="50">
        <v>632</v>
      </c>
      <c r="F18" s="50">
        <v>899</v>
      </c>
      <c r="G18" s="50">
        <v>74.916666666666671</v>
      </c>
      <c r="H18" s="80">
        <v>78</v>
      </c>
      <c r="I18" s="50">
        <v>1</v>
      </c>
      <c r="J18" s="50">
        <v>1022</v>
      </c>
      <c r="K18" s="50">
        <v>1101</v>
      </c>
      <c r="L18" s="120">
        <v>91.75</v>
      </c>
      <c r="M18" s="50">
        <v>2000</v>
      </c>
      <c r="N18" s="80">
        <v>166.66666666666666</v>
      </c>
    </row>
    <row r="19" spans="1:14" ht="18.75" customHeight="1" x14ac:dyDescent="0.2">
      <c r="A19" s="87"/>
      <c r="B19" s="70" t="s">
        <v>19</v>
      </c>
      <c r="C19" s="50">
        <v>59</v>
      </c>
      <c r="D19" s="50">
        <v>76</v>
      </c>
      <c r="E19" s="50">
        <v>8</v>
      </c>
      <c r="F19" s="50">
        <v>143</v>
      </c>
      <c r="G19" s="50">
        <v>11.916666666666666</v>
      </c>
      <c r="H19" s="80">
        <v>11</v>
      </c>
      <c r="I19" s="50">
        <v>59</v>
      </c>
      <c r="J19" s="50">
        <v>102</v>
      </c>
      <c r="K19" s="50">
        <v>172</v>
      </c>
      <c r="L19" s="120">
        <v>14.333333333333334</v>
      </c>
      <c r="M19" s="50">
        <v>315</v>
      </c>
      <c r="N19" s="80">
        <v>26.25</v>
      </c>
    </row>
    <row r="20" spans="1:14" ht="18.75" customHeight="1" x14ac:dyDescent="0.2">
      <c r="A20" s="87"/>
      <c r="B20" s="70" t="s">
        <v>20</v>
      </c>
      <c r="C20" s="50">
        <v>149</v>
      </c>
      <c r="D20" s="50">
        <v>0</v>
      </c>
      <c r="E20" s="50">
        <v>219</v>
      </c>
      <c r="F20" s="50">
        <v>368</v>
      </c>
      <c r="G20" s="50">
        <v>30.666666666666668</v>
      </c>
      <c r="H20" s="80">
        <v>73</v>
      </c>
      <c r="I20" s="50">
        <v>5</v>
      </c>
      <c r="J20" s="50">
        <v>461</v>
      </c>
      <c r="K20" s="50">
        <v>539</v>
      </c>
      <c r="L20" s="120">
        <v>44.916666666666664</v>
      </c>
      <c r="M20" s="50">
        <v>907</v>
      </c>
      <c r="N20" s="80">
        <v>75.583333333333329</v>
      </c>
    </row>
    <row r="21" spans="1:14" ht="18.75" customHeight="1" x14ac:dyDescent="0.2">
      <c r="A21" s="87"/>
      <c r="B21" s="70" t="s">
        <v>21</v>
      </c>
      <c r="C21" s="50">
        <v>46</v>
      </c>
      <c r="D21" s="50">
        <v>125</v>
      </c>
      <c r="E21" s="50">
        <v>78</v>
      </c>
      <c r="F21" s="50">
        <v>249</v>
      </c>
      <c r="G21" s="50">
        <v>20.75</v>
      </c>
      <c r="H21" s="80">
        <v>42</v>
      </c>
      <c r="I21" s="50">
        <v>115</v>
      </c>
      <c r="J21" s="50">
        <v>257</v>
      </c>
      <c r="K21" s="50">
        <v>414</v>
      </c>
      <c r="L21" s="120">
        <v>34.5</v>
      </c>
      <c r="M21" s="50">
        <v>663</v>
      </c>
      <c r="N21" s="80">
        <v>55.25</v>
      </c>
    </row>
    <row r="22" spans="1:14" ht="18.75" customHeight="1" x14ac:dyDescent="0.2">
      <c r="A22" s="87"/>
      <c r="B22" s="70" t="s">
        <v>22</v>
      </c>
      <c r="C22" s="50">
        <v>2</v>
      </c>
      <c r="D22" s="50">
        <v>8</v>
      </c>
      <c r="E22" s="50">
        <v>37</v>
      </c>
      <c r="F22" s="50">
        <v>47</v>
      </c>
      <c r="G22" s="50">
        <v>3.9166666666666665</v>
      </c>
      <c r="H22" s="80">
        <v>2</v>
      </c>
      <c r="I22" s="50">
        <v>0</v>
      </c>
      <c r="J22" s="50">
        <v>179</v>
      </c>
      <c r="K22" s="50">
        <v>181</v>
      </c>
      <c r="L22" s="120">
        <v>15.083333333333334</v>
      </c>
      <c r="M22" s="50">
        <v>228</v>
      </c>
      <c r="N22" s="80">
        <v>19</v>
      </c>
    </row>
    <row r="23" spans="1:14" ht="18.75" customHeight="1" x14ac:dyDescent="0.2">
      <c r="A23" s="87"/>
      <c r="B23" s="70" t="s">
        <v>23</v>
      </c>
      <c r="C23" s="50">
        <v>12</v>
      </c>
      <c r="D23" s="50">
        <v>73</v>
      </c>
      <c r="E23" s="50">
        <v>17</v>
      </c>
      <c r="F23" s="50">
        <v>102</v>
      </c>
      <c r="G23" s="50">
        <v>8.5</v>
      </c>
      <c r="H23" s="80">
        <v>3</v>
      </c>
      <c r="I23" s="50">
        <v>1</v>
      </c>
      <c r="J23" s="50">
        <v>92</v>
      </c>
      <c r="K23" s="50">
        <v>96</v>
      </c>
      <c r="L23" s="120">
        <v>8</v>
      </c>
      <c r="M23" s="50">
        <v>198</v>
      </c>
      <c r="N23" s="80">
        <v>16.5</v>
      </c>
    </row>
    <row r="24" spans="1:14" ht="18.75" customHeight="1" x14ac:dyDescent="0.2">
      <c r="A24" s="87"/>
      <c r="B24" s="70" t="s">
        <v>24</v>
      </c>
      <c r="C24" s="50">
        <v>74</v>
      </c>
      <c r="D24" s="50">
        <v>16</v>
      </c>
      <c r="E24" s="50">
        <v>67</v>
      </c>
      <c r="F24" s="50">
        <v>157</v>
      </c>
      <c r="G24" s="50">
        <v>13.083333333333334</v>
      </c>
      <c r="H24" s="80">
        <v>70</v>
      </c>
      <c r="I24" s="50">
        <v>0</v>
      </c>
      <c r="J24" s="50">
        <v>231</v>
      </c>
      <c r="K24" s="50">
        <v>301</v>
      </c>
      <c r="L24" s="120">
        <v>25.083333333333332</v>
      </c>
      <c r="M24" s="50">
        <v>458</v>
      </c>
      <c r="N24" s="80">
        <v>38.166666666666664</v>
      </c>
    </row>
    <row r="25" spans="1:14" ht="18.75" customHeight="1" x14ac:dyDescent="0.2">
      <c r="A25" s="87"/>
      <c r="B25" s="70" t="s">
        <v>25</v>
      </c>
      <c r="C25" s="50">
        <v>0</v>
      </c>
      <c r="D25" s="50">
        <v>0</v>
      </c>
      <c r="E25" s="50">
        <v>53</v>
      </c>
      <c r="F25" s="50">
        <v>53</v>
      </c>
      <c r="G25" s="50">
        <v>4.416666666666667</v>
      </c>
      <c r="H25" s="80">
        <v>0</v>
      </c>
      <c r="I25" s="50">
        <v>0</v>
      </c>
      <c r="J25" s="50">
        <v>249</v>
      </c>
      <c r="K25" s="50">
        <v>249</v>
      </c>
      <c r="L25" s="120">
        <v>20.75</v>
      </c>
      <c r="M25" s="50">
        <v>302</v>
      </c>
      <c r="N25" s="80">
        <v>25.166666666666668</v>
      </c>
    </row>
    <row r="26" spans="1:14" ht="18.75" customHeight="1" x14ac:dyDescent="0.2">
      <c r="A26" s="87"/>
      <c r="B26" s="70" t="s">
        <v>26</v>
      </c>
      <c r="C26" s="50">
        <v>58</v>
      </c>
      <c r="D26" s="50">
        <v>0</v>
      </c>
      <c r="E26" s="50">
        <v>105</v>
      </c>
      <c r="F26" s="50">
        <v>163</v>
      </c>
      <c r="G26" s="50">
        <v>13.583333333333334</v>
      </c>
      <c r="H26" s="80">
        <v>8</v>
      </c>
      <c r="I26" s="50">
        <v>0</v>
      </c>
      <c r="J26" s="50">
        <v>55</v>
      </c>
      <c r="K26" s="50">
        <v>63</v>
      </c>
      <c r="L26" s="120">
        <v>5.25</v>
      </c>
      <c r="M26" s="50">
        <v>226</v>
      </c>
      <c r="N26" s="80">
        <v>18.833333333333332</v>
      </c>
    </row>
    <row r="27" spans="1:14" ht="18.75" customHeight="1" x14ac:dyDescent="0.2">
      <c r="A27" s="87"/>
      <c r="B27" s="70" t="s">
        <v>27</v>
      </c>
      <c r="C27" s="50">
        <v>12</v>
      </c>
      <c r="D27" s="50">
        <v>55</v>
      </c>
      <c r="E27" s="50">
        <v>23</v>
      </c>
      <c r="F27" s="50">
        <v>90</v>
      </c>
      <c r="G27" s="50">
        <v>7.5</v>
      </c>
      <c r="H27" s="80">
        <v>27</v>
      </c>
      <c r="I27" s="50">
        <v>16</v>
      </c>
      <c r="J27" s="50">
        <v>117</v>
      </c>
      <c r="K27" s="50">
        <v>160</v>
      </c>
      <c r="L27" s="120">
        <v>13.333333333333334</v>
      </c>
      <c r="M27" s="50">
        <v>250</v>
      </c>
      <c r="N27" s="80">
        <v>20.833333333333332</v>
      </c>
    </row>
    <row r="28" spans="1:14" ht="18.75" customHeight="1" x14ac:dyDescent="0.2">
      <c r="A28" s="88"/>
      <c r="B28" s="71" t="s">
        <v>28</v>
      </c>
      <c r="C28" s="121">
        <v>16</v>
      </c>
      <c r="D28" s="121">
        <v>19</v>
      </c>
      <c r="E28" s="121">
        <v>10</v>
      </c>
      <c r="F28" s="121">
        <v>45</v>
      </c>
      <c r="G28" s="121">
        <v>3.75</v>
      </c>
      <c r="H28" s="122">
        <v>8</v>
      </c>
      <c r="I28" s="121">
        <v>0</v>
      </c>
      <c r="J28" s="121">
        <v>49</v>
      </c>
      <c r="K28" s="121">
        <v>57</v>
      </c>
      <c r="L28" s="123">
        <v>4.75</v>
      </c>
      <c r="M28" s="121">
        <v>102</v>
      </c>
      <c r="N28" s="122">
        <v>8.5</v>
      </c>
    </row>
    <row r="29" spans="1:14" ht="18.75" customHeight="1" x14ac:dyDescent="0.2"/>
    <row r="30" spans="1:14" ht="15" customHeight="1" x14ac:dyDescent="0.2"/>
    <row r="31" spans="1:14" ht="15" customHeight="1" thickBot="1" x14ac:dyDescent="0.25">
      <c r="A31" s="29" t="s">
        <v>59</v>
      </c>
      <c r="N31" s="30" t="s">
        <v>60</v>
      </c>
    </row>
    <row r="32" spans="1:14" ht="18" customHeight="1" thickTop="1" x14ac:dyDescent="0.2">
      <c r="A32" s="37"/>
      <c r="B32" s="38"/>
      <c r="C32" s="183" t="s">
        <v>49</v>
      </c>
      <c r="D32" s="177"/>
      <c r="E32" s="177"/>
      <c r="F32" s="177"/>
      <c r="G32" s="177"/>
      <c r="H32" s="183" t="s">
        <v>50</v>
      </c>
      <c r="I32" s="177"/>
      <c r="J32" s="177"/>
      <c r="K32" s="177"/>
      <c r="L32" s="184"/>
      <c r="M32" s="37"/>
      <c r="N32" s="68"/>
    </row>
    <row r="33" spans="1:14" ht="18" customHeight="1" x14ac:dyDescent="0.2">
      <c r="A33" s="178"/>
      <c r="B33" s="178"/>
      <c r="C33" s="55" t="s">
        <v>40</v>
      </c>
      <c r="D33" s="55" t="s">
        <v>51</v>
      </c>
      <c r="E33" s="55" t="s">
        <v>40</v>
      </c>
      <c r="F33" s="185" t="s">
        <v>52</v>
      </c>
      <c r="G33" s="186" t="s">
        <v>53</v>
      </c>
      <c r="H33" s="55" t="s">
        <v>40</v>
      </c>
      <c r="I33" s="55" t="s">
        <v>51</v>
      </c>
      <c r="J33" s="55" t="s">
        <v>40</v>
      </c>
      <c r="K33" s="185" t="s">
        <v>52</v>
      </c>
      <c r="L33" s="185" t="s">
        <v>53</v>
      </c>
      <c r="M33" s="94" t="s">
        <v>54</v>
      </c>
      <c r="N33" s="54" t="s">
        <v>55</v>
      </c>
    </row>
    <row r="34" spans="1:14" ht="18" customHeight="1" x14ac:dyDescent="0.2">
      <c r="A34" s="105"/>
      <c r="B34" s="105"/>
      <c r="C34" s="69" t="s">
        <v>56</v>
      </c>
      <c r="D34" s="69" t="s">
        <v>57</v>
      </c>
      <c r="E34" s="69" t="s">
        <v>58</v>
      </c>
      <c r="F34" s="173"/>
      <c r="G34" s="175"/>
      <c r="H34" s="69" t="s">
        <v>56</v>
      </c>
      <c r="I34" s="69" t="s">
        <v>57</v>
      </c>
      <c r="J34" s="69" t="s">
        <v>58</v>
      </c>
      <c r="K34" s="173"/>
      <c r="L34" s="173"/>
      <c r="M34" s="105"/>
      <c r="N34" s="56"/>
    </row>
    <row r="35" spans="1:14" ht="19.5" customHeight="1" x14ac:dyDescent="0.2">
      <c r="A35" s="181" t="s">
        <v>9</v>
      </c>
      <c r="B35" s="182"/>
      <c r="C35" s="50">
        <v>61</v>
      </c>
      <c r="D35" s="50">
        <v>18</v>
      </c>
      <c r="E35" s="50">
        <v>5808</v>
      </c>
      <c r="F35" s="50">
        <v>5887</v>
      </c>
      <c r="G35" s="118">
        <v>490.58333333333331</v>
      </c>
      <c r="H35" s="80">
        <v>1706</v>
      </c>
      <c r="I35" s="50">
        <v>179</v>
      </c>
      <c r="J35" s="50">
        <v>144758</v>
      </c>
      <c r="K35" s="50">
        <v>146643</v>
      </c>
      <c r="L35" s="119">
        <v>12220.25</v>
      </c>
      <c r="M35" s="50">
        <v>152530</v>
      </c>
      <c r="N35" s="80">
        <v>12710.833333333334</v>
      </c>
    </row>
    <row r="36" spans="1:14" ht="19.5" customHeight="1" x14ac:dyDescent="0.2">
      <c r="A36" s="94"/>
      <c r="B36" s="60"/>
      <c r="C36" s="50"/>
      <c r="D36" s="50"/>
      <c r="E36" s="50"/>
      <c r="F36" s="50"/>
      <c r="G36" s="50"/>
      <c r="H36" s="80"/>
      <c r="I36" s="50"/>
      <c r="J36" s="50"/>
      <c r="K36" s="50"/>
      <c r="L36" s="120"/>
      <c r="M36" s="50"/>
      <c r="N36" s="80"/>
    </row>
    <row r="37" spans="1:14" ht="19.5" customHeight="1" x14ac:dyDescent="0.2">
      <c r="A37" s="161" t="s">
        <v>10</v>
      </c>
      <c r="B37" s="176"/>
      <c r="C37" s="50">
        <v>5</v>
      </c>
      <c r="D37" s="50">
        <v>18</v>
      </c>
      <c r="E37" s="50">
        <v>653</v>
      </c>
      <c r="F37" s="50">
        <v>676</v>
      </c>
      <c r="G37" s="50">
        <v>56.333333333333336</v>
      </c>
      <c r="H37" s="80">
        <v>312</v>
      </c>
      <c r="I37" s="50">
        <v>13</v>
      </c>
      <c r="J37" s="50">
        <v>13536</v>
      </c>
      <c r="K37" s="50">
        <v>13861</v>
      </c>
      <c r="L37" s="120">
        <v>1155.0833333333333</v>
      </c>
      <c r="M37" s="50">
        <v>14537</v>
      </c>
      <c r="N37" s="80">
        <v>1211.4166666666667</v>
      </c>
    </row>
    <row r="38" spans="1:14" ht="19.5" customHeight="1" x14ac:dyDescent="0.2">
      <c r="A38" s="87"/>
      <c r="B38" s="101" t="s">
        <v>11</v>
      </c>
      <c r="C38" s="50">
        <v>0</v>
      </c>
      <c r="D38" s="50">
        <v>0</v>
      </c>
      <c r="E38" s="50">
        <v>275</v>
      </c>
      <c r="F38" s="50">
        <v>275</v>
      </c>
      <c r="G38" s="50">
        <v>22.916666666666668</v>
      </c>
      <c r="H38" s="80">
        <v>60</v>
      </c>
      <c r="I38" s="50">
        <v>2</v>
      </c>
      <c r="J38" s="50">
        <v>3418</v>
      </c>
      <c r="K38" s="50">
        <v>3480</v>
      </c>
      <c r="L38" s="120">
        <v>290</v>
      </c>
      <c r="M38" s="50">
        <v>3755</v>
      </c>
      <c r="N38" s="80">
        <v>312.91666666666669</v>
      </c>
    </row>
    <row r="39" spans="1:14" ht="19.5" customHeight="1" x14ac:dyDescent="0.2">
      <c r="A39" s="87"/>
      <c r="B39" s="101" t="s">
        <v>12</v>
      </c>
      <c r="C39" s="50">
        <v>0</v>
      </c>
      <c r="D39" s="50">
        <v>0</v>
      </c>
      <c r="E39" s="50">
        <v>31</v>
      </c>
      <c r="F39" s="50">
        <v>31</v>
      </c>
      <c r="G39" s="50">
        <v>2.5833333333333335</v>
      </c>
      <c r="H39" s="80">
        <v>35</v>
      </c>
      <c r="I39" s="50">
        <v>0</v>
      </c>
      <c r="J39" s="50">
        <v>1013</v>
      </c>
      <c r="K39" s="50">
        <v>1048</v>
      </c>
      <c r="L39" s="120">
        <v>87.333333333333329</v>
      </c>
      <c r="M39" s="50">
        <v>1079</v>
      </c>
      <c r="N39" s="80">
        <v>89.916666666666671</v>
      </c>
    </row>
    <row r="40" spans="1:14" ht="19.5" customHeight="1" x14ac:dyDescent="0.2">
      <c r="A40" s="87"/>
      <c r="B40" s="101" t="s">
        <v>13</v>
      </c>
      <c r="C40" s="50">
        <v>0</v>
      </c>
      <c r="D40" s="50">
        <v>0</v>
      </c>
      <c r="E40" s="50">
        <v>53</v>
      </c>
      <c r="F40" s="50">
        <v>53</v>
      </c>
      <c r="G40" s="50">
        <v>4.416666666666667</v>
      </c>
      <c r="H40" s="80">
        <v>50</v>
      </c>
      <c r="I40" s="50">
        <v>0</v>
      </c>
      <c r="J40" s="50">
        <v>1773</v>
      </c>
      <c r="K40" s="50">
        <v>1823</v>
      </c>
      <c r="L40" s="120">
        <v>151.91666666666666</v>
      </c>
      <c r="M40" s="50">
        <v>1876</v>
      </c>
      <c r="N40" s="80">
        <v>156.33333333333334</v>
      </c>
    </row>
    <row r="41" spans="1:14" ht="19.5" customHeight="1" x14ac:dyDescent="0.2">
      <c r="A41" s="87"/>
      <c r="B41" s="101" t="s">
        <v>14</v>
      </c>
      <c r="C41" s="50">
        <v>0</v>
      </c>
      <c r="D41" s="50">
        <v>0</v>
      </c>
      <c r="E41" s="82">
        <v>17</v>
      </c>
      <c r="F41" s="50">
        <v>17</v>
      </c>
      <c r="G41" s="50">
        <v>1.4166666666666667</v>
      </c>
      <c r="H41" s="80">
        <v>15</v>
      </c>
      <c r="I41" s="50">
        <v>0</v>
      </c>
      <c r="J41" s="50">
        <v>1394</v>
      </c>
      <c r="K41" s="50">
        <v>1409</v>
      </c>
      <c r="L41" s="120">
        <v>117.41666666666667</v>
      </c>
      <c r="M41" s="50">
        <v>1426</v>
      </c>
      <c r="N41" s="80">
        <v>118.83333333333333</v>
      </c>
    </row>
    <row r="42" spans="1:14" ht="19.5" customHeight="1" x14ac:dyDescent="0.2">
      <c r="A42" s="87"/>
      <c r="B42" s="101" t="s">
        <v>15</v>
      </c>
      <c r="C42" s="50">
        <v>5</v>
      </c>
      <c r="D42" s="50">
        <v>18</v>
      </c>
      <c r="E42" s="50">
        <v>277</v>
      </c>
      <c r="F42" s="50">
        <v>300</v>
      </c>
      <c r="G42" s="50">
        <v>25</v>
      </c>
      <c r="H42" s="80">
        <v>152</v>
      </c>
      <c r="I42" s="50">
        <v>11</v>
      </c>
      <c r="J42" s="50">
        <v>5938</v>
      </c>
      <c r="K42" s="50">
        <v>6101</v>
      </c>
      <c r="L42" s="120">
        <v>508.41666666666669</v>
      </c>
      <c r="M42" s="50">
        <v>6401</v>
      </c>
      <c r="N42" s="80">
        <v>533.41666666666663</v>
      </c>
    </row>
    <row r="43" spans="1:14" ht="19.5" customHeight="1" x14ac:dyDescent="0.2">
      <c r="A43" s="87"/>
      <c r="B43" s="92"/>
      <c r="C43" s="50"/>
      <c r="D43" s="50"/>
      <c r="E43" s="50"/>
      <c r="F43" s="50"/>
      <c r="G43" s="50"/>
      <c r="H43" s="80"/>
      <c r="I43" s="50"/>
      <c r="J43" s="50"/>
      <c r="K43" s="50"/>
      <c r="L43" s="120"/>
      <c r="M43" s="50"/>
      <c r="N43" s="80"/>
    </row>
    <row r="44" spans="1:14" ht="19.5" customHeight="1" x14ac:dyDescent="0.2">
      <c r="A44" s="161" t="s">
        <v>16</v>
      </c>
      <c r="B44" s="176"/>
      <c r="C44" s="50">
        <v>56</v>
      </c>
      <c r="D44" s="50">
        <v>0</v>
      </c>
      <c r="E44" s="50">
        <v>5155</v>
      </c>
      <c r="F44" s="50">
        <v>5211</v>
      </c>
      <c r="G44" s="50">
        <v>434.25</v>
      </c>
      <c r="H44" s="80">
        <v>1394</v>
      </c>
      <c r="I44" s="50">
        <v>166</v>
      </c>
      <c r="J44" s="50">
        <v>131222</v>
      </c>
      <c r="K44" s="50">
        <v>132782</v>
      </c>
      <c r="L44" s="120">
        <v>11065.166666666666</v>
      </c>
      <c r="M44" s="50">
        <v>137993</v>
      </c>
      <c r="N44" s="80">
        <v>11499.416666666666</v>
      </c>
    </row>
    <row r="45" spans="1:14" ht="19.5" customHeight="1" x14ac:dyDescent="0.2">
      <c r="A45" s="87"/>
      <c r="B45" s="70" t="s">
        <v>17</v>
      </c>
      <c r="C45" s="50">
        <v>0</v>
      </c>
      <c r="D45" s="50">
        <v>0</v>
      </c>
      <c r="E45" s="50">
        <v>42</v>
      </c>
      <c r="F45" s="50">
        <v>42</v>
      </c>
      <c r="G45" s="50">
        <v>3.5</v>
      </c>
      <c r="H45" s="80">
        <v>282</v>
      </c>
      <c r="I45" s="50">
        <v>64</v>
      </c>
      <c r="J45" s="50">
        <v>43817</v>
      </c>
      <c r="K45" s="50">
        <v>44163</v>
      </c>
      <c r="L45" s="120">
        <v>3680.25</v>
      </c>
      <c r="M45" s="50">
        <v>44205</v>
      </c>
      <c r="N45" s="80">
        <v>3683.75</v>
      </c>
    </row>
    <row r="46" spans="1:14" ht="19.5" customHeight="1" x14ac:dyDescent="0.2">
      <c r="A46" s="87"/>
      <c r="B46" s="70" t="s">
        <v>18</v>
      </c>
      <c r="C46" s="50">
        <v>33</v>
      </c>
      <c r="D46" s="50">
        <v>0</v>
      </c>
      <c r="E46" s="50">
        <v>3880</v>
      </c>
      <c r="F46" s="50">
        <v>3913</v>
      </c>
      <c r="G46" s="50">
        <v>326.08333333333331</v>
      </c>
      <c r="H46" s="80">
        <v>221</v>
      </c>
      <c r="I46" s="50">
        <v>77</v>
      </c>
      <c r="J46" s="50">
        <v>31661</v>
      </c>
      <c r="K46" s="50">
        <v>31959</v>
      </c>
      <c r="L46" s="120">
        <v>2663.25</v>
      </c>
      <c r="M46" s="50">
        <v>35872</v>
      </c>
      <c r="N46" s="80">
        <v>2989.3333333333335</v>
      </c>
    </row>
    <row r="47" spans="1:14" ht="19.5" customHeight="1" x14ac:dyDescent="0.2">
      <c r="A47" s="87"/>
      <c r="B47" s="70" t="s">
        <v>19</v>
      </c>
      <c r="C47" s="50">
        <v>0</v>
      </c>
      <c r="D47" s="50">
        <v>0</v>
      </c>
      <c r="E47" s="50">
        <v>540</v>
      </c>
      <c r="F47" s="50">
        <v>540</v>
      </c>
      <c r="G47" s="50">
        <v>45</v>
      </c>
      <c r="H47" s="80">
        <v>41</v>
      </c>
      <c r="I47" s="50">
        <v>1</v>
      </c>
      <c r="J47" s="50">
        <v>4933</v>
      </c>
      <c r="K47" s="50">
        <v>4975</v>
      </c>
      <c r="L47" s="120">
        <v>414.58333333333331</v>
      </c>
      <c r="M47" s="50">
        <v>5515</v>
      </c>
      <c r="N47" s="80">
        <v>459.58333333333331</v>
      </c>
    </row>
    <row r="48" spans="1:14" ht="19.5" customHeight="1" x14ac:dyDescent="0.2">
      <c r="A48" s="87"/>
      <c r="B48" s="70" t="s">
        <v>20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80">
        <v>168</v>
      </c>
      <c r="I48" s="50">
        <v>7</v>
      </c>
      <c r="J48" s="50">
        <v>15998</v>
      </c>
      <c r="K48" s="50">
        <v>16173</v>
      </c>
      <c r="L48" s="120">
        <v>1347.75</v>
      </c>
      <c r="M48" s="50">
        <v>16173</v>
      </c>
      <c r="N48" s="80">
        <v>1347.75</v>
      </c>
    </row>
    <row r="49" spans="1:14" ht="19.5" customHeight="1" x14ac:dyDescent="0.2">
      <c r="A49" s="87"/>
      <c r="B49" s="70" t="s">
        <v>21</v>
      </c>
      <c r="C49" s="50">
        <v>4</v>
      </c>
      <c r="D49" s="50">
        <v>0</v>
      </c>
      <c r="E49" s="50">
        <v>32</v>
      </c>
      <c r="F49" s="50">
        <v>36</v>
      </c>
      <c r="G49" s="50">
        <v>3</v>
      </c>
      <c r="H49" s="80">
        <v>123</v>
      </c>
      <c r="I49" s="50">
        <v>15</v>
      </c>
      <c r="J49" s="50">
        <v>11696</v>
      </c>
      <c r="K49" s="50">
        <v>11834</v>
      </c>
      <c r="L49" s="120">
        <v>986.16666666666663</v>
      </c>
      <c r="M49" s="50">
        <v>11870</v>
      </c>
      <c r="N49" s="80">
        <v>989.16666666666663</v>
      </c>
    </row>
    <row r="50" spans="1:14" ht="19.5" customHeight="1" x14ac:dyDescent="0.2">
      <c r="A50" s="87"/>
      <c r="B50" s="70" t="s">
        <v>22</v>
      </c>
      <c r="C50" s="50">
        <v>13</v>
      </c>
      <c r="D50" s="50">
        <v>0</v>
      </c>
      <c r="E50" s="50">
        <v>386</v>
      </c>
      <c r="F50" s="50">
        <v>399</v>
      </c>
      <c r="G50" s="50">
        <v>33.25</v>
      </c>
      <c r="H50" s="80">
        <v>7</v>
      </c>
      <c r="I50" s="50">
        <v>0</v>
      </c>
      <c r="J50" s="50">
        <v>2538</v>
      </c>
      <c r="K50" s="50">
        <v>2545</v>
      </c>
      <c r="L50" s="120">
        <v>212.08333333333334</v>
      </c>
      <c r="M50" s="50">
        <v>2944</v>
      </c>
      <c r="N50" s="80">
        <v>245.33333333333334</v>
      </c>
    </row>
    <row r="51" spans="1:14" ht="19.5" customHeight="1" x14ac:dyDescent="0.2">
      <c r="A51" s="87"/>
      <c r="B51" s="70" t="s">
        <v>23</v>
      </c>
      <c r="C51" s="50">
        <v>0</v>
      </c>
      <c r="D51" s="50">
        <v>0</v>
      </c>
      <c r="E51" s="50">
        <v>45</v>
      </c>
      <c r="F51" s="50">
        <v>45</v>
      </c>
      <c r="G51" s="50">
        <v>3.75</v>
      </c>
      <c r="H51" s="80">
        <v>36</v>
      </c>
      <c r="I51" s="50">
        <v>1</v>
      </c>
      <c r="J51" s="50">
        <v>4549</v>
      </c>
      <c r="K51" s="50">
        <v>4586</v>
      </c>
      <c r="L51" s="120">
        <v>382.16666666666669</v>
      </c>
      <c r="M51" s="50">
        <v>4631</v>
      </c>
      <c r="N51" s="80">
        <v>385.91666666666669</v>
      </c>
    </row>
    <row r="52" spans="1:14" ht="19.5" customHeight="1" x14ac:dyDescent="0.2">
      <c r="A52" s="87"/>
      <c r="B52" s="70" t="s">
        <v>24</v>
      </c>
      <c r="C52" s="50">
        <v>3</v>
      </c>
      <c r="D52" s="50">
        <v>0</v>
      </c>
      <c r="E52" s="50">
        <v>191</v>
      </c>
      <c r="F52" s="50">
        <v>194</v>
      </c>
      <c r="G52" s="50">
        <v>16.166666666666668</v>
      </c>
      <c r="H52" s="80">
        <v>222</v>
      </c>
      <c r="I52" s="50">
        <v>0</v>
      </c>
      <c r="J52" s="50">
        <v>4324</v>
      </c>
      <c r="K52" s="50">
        <v>4546</v>
      </c>
      <c r="L52" s="120">
        <v>378.83333333333331</v>
      </c>
      <c r="M52" s="50">
        <v>4740</v>
      </c>
      <c r="N52" s="80">
        <v>395</v>
      </c>
    </row>
    <row r="53" spans="1:14" ht="19.5" customHeight="1" x14ac:dyDescent="0.2">
      <c r="A53" s="87"/>
      <c r="B53" s="70" t="s">
        <v>25</v>
      </c>
      <c r="C53" s="50">
        <v>0</v>
      </c>
      <c r="D53" s="50">
        <v>0</v>
      </c>
      <c r="E53" s="50">
        <v>14</v>
      </c>
      <c r="F53" s="50">
        <v>14</v>
      </c>
      <c r="G53" s="50">
        <v>1.1666666666666667</v>
      </c>
      <c r="H53" s="80">
        <v>0</v>
      </c>
      <c r="I53" s="50">
        <v>0</v>
      </c>
      <c r="J53" s="50">
        <v>3690</v>
      </c>
      <c r="K53" s="50">
        <v>3690</v>
      </c>
      <c r="L53" s="120">
        <v>307.5</v>
      </c>
      <c r="M53" s="50">
        <v>3704</v>
      </c>
      <c r="N53" s="80">
        <v>308.66666666666669</v>
      </c>
    </row>
    <row r="54" spans="1:14" ht="19.5" customHeight="1" x14ac:dyDescent="0.2">
      <c r="A54" s="87"/>
      <c r="B54" s="70" t="s">
        <v>26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80">
        <v>145</v>
      </c>
      <c r="I54" s="50">
        <v>0</v>
      </c>
      <c r="J54" s="50">
        <v>2159</v>
      </c>
      <c r="K54" s="50">
        <v>2304</v>
      </c>
      <c r="L54" s="120">
        <v>192</v>
      </c>
      <c r="M54" s="50">
        <v>2304</v>
      </c>
      <c r="N54" s="80">
        <v>192</v>
      </c>
    </row>
    <row r="55" spans="1:14" ht="19.5" customHeight="1" x14ac:dyDescent="0.2">
      <c r="A55" s="87"/>
      <c r="B55" s="70" t="s">
        <v>27</v>
      </c>
      <c r="C55" s="50">
        <v>0</v>
      </c>
      <c r="D55" s="50">
        <v>0</v>
      </c>
      <c r="E55" s="50">
        <v>12</v>
      </c>
      <c r="F55" s="50">
        <v>12</v>
      </c>
      <c r="G55" s="50">
        <v>1</v>
      </c>
      <c r="H55" s="80">
        <v>51</v>
      </c>
      <c r="I55" s="50">
        <v>1</v>
      </c>
      <c r="J55" s="50">
        <v>3436</v>
      </c>
      <c r="K55" s="50">
        <v>3488</v>
      </c>
      <c r="L55" s="120">
        <v>290.66666666666669</v>
      </c>
      <c r="M55" s="50">
        <v>3500</v>
      </c>
      <c r="N55" s="80">
        <v>291.66666666666669</v>
      </c>
    </row>
    <row r="56" spans="1:14" ht="19.5" customHeight="1" x14ac:dyDescent="0.2">
      <c r="A56" s="88"/>
      <c r="B56" s="71" t="s">
        <v>28</v>
      </c>
      <c r="C56" s="121">
        <v>3</v>
      </c>
      <c r="D56" s="121">
        <v>0</v>
      </c>
      <c r="E56" s="121">
        <v>13</v>
      </c>
      <c r="F56" s="121">
        <v>16</v>
      </c>
      <c r="G56" s="121">
        <v>1.3333333333333333</v>
      </c>
      <c r="H56" s="122">
        <v>98</v>
      </c>
      <c r="I56" s="121">
        <v>0</v>
      </c>
      <c r="J56" s="121">
        <v>2421</v>
      </c>
      <c r="K56" s="121">
        <v>2519</v>
      </c>
      <c r="L56" s="123">
        <v>209.91666666666666</v>
      </c>
      <c r="M56" s="121">
        <v>2535</v>
      </c>
      <c r="N56" s="122">
        <v>211.25</v>
      </c>
    </row>
    <row r="57" spans="1:14" ht="19.5" customHeight="1" x14ac:dyDescent="0.2">
      <c r="A57" s="29" t="s">
        <v>29</v>
      </c>
    </row>
  </sheetData>
  <mergeCells count="20">
    <mergeCell ref="A35:B35"/>
    <mergeCell ref="A37:B37"/>
    <mergeCell ref="A44:B44"/>
    <mergeCell ref="A7:B7"/>
    <mergeCell ref="A9:B9"/>
    <mergeCell ref="A16:B16"/>
    <mergeCell ref="C32:G32"/>
    <mergeCell ref="H32:L32"/>
    <mergeCell ref="A33:B33"/>
    <mergeCell ref="F33:F34"/>
    <mergeCell ref="G33:G34"/>
    <mergeCell ref="K33:K34"/>
    <mergeCell ref="L33:L34"/>
    <mergeCell ref="C4:G4"/>
    <mergeCell ref="H4:L4"/>
    <mergeCell ref="A5:B5"/>
    <mergeCell ref="F5:F6"/>
    <mergeCell ref="G5:G6"/>
    <mergeCell ref="K5:K6"/>
    <mergeCell ref="L5:L6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6"/>
  <sheetViews>
    <sheetView zoomScale="80" zoomScaleNormal="80" zoomScaleSheetLayoutView="80" workbookViewId="0">
      <selection activeCell="I7" sqref="I7"/>
    </sheetView>
  </sheetViews>
  <sheetFormatPr defaultColWidth="9" defaultRowHeight="18.75" customHeight="1" x14ac:dyDescent="0.2"/>
  <cols>
    <col min="1" max="1" width="5.453125" style="29" customWidth="1"/>
    <col min="2" max="2" width="12.08984375" style="29" customWidth="1"/>
    <col min="3" max="12" width="10" style="29" bestFit="1" customWidth="1"/>
    <col min="13" max="16" width="8.90625" style="29" customWidth="1"/>
    <col min="17" max="16384" width="9" style="29"/>
  </cols>
  <sheetData>
    <row r="1" spans="1:16" ht="18.75" customHeight="1" x14ac:dyDescent="0.2">
      <c r="A1" s="28" t="s">
        <v>61</v>
      </c>
    </row>
    <row r="3" spans="1:16" ht="18.75" customHeight="1" thickBo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 t="s">
        <v>146</v>
      </c>
    </row>
    <row r="4" spans="1:16" ht="18.75" customHeight="1" thickTop="1" x14ac:dyDescent="0.2">
      <c r="C4" s="183" t="s">
        <v>62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ht="18.75" customHeight="1" x14ac:dyDescent="0.2">
      <c r="A5" s="178"/>
      <c r="B5" s="178"/>
      <c r="C5" s="187" t="s">
        <v>63</v>
      </c>
      <c r="D5" s="187"/>
      <c r="E5" s="187" t="s">
        <v>64</v>
      </c>
      <c r="F5" s="187"/>
      <c r="G5" s="187" t="s">
        <v>65</v>
      </c>
      <c r="H5" s="187"/>
      <c r="I5" s="190" t="s">
        <v>66</v>
      </c>
      <c r="J5" s="191"/>
      <c r="K5" s="188" t="s">
        <v>67</v>
      </c>
      <c r="L5" s="189"/>
      <c r="M5" s="97" t="s">
        <v>68</v>
      </c>
      <c r="N5" s="97" t="s">
        <v>69</v>
      </c>
      <c r="O5" s="187" t="s">
        <v>52</v>
      </c>
      <c r="P5" s="190" t="s">
        <v>55</v>
      </c>
    </row>
    <row r="6" spans="1:16" ht="18.75" customHeight="1" x14ac:dyDescent="0.2">
      <c r="A6" s="105"/>
      <c r="B6" s="105"/>
      <c r="C6" s="67" t="s">
        <v>70</v>
      </c>
      <c r="D6" s="67" t="s">
        <v>71</v>
      </c>
      <c r="E6" s="67" t="s">
        <v>70</v>
      </c>
      <c r="F6" s="67" t="s">
        <v>71</v>
      </c>
      <c r="G6" s="67" t="s">
        <v>70</v>
      </c>
      <c r="H6" s="67" t="s">
        <v>71</v>
      </c>
      <c r="I6" s="67" t="s">
        <v>70</v>
      </c>
      <c r="J6" s="67" t="s">
        <v>71</v>
      </c>
      <c r="K6" s="67" t="s">
        <v>70</v>
      </c>
      <c r="L6" s="67" t="s">
        <v>71</v>
      </c>
      <c r="M6" s="89" t="s">
        <v>52</v>
      </c>
      <c r="N6" s="89" t="s">
        <v>52</v>
      </c>
      <c r="O6" s="187"/>
      <c r="P6" s="190"/>
    </row>
    <row r="7" spans="1:16" ht="18.75" customHeight="1" x14ac:dyDescent="0.2">
      <c r="A7" s="181" t="s">
        <v>9</v>
      </c>
      <c r="B7" s="181"/>
      <c r="C7" s="80">
        <v>155</v>
      </c>
      <c r="D7" s="50">
        <v>2074</v>
      </c>
      <c r="E7" s="50">
        <v>297</v>
      </c>
      <c r="F7" s="50">
        <v>936</v>
      </c>
      <c r="G7" s="50">
        <v>0</v>
      </c>
      <c r="H7" s="50">
        <v>0</v>
      </c>
      <c r="I7" s="50">
        <v>79</v>
      </c>
      <c r="J7" s="50">
        <v>86</v>
      </c>
      <c r="K7" s="50">
        <v>0</v>
      </c>
      <c r="L7" s="50">
        <v>63</v>
      </c>
      <c r="M7" s="50">
        <v>531</v>
      </c>
      <c r="N7" s="50">
        <v>3159</v>
      </c>
      <c r="O7" s="50">
        <v>3690</v>
      </c>
      <c r="P7" s="50">
        <v>307.5</v>
      </c>
    </row>
    <row r="8" spans="1:16" ht="18.75" customHeight="1" x14ac:dyDescent="0.2">
      <c r="A8" s="94"/>
      <c r="B8" s="94"/>
      <c r="C8" s="8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18.75" customHeight="1" x14ac:dyDescent="0.2">
      <c r="A9" s="161" t="s">
        <v>10</v>
      </c>
      <c r="B9" s="161"/>
      <c r="C9" s="80">
        <v>2</v>
      </c>
      <c r="D9" s="50">
        <v>281</v>
      </c>
      <c r="E9" s="50">
        <v>31</v>
      </c>
      <c r="F9" s="50">
        <v>115</v>
      </c>
      <c r="G9" s="50">
        <v>0</v>
      </c>
      <c r="H9" s="50">
        <v>0</v>
      </c>
      <c r="I9" s="50">
        <v>5</v>
      </c>
      <c r="J9" s="50">
        <v>27</v>
      </c>
      <c r="K9" s="50">
        <v>0</v>
      </c>
      <c r="L9" s="50">
        <v>0</v>
      </c>
      <c r="M9" s="50">
        <v>38</v>
      </c>
      <c r="N9" s="50">
        <v>423</v>
      </c>
      <c r="O9" s="50">
        <v>461</v>
      </c>
      <c r="P9" s="50">
        <v>38.416666666666664</v>
      </c>
    </row>
    <row r="10" spans="1:16" ht="18.75" customHeight="1" x14ac:dyDescent="0.2">
      <c r="A10" s="87"/>
      <c r="B10" s="100" t="s">
        <v>11</v>
      </c>
      <c r="C10" s="80">
        <v>0</v>
      </c>
      <c r="D10" s="50">
        <v>75</v>
      </c>
      <c r="E10" s="50">
        <v>24</v>
      </c>
      <c r="F10" s="50">
        <v>32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24</v>
      </c>
      <c r="N10" s="50">
        <v>107</v>
      </c>
      <c r="O10" s="50">
        <v>131</v>
      </c>
      <c r="P10" s="50">
        <v>10.916666666666666</v>
      </c>
    </row>
    <row r="11" spans="1:16" ht="18.75" customHeight="1" x14ac:dyDescent="0.2">
      <c r="A11" s="87"/>
      <c r="B11" s="100" t="s">
        <v>12</v>
      </c>
      <c r="C11" s="80">
        <v>0</v>
      </c>
      <c r="D11" s="50">
        <v>56</v>
      </c>
      <c r="E11" s="50">
        <v>0</v>
      </c>
      <c r="F11" s="50">
        <v>3</v>
      </c>
      <c r="G11" s="50">
        <v>0</v>
      </c>
      <c r="H11" s="50">
        <v>0</v>
      </c>
      <c r="I11" s="50">
        <v>3</v>
      </c>
      <c r="J11" s="50">
        <v>7</v>
      </c>
      <c r="K11" s="50">
        <v>0</v>
      </c>
      <c r="L11" s="50">
        <v>0</v>
      </c>
      <c r="M11" s="50">
        <v>3</v>
      </c>
      <c r="N11" s="50">
        <v>66</v>
      </c>
      <c r="O11" s="50">
        <v>69</v>
      </c>
      <c r="P11" s="50">
        <v>5.75</v>
      </c>
    </row>
    <row r="12" spans="1:16" ht="18.75" customHeight="1" x14ac:dyDescent="0.2">
      <c r="A12" s="87"/>
      <c r="B12" s="100" t="s">
        <v>13</v>
      </c>
      <c r="C12" s="80">
        <v>1</v>
      </c>
      <c r="D12" s="50">
        <v>43</v>
      </c>
      <c r="E12" s="50">
        <v>0</v>
      </c>
      <c r="F12" s="50">
        <v>32</v>
      </c>
      <c r="G12" s="50">
        <v>0</v>
      </c>
      <c r="H12" s="50">
        <v>0</v>
      </c>
      <c r="I12" s="50">
        <v>2</v>
      </c>
      <c r="J12" s="50">
        <v>17</v>
      </c>
      <c r="K12" s="50">
        <v>0</v>
      </c>
      <c r="L12" s="50">
        <v>0</v>
      </c>
      <c r="M12" s="50">
        <v>3</v>
      </c>
      <c r="N12" s="50">
        <v>92</v>
      </c>
      <c r="O12" s="50">
        <v>95</v>
      </c>
      <c r="P12" s="50">
        <v>7.916666666666667</v>
      </c>
    </row>
    <row r="13" spans="1:16" ht="18.75" customHeight="1" x14ac:dyDescent="0.2">
      <c r="A13" s="87"/>
      <c r="B13" s="100" t="s">
        <v>14</v>
      </c>
      <c r="C13" s="80">
        <v>0</v>
      </c>
      <c r="D13" s="82">
        <v>25</v>
      </c>
      <c r="E13" s="50">
        <v>0</v>
      </c>
      <c r="F13" s="50">
        <v>8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33</v>
      </c>
      <c r="O13" s="50">
        <v>33</v>
      </c>
      <c r="P13" s="50">
        <v>2.75</v>
      </c>
    </row>
    <row r="14" spans="1:16" ht="18.75" customHeight="1" x14ac:dyDescent="0.2">
      <c r="A14" s="87"/>
      <c r="B14" s="100" t="s">
        <v>15</v>
      </c>
      <c r="C14" s="80">
        <v>1</v>
      </c>
      <c r="D14" s="50">
        <v>82</v>
      </c>
      <c r="E14" s="50">
        <v>7</v>
      </c>
      <c r="F14" s="50">
        <v>40</v>
      </c>
      <c r="G14" s="50">
        <v>0</v>
      </c>
      <c r="H14" s="50">
        <v>0</v>
      </c>
      <c r="I14" s="50">
        <v>0</v>
      </c>
      <c r="J14" s="50">
        <v>3</v>
      </c>
      <c r="K14" s="50">
        <v>0</v>
      </c>
      <c r="L14" s="50">
        <v>0</v>
      </c>
      <c r="M14" s="50">
        <v>8</v>
      </c>
      <c r="N14" s="50">
        <v>125</v>
      </c>
      <c r="O14" s="50">
        <v>133</v>
      </c>
      <c r="P14" s="50">
        <v>11.083333333333334</v>
      </c>
    </row>
    <row r="15" spans="1:16" ht="18.75" customHeight="1" x14ac:dyDescent="0.2">
      <c r="A15" s="87"/>
      <c r="B15" s="87"/>
      <c r="C15" s="8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6" ht="18.75" customHeight="1" x14ac:dyDescent="0.2">
      <c r="A16" s="161" t="s">
        <v>16</v>
      </c>
      <c r="B16" s="161"/>
      <c r="C16" s="80">
        <v>153</v>
      </c>
      <c r="D16" s="50">
        <v>1793</v>
      </c>
      <c r="E16" s="50">
        <v>266</v>
      </c>
      <c r="F16" s="50">
        <v>821</v>
      </c>
      <c r="G16" s="50">
        <v>0</v>
      </c>
      <c r="H16" s="50">
        <v>0</v>
      </c>
      <c r="I16" s="50">
        <v>74</v>
      </c>
      <c r="J16" s="50">
        <v>59</v>
      </c>
      <c r="K16" s="50">
        <v>0</v>
      </c>
      <c r="L16" s="50">
        <v>63</v>
      </c>
      <c r="M16" s="50">
        <v>493</v>
      </c>
      <c r="N16" s="50">
        <v>2736</v>
      </c>
      <c r="O16" s="50">
        <v>3229</v>
      </c>
      <c r="P16" s="50">
        <v>269.08333333333331</v>
      </c>
    </row>
    <row r="17" spans="1:16" ht="18.75" customHeight="1" x14ac:dyDescent="0.2">
      <c r="A17" s="87"/>
      <c r="B17" s="20" t="s">
        <v>17</v>
      </c>
      <c r="C17" s="80">
        <v>0</v>
      </c>
      <c r="D17" s="50">
        <v>388</v>
      </c>
      <c r="E17" s="50">
        <v>18</v>
      </c>
      <c r="F17" s="50">
        <v>176</v>
      </c>
      <c r="G17" s="50">
        <v>0</v>
      </c>
      <c r="H17" s="50">
        <v>0</v>
      </c>
      <c r="I17" s="50">
        <v>16</v>
      </c>
      <c r="J17" s="50">
        <v>9</v>
      </c>
      <c r="K17" s="50">
        <v>0</v>
      </c>
      <c r="L17" s="50">
        <v>19</v>
      </c>
      <c r="M17" s="50">
        <v>34</v>
      </c>
      <c r="N17" s="50">
        <v>592</v>
      </c>
      <c r="O17" s="50">
        <v>626</v>
      </c>
      <c r="P17" s="50">
        <v>52.166666666666664</v>
      </c>
    </row>
    <row r="18" spans="1:16" ht="18.75" customHeight="1" x14ac:dyDescent="0.2">
      <c r="A18" s="87"/>
      <c r="B18" s="20" t="s">
        <v>18</v>
      </c>
      <c r="C18" s="80">
        <v>95</v>
      </c>
      <c r="D18" s="50">
        <v>341</v>
      </c>
      <c r="E18" s="50">
        <v>30</v>
      </c>
      <c r="F18" s="50">
        <v>244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41</v>
      </c>
      <c r="M18" s="50">
        <v>125</v>
      </c>
      <c r="N18" s="50">
        <v>626</v>
      </c>
      <c r="O18" s="50">
        <v>751</v>
      </c>
      <c r="P18" s="50">
        <v>62.583333333333336</v>
      </c>
    </row>
    <row r="19" spans="1:16" ht="18.75" customHeight="1" x14ac:dyDescent="0.2">
      <c r="A19" s="87"/>
      <c r="B19" s="20" t="s">
        <v>19</v>
      </c>
      <c r="C19" s="80">
        <v>0</v>
      </c>
      <c r="D19" s="50">
        <v>266</v>
      </c>
      <c r="E19" s="50">
        <v>58</v>
      </c>
      <c r="F19" s="50">
        <v>83</v>
      </c>
      <c r="G19" s="50">
        <v>0</v>
      </c>
      <c r="H19" s="50">
        <v>0</v>
      </c>
      <c r="I19" s="50">
        <v>7</v>
      </c>
      <c r="J19" s="50">
        <v>2</v>
      </c>
      <c r="K19" s="50">
        <v>0</v>
      </c>
      <c r="L19" s="50">
        <v>0</v>
      </c>
      <c r="M19" s="50">
        <v>65</v>
      </c>
      <c r="N19" s="50">
        <v>351</v>
      </c>
      <c r="O19" s="50">
        <v>416</v>
      </c>
      <c r="P19" s="50">
        <v>34.666666666666664</v>
      </c>
    </row>
    <row r="20" spans="1:16" ht="18.75" customHeight="1" x14ac:dyDescent="0.2">
      <c r="A20" s="87"/>
      <c r="B20" s="20" t="s">
        <v>20</v>
      </c>
      <c r="C20" s="80">
        <v>31</v>
      </c>
      <c r="D20" s="50">
        <v>119</v>
      </c>
      <c r="E20" s="50">
        <v>12</v>
      </c>
      <c r="F20" s="50">
        <v>16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43</v>
      </c>
      <c r="N20" s="50">
        <v>135</v>
      </c>
      <c r="O20" s="50">
        <v>178</v>
      </c>
      <c r="P20" s="50">
        <v>14.833333333333334</v>
      </c>
    </row>
    <row r="21" spans="1:16" ht="18.75" customHeight="1" x14ac:dyDescent="0.2">
      <c r="A21" s="87"/>
      <c r="B21" s="20" t="s">
        <v>21</v>
      </c>
      <c r="C21" s="80">
        <v>3</v>
      </c>
      <c r="D21" s="50">
        <v>201</v>
      </c>
      <c r="E21" s="50">
        <v>63</v>
      </c>
      <c r="F21" s="50">
        <v>61</v>
      </c>
      <c r="G21" s="50">
        <v>0</v>
      </c>
      <c r="H21" s="50">
        <v>0</v>
      </c>
      <c r="I21" s="50">
        <v>33</v>
      </c>
      <c r="J21" s="50">
        <v>21</v>
      </c>
      <c r="K21" s="50">
        <v>0</v>
      </c>
      <c r="L21" s="50">
        <v>3</v>
      </c>
      <c r="M21" s="50">
        <v>99</v>
      </c>
      <c r="N21" s="50">
        <v>286</v>
      </c>
      <c r="O21" s="50">
        <v>385</v>
      </c>
      <c r="P21" s="50">
        <v>32.083333333333336</v>
      </c>
    </row>
    <row r="22" spans="1:16" ht="18.75" customHeight="1" x14ac:dyDescent="0.2">
      <c r="A22" s="87"/>
      <c r="B22" s="20" t="s">
        <v>22</v>
      </c>
      <c r="C22" s="80">
        <v>2</v>
      </c>
      <c r="D22" s="50">
        <v>78</v>
      </c>
      <c r="E22" s="50">
        <v>0</v>
      </c>
      <c r="F22" s="50">
        <v>52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2</v>
      </c>
      <c r="N22" s="50">
        <v>130</v>
      </c>
      <c r="O22" s="50">
        <v>132</v>
      </c>
      <c r="P22" s="50">
        <v>11</v>
      </c>
    </row>
    <row r="23" spans="1:16" ht="18.75" customHeight="1" x14ac:dyDescent="0.2">
      <c r="A23" s="87"/>
      <c r="B23" s="20" t="s">
        <v>23</v>
      </c>
      <c r="C23" s="80">
        <v>0</v>
      </c>
      <c r="D23" s="50">
        <v>54</v>
      </c>
      <c r="E23" s="50">
        <v>6</v>
      </c>
      <c r="F23" s="50">
        <v>21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6</v>
      </c>
      <c r="N23" s="50">
        <v>75</v>
      </c>
      <c r="O23" s="50">
        <v>81</v>
      </c>
      <c r="P23" s="50">
        <v>6.75</v>
      </c>
    </row>
    <row r="24" spans="1:16" ht="18.75" customHeight="1" x14ac:dyDescent="0.2">
      <c r="A24" s="87"/>
      <c r="B24" s="20" t="s">
        <v>24</v>
      </c>
      <c r="C24" s="80">
        <v>22</v>
      </c>
      <c r="D24" s="50">
        <v>72</v>
      </c>
      <c r="E24" s="50">
        <v>29</v>
      </c>
      <c r="F24" s="50">
        <v>74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51</v>
      </c>
      <c r="N24" s="50">
        <v>146</v>
      </c>
      <c r="O24" s="50">
        <v>197</v>
      </c>
      <c r="P24" s="50">
        <v>16.416666666666668</v>
      </c>
    </row>
    <row r="25" spans="1:16" ht="18.75" customHeight="1" x14ac:dyDescent="0.2">
      <c r="A25" s="87"/>
      <c r="B25" s="20" t="s">
        <v>25</v>
      </c>
      <c r="C25" s="80">
        <v>0</v>
      </c>
      <c r="D25" s="50">
        <v>107</v>
      </c>
      <c r="E25" s="50">
        <v>0</v>
      </c>
      <c r="F25" s="50">
        <v>7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114</v>
      </c>
      <c r="O25" s="50">
        <v>114</v>
      </c>
      <c r="P25" s="50">
        <v>9.5</v>
      </c>
    </row>
    <row r="26" spans="1:16" ht="18.75" customHeight="1" x14ac:dyDescent="0.2">
      <c r="A26" s="87"/>
      <c r="B26" s="20" t="s">
        <v>26</v>
      </c>
      <c r="C26" s="80">
        <v>0</v>
      </c>
      <c r="D26" s="50">
        <v>44</v>
      </c>
      <c r="E26" s="50">
        <v>10</v>
      </c>
      <c r="F26" s="50">
        <v>42</v>
      </c>
      <c r="G26" s="50">
        <v>0</v>
      </c>
      <c r="H26" s="50">
        <v>0</v>
      </c>
      <c r="I26" s="50">
        <v>18</v>
      </c>
      <c r="J26" s="50">
        <v>27</v>
      </c>
      <c r="K26" s="50">
        <v>0</v>
      </c>
      <c r="L26" s="50">
        <v>0</v>
      </c>
      <c r="M26" s="50">
        <v>28</v>
      </c>
      <c r="N26" s="50">
        <v>113</v>
      </c>
      <c r="O26" s="50">
        <v>141</v>
      </c>
      <c r="P26" s="50">
        <v>11.75</v>
      </c>
    </row>
    <row r="27" spans="1:16" ht="18.75" customHeight="1" x14ac:dyDescent="0.2">
      <c r="A27" s="87"/>
      <c r="B27" s="20" t="s">
        <v>27</v>
      </c>
      <c r="C27" s="80">
        <v>0</v>
      </c>
      <c r="D27" s="50">
        <v>104</v>
      </c>
      <c r="E27" s="50">
        <v>6</v>
      </c>
      <c r="F27" s="50">
        <v>14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6</v>
      </c>
      <c r="N27" s="50">
        <v>118</v>
      </c>
      <c r="O27" s="50">
        <v>124</v>
      </c>
      <c r="P27" s="50">
        <v>10.333333333333334</v>
      </c>
    </row>
    <row r="28" spans="1:16" ht="18.75" customHeight="1" x14ac:dyDescent="0.2">
      <c r="A28" s="88"/>
      <c r="B28" s="21" t="s">
        <v>28</v>
      </c>
      <c r="C28" s="122">
        <v>0</v>
      </c>
      <c r="D28" s="121">
        <v>19</v>
      </c>
      <c r="E28" s="121">
        <v>34</v>
      </c>
      <c r="F28" s="121">
        <v>31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34</v>
      </c>
      <c r="N28" s="121">
        <v>50</v>
      </c>
      <c r="O28" s="121">
        <v>84</v>
      </c>
      <c r="P28" s="121">
        <v>7</v>
      </c>
    </row>
    <row r="30" spans="1:16" ht="18.75" customHeight="1" thickBot="1" x14ac:dyDescent="0.25">
      <c r="A30" s="65"/>
      <c r="B30" s="65"/>
      <c r="C30" s="65"/>
      <c r="D30" s="65"/>
      <c r="E30" s="65"/>
      <c r="F30" s="65"/>
    </row>
    <row r="31" spans="1:16" ht="18.75" customHeight="1" thickTop="1" x14ac:dyDescent="0.2">
      <c r="C31" s="173" t="s">
        <v>72</v>
      </c>
      <c r="D31" s="173"/>
      <c r="E31" s="173"/>
      <c r="F31" s="175"/>
      <c r="G31" s="183" t="s">
        <v>73</v>
      </c>
      <c r="H31" s="177"/>
      <c r="I31" s="177"/>
      <c r="J31" s="184"/>
      <c r="K31" s="172" t="s">
        <v>54</v>
      </c>
      <c r="L31" s="174" t="s">
        <v>55</v>
      </c>
    </row>
    <row r="32" spans="1:16" ht="18.75" customHeight="1" x14ac:dyDescent="0.2">
      <c r="A32" s="178"/>
      <c r="B32" s="178"/>
      <c r="C32" s="187" t="s">
        <v>70</v>
      </c>
      <c r="D32" s="187" t="s">
        <v>71</v>
      </c>
      <c r="E32" s="187" t="s">
        <v>52</v>
      </c>
      <c r="F32" s="190" t="s">
        <v>53</v>
      </c>
      <c r="G32" s="187" t="s">
        <v>70</v>
      </c>
      <c r="H32" s="187" t="s">
        <v>71</v>
      </c>
      <c r="I32" s="187" t="s">
        <v>52</v>
      </c>
      <c r="J32" s="187" t="s">
        <v>53</v>
      </c>
      <c r="K32" s="193"/>
      <c r="L32" s="192"/>
    </row>
    <row r="33" spans="1:12" ht="18.75" customHeight="1" x14ac:dyDescent="0.2">
      <c r="A33" s="105"/>
      <c r="B33" s="105"/>
      <c r="C33" s="187"/>
      <c r="D33" s="187"/>
      <c r="E33" s="187"/>
      <c r="F33" s="190"/>
      <c r="G33" s="187"/>
      <c r="H33" s="187"/>
      <c r="I33" s="187"/>
      <c r="J33" s="187"/>
      <c r="K33" s="173"/>
      <c r="L33" s="175"/>
    </row>
    <row r="34" spans="1:12" ht="18.75" customHeight="1" x14ac:dyDescent="0.2">
      <c r="A34" s="181" t="s">
        <v>9</v>
      </c>
      <c r="B34" s="181"/>
      <c r="C34" s="80">
        <v>254</v>
      </c>
      <c r="D34" s="124">
        <v>36492</v>
      </c>
      <c r="E34" s="124">
        <v>36746</v>
      </c>
      <c r="F34" s="50">
        <v>3062.1666666666665</v>
      </c>
      <c r="G34" s="125">
        <v>55</v>
      </c>
      <c r="H34" s="50">
        <v>7884</v>
      </c>
      <c r="I34" s="124">
        <v>7939</v>
      </c>
      <c r="J34" s="126">
        <v>661.58333333333337</v>
      </c>
      <c r="K34" s="80">
        <v>48375</v>
      </c>
      <c r="L34" s="80">
        <v>4031.25</v>
      </c>
    </row>
    <row r="35" spans="1:12" ht="18.75" customHeight="1" x14ac:dyDescent="0.2">
      <c r="A35" s="94"/>
      <c r="B35" s="94"/>
      <c r="C35" s="80"/>
      <c r="D35" s="50"/>
      <c r="E35" s="50"/>
      <c r="F35" s="50"/>
      <c r="G35" s="80"/>
      <c r="H35" s="50"/>
      <c r="I35" s="50"/>
      <c r="J35" s="120"/>
      <c r="K35" s="50"/>
      <c r="L35" s="80"/>
    </row>
    <row r="36" spans="1:12" ht="18.75" customHeight="1" x14ac:dyDescent="0.2">
      <c r="A36" s="161" t="s">
        <v>10</v>
      </c>
      <c r="B36" s="161"/>
      <c r="C36" s="80">
        <v>1</v>
      </c>
      <c r="D36" s="50">
        <v>3854</v>
      </c>
      <c r="E36" s="50">
        <v>3855</v>
      </c>
      <c r="F36" s="120">
        <v>321.25</v>
      </c>
      <c r="G36" s="80">
        <v>0</v>
      </c>
      <c r="H36" s="50">
        <v>597</v>
      </c>
      <c r="I36" s="50">
        <v>597</v>
      </c>
      <c r="J36" s="120">
        <v>49.75</v>
      </c>
      <c r="K36" s="120">
        <v>4913</v>
      </c>
      <c r="L36" s="80">
        <v>409.41666666666669</v>
      </c>
    </row>
    <row r="37" spans="1:12" ht="18.75" customHeight="1" x14ac:dyDescent="0.2">
      <c r="A37" s="87"/>
      <c r="B37" s="100" t="s">
        <v>11</v>
      </c>
      <c r="C37" s="80">
        <v>0</v>
      </c>
      <c r="D37" s="50">
        <v>1145</v>
      </c>
      <c r="E37" s="50">
        <v>1145</v>
      </c>
      <c r="F37" s="50">
        <v>95.416666666666671</v>
      </c>
      <c r="G37" s="80">
        <v>0</v>
      </c>
      <c r="H37" s="50">
        <v>105</v>
      </c>
      <c r="I37" s="50">
        <v>105</v>
      </c>
      <c r="J37" s="120">
        <v>8.75</v>
      </c>
      <c r="K37" s="50">
        <v>1381</v>
      </c>
      <c r="L37" s="80">
        <v>115.08333333333333</v>
      </c>
    </row>
    <row r="38" spans="1:12" ht="18.75" customHeight="1" x14ac:dyDescent="0.2">
      <c r="A38" s="87"/>
      <c r="B38" s="100" t="s">
        <v>12</v>
      </c>
      <c r="C38" s="80">
        <v>0</v>
      </c>
      <c r="D38" s="50">
        <v>300</v>
      </c>
      <c r="E38" s="50">
        <v>300</v>
      </c>
      <c r="F38" s="50">
        <v>25</v>
      </c>
      <c r="G38" s="80">
        <v>0</v>
      </c>
      <c r="H38" s="50">
        <v>21</v>
      </c>
      <c r="I38" s="50">
        <v>21</v>
      </c>
      <c r="J38" s="120">
        <v>1.75</v>
      </c>
      <c r="K38" s="50">
        <v>390</v>
      </c>
      <c r="L38" s="80">
        <v>32.5</v>
      </c>
    </row>
    <row r="39" spans="1:12" ht="18.75" customHeight="1" x14ac:dyDescent="0.2">
      <c r="A39" s="87"/>
      <c r="B39" s="100" t="s">
        <v>13</v>
      </c>
      <c r="C39" s="80">
        <v>1</v>
      </c>
      <c r="D39" s="50">
        <v>420</v>
      </c>
      <c r="E39" s="50">
        <v>421</v>
      </c>
      <c r="F39" s="50">
        <v>35.083333333333336</v>
      </c>
      <c r="G39" s="80">
        <v>0</v>
      </c>
      <c r="H39" s="50">
        <v>111</v>
      </c>
      <c r="I39" s="50">
        <v>111</v>
      </c>
      <c r="J39" s="120">
        <v>9.25</v>
      </c>
      <c r="K39" s="50">
        <v>627</v>
      </c>
      <c r="L39" s="80">
        <v>52.25</v>
      </c>
    </row>
    <row r="40" spans="1:12" ht="18.75" customHeight="1" x14ac:dyDescent="0.2">
      <c r="A40" s="87"/>
      <c r="B40" s="100" t="s">
        <v>14</v>
      </c>
      <c r="C40" s="80">
        <v>0</v>
      </c>
      <c r="D40" s="50">
        <v>403</v>
      </c>
      <c r="E40" s="50">
        <v>403</v>
      </c>
      <c r="F40" s="50">
        <v>33.583333333333336</v>
      </c>
      <c r="G40" s="80">
        <v>0</v>
      </c>
      <c r="H40" s="50">
        <v>154</v>
      </c>
      <c r="I40" s="50">
        <v>154</v>
      </c>
      <c r="J40" s="120">
        <v>12.833333333333334</v>
      </c>
      <c r="K40" s="50">
        <v>590</v>
      </c>
      <c r="L40" s="80">
        <v>49.166666666666664</v>
      </c>
    </row>
    <row r="41" spans="1:12" ht="18.75" customHeight="1" x14ac:dyDescent="0.2">
      <c r="A41" s="87"/>
      <c r="B41" s="100" t="s">
        <v>15</v>
      </c>
      <c r="C41" s="80">
        <v>0</v>
      </c>
      <c r="D41" s="50">
        <v>1586</v>
      </c>
      <c r="E41" s="50">
        <v>1586</v>
      </c>
      <c r="F41" s="50">
        <v>132.16666666666666</v>
      </c>
      <c r="G41" s="80">
        <v>0</v>
      </c>
      <c r="H41" s="50">
        <v>206</v>
      </c>
      <c r="I41" s="50">
        <v>206</v>
      </c>
      <c r="J41" s="120">
        <v>17.166666666666668</v>
      </c>
      <c r="K41" s="50">
        <v>1925</v>
      </c>
      <c r="L41" s="80">
        <v>160.41666666666666</v>
      </c>
    </row>
    <row r="42" spans="1:12" ht="18.75" customHeight="1" x14ac:dyDescent="0.2">
      <c r="A42" s="87"/>
      <c r="B42" s="87"/>
      <c r="C42" s="80"/>
      <c r="D42" s="50"/>
      <c r="E42" s="50"/>
      <c r="F42" s="50"/>
      <c r="G42" s="80"/>
      <c r="H42" s="50"/>
      <c r="I42" s="50"/>
      <c r="J42" s="120"/>
      <c r="K42" s="50"/>
      <c r="L42" s="80"/>
    </row>
    <row r="43" spans="1:12" ht="18.75" customHeight="1" x14ac:dyDescent="0.2">
      <c r="A43" s="161" t="s">
        <v>16</v>
      </c>
      <c r="B43" s="161"/>
      <c r="C43" s="80">
        <v>253</v>
      </c>
      <c r="D43" s="50">
        <v>32638</v>
      </c>
      <c r="E43" s="50">
        <v>32891</v>
      </c>
      <c r="F43" s="120">
        <v>2740.9166666666665</v>
      </c>
      <c r="G43" s="50">
        <v>55</v>
      </c>
      <c r="H43" s="50">
        <v>7287</v>
      </c>
      <c r="I43" s="50">
        <v>7342</v>
      </c>
      <c r="J43" s="120">
        <v>611.83333333333337</v>
      </c>
      <c r="K43" s="120">
        <v>43462</v>
      </c>
      <c r="L43" s="80">
        <v>3621.8333333333335</v>
      </c>
    </row>
    <row r="44" spans="1:12" ht="18.75" customHeight="1" x14ac:dyDescent="0.2">
      <c r="A44" s="87"/>
      <c r="B44" s="20" t="s">
        <v>17</v>
      </c>
      <c r="C44" s="80">
        <v>6</v>
      </c>
      <c r="D44" s="50">
        <v>9129</v>
      </c>
      <c r="E44" s="50">
        <v>9135</v>
      </c>
      <c r="F44" s="50">
        <v>761.25</v>
      </c>
      <c r="G44" s="80">
        <v>1</v>
      </c>
      <c r="H44" s="50">
        <v>2472</v>
      </c>
      <c r="I44" s="50">
        <v>2473</v>
      </c>
      <c r="J44" s="120">
        <v>206.08333333333334</v>
      </c>
      <c r="K44" s="50">
        <v>12234</v>
      </c>
      <c r="L44" s="80">
        <v>1019.5</v>
      </c>
    </row>
    <row r="45" spans="1:12" ht="18.75" customHeight="1" x14ac:dyDescent="0.2">
      <c r="A45" s="87"/>
      <c r="B45" s="20" t="s">
        <v>18</v>
      </c>
      <c r="C45" s="80">
        <v>87</v>
      </c>
      <c r="D45" s="50">
        <v>9870</v>
      </c>
      <c r="E45" s="50">
        <v>9957</v>
      </c>
      <c r="F45" s="50">
        <v>829.75</v>
      </c>
      <c r="G45" s="80">
        <v>0</v>
      </c>
      <c r="H45" s="50">
        <v>1639</v>
      </c>
      <c r="I45" s="50">
        <v>1639</v>
      </c>
      <c r="J45" s="120">
        <v>136.58333333333334</v>
      </c>
      <c r="K45" s="50">
        <v>12347</v>
      </c>
      <c r="L45" s="80">
        <v>1028.9166666666667</v>
      </c>
    </row>
    <row r="46" spans="1:12" ht="18.75" customHeight="1" x14ac:dyDescent="0.2">
      <c r="A46" s="87"/>
      <c r="B46" s="20" t="s">
        <v>19</v>
      </c>
      <c r="C46" s="80">
        <v>0</v>
      </c>
      <c r="D46" s="50">
        <v>883</v>
      </c>
      <c r="E46" s="50">
        <v>883</v>
      </c>
      <c r="F46" s="50">
        <v>73.583333333333329</v>
      </c>
      <c r="G46" s="80">
        <v>0</v>
      </c>
      <c r="H46" s="50">
        <v>309</v>
      </c>
      <c r="I46" s="50">
        <v>309</v>
      </c>
      <c r="J46" s="120">
        <v>25.75</v>
      </c>
      <c r="K46" s="50">
        <v>1608</v>
      </c>
      <c r="L46" s="80">
        <v>134</v>
      </c>
    </row>
    <row r="47" spans="1:12" ht="18.75" customHeight="1" x14ac:dyDescent="0.2">
      <c r="A47" s="87"/>
      <c r="B47" s="20" t="s">
        <v>20</v>
      </c>
      <c r="C47" s="80">
        <v>77</v>
      </c>
      <c r="D47" s="50">
        <v>3566</v>
      </c>
      <c r="E47" s="50">
        <v>3643</v>
      </c>
      <c r="F47" s="50">
        <v>303.58333333333331</v>
      </c>
      <c r="G47" s="80">
        <v>33</v>
      </c>
      <c r="H47" s="50">
        <v>720</v>
      </c>
      <c r="I47" s="50">
        <v>753</v>
      </c>
      <c r="J47" s="120">
        <v>62.75</v>
      </c>
      <c r="K47" s="50">
        <v>4574</v>
      </c>
      <c r="L47" s="80">
        <v>381.16666666666669</v>
      </c>
    </row>
    <row r="48" spans="1:12" ht="18.75" customHeight="1" x14ac:dyDescent="0.2">
      <c r="A48" s="87"/>
      <c r="B48" s="20" t="s">
        <v>21</v>
      </c>
      <c r="C48" s="80">
        <v>0</v>
      </c>
      <c r="D48" s="50">
        <v>3101</v>
      </c>
      <c r="E48" s="50">
        <v>3101</v>
      </c>
      <c r="F48" s="50">
        <v>258.41666666666669</v>
      </c>
      <c r="G48" s="80">
        <v>0</v>
      </c>
      <c r="H48" s="50">
        <v>568</v>
      </c>
      <c r="I48" s="50">
        <v>568</v>
      </c>
      <c r="J48" s="120">
        <v>47.333333333333336</v>
      </c>
      <c r="K48" s="50">
        <v>4054</v>
      </c>
      <c r="L48" s="80">
        <v>337.83333333333331</v>
      </c>
    </row>
    <row r="49" spans="1:12" ht="18.75" customHeight="1" x14ac:dyDescent="0.2">
      <c r="A49" s="87"/>
      <c r="B49" s="20" t="s">
        <v>22</v>
      </c>
      <c r="C49" s="80">
        <v>0</v>
      </c>
      <c r="D49" s="50">
        <v>621</v>
      </c>
      <c r="E49" s="50">
        <v>621</v>
      </c>
      <c r="F49" s="50">
        <v>51.75</v>
      </c>
      <c r="G49" s="80">
        <v>0</v>
      </c>
      <c r="H49" s="50">
        <v>323</v>
      </c>
      <c r="I49" s="50">
        <v>323</v>
      </c>
      <c r="J49" s="120">
        <v>26.916666666666668</v>
      </c>
      <c r="K49" s="50">
        <v>1076</v>
      </c>
      <c r="L49" s="80">
        <v>89.666666666666671</v>
      </c>
    </row>
    <row r="50" spans="1:12" ht="18.75" customHeight="1" x14ac:dyDescent="0.2">
      <c r="A50" s="87"/>
      <c r="B50" s="20" t="s">
        <v>23</v>
      </c>
      <c r="C50" s="80">
        <v>0</v>
      </c>
      <c r="D50" s="50">
        <v>1406</v>
      </c>
      <c r="E50" s="50">
        <v>1406</v>
      </c>
      <c r="F50" s="50">
        <v>117.16666666666667</v>
      </c>
      <c r="G50" s="80">
        <v>0</v>
      </c>
      <c r="H50" s="50">
        <v>355</v>
      </c>
      <c r="I50" s="50">
        <v>355</v>
      </c>
      <c r="J50" s="120">
        <v>29.583333333333332</v>
      </c>
      <c r="K50" s="50">
        <v>1842</v>
      </c>
      <c r="L50" s="80">
        <v>153.5</v>
      </c>
    </row>
    <row r="51" spans="1:12" ht="18.75" customHeight="1" x14ac:dyDescent="0.2">
      <c r="A51" s="87"/>
      <c r="B51" s="20" t="s">
        <v>24</v>
      </c>
      <c r="C51" s="80">
        <v>83</v>
      </c>
      <c r="D51" s="50">
        <v>1302</v>
      </c>
      <c r="E51" s="50">
        <v>1385</v>
      </c>
      <c r="F51" s="50">
        <v>115.41666666666667</v>
      </c>
      <c r="G51" s="80">
        <v>18</v>
      </c>
      <c r="H51" s="50">
        <v>292</v>
      </c>
      <c r="I51" s="50">
        <v>310</v>
      </c>
      <c r="J51" s="120">
        <v>25.833333333333332</v>
      </c>
      <c r="K51" s="50">
        <v>1892</v>
      </c>
      <c r="L51" s="80">
        <v>157.66666666666666</v>
      </c>
    </row>
    <row r="52" spans="1:12" ht="18.75" customHeight="1" x14ac:dyDescent="0.2">
      <c r="A52" s="87"/>
      <c r="B52" s="20" t="s">
        <v>25</v>
      </c>
      <c r="C52" s="80">
        <v>0</v>
      </c>
      <c r="D52" s="50">
        <v>633</v>
      </c>
      <c r="E52" s="50">
        <v>633</v>
      </c>
      <c r="F52" s="50">
        <v>52.75</v>
      </c>
      <c r="G52" s="80">
        <v>0</v>
      </c>
      <c r="H52" s="50">
        <v>165</v>
      </c>
      <c r="I52" s="50">
        <v>165</v>
      </c>
      <c r="J52" s="120">
        <v>13.75</v>
      </c>
      <c r="K52" s="50">
        <v>912</v>
      </c>
      <c r="L52" s="80">
        <v>76</v>
      </c>
    </row>
    <row r="53" spans="1:12" ht="18.75" customHeight="1" x14ac:dyDescent="0.2">
      <c r="A53" s="87"/>
      <c r="B53" s="20" t="s">
        <v>26</v>
      </c>
      <c r="C53" s="80">
        <v>0</v>
      </c>
      <c r="D53" s="50">
        <v>540</v>
      </c>
      <c r="E53" s="50">
        <v>540</v>
      </c>
      <c r="F53" s="50">
        <v>45</v>
      </c>
      <c r="G53" s="80">
        <v>3</v>
      </c>
      <c r="H53" s="50">
        <v>194</v>
      </c>
      <c r="I53" s="50">
        <v>197</v>
      </c>
      <c r="J53" s="120">
        <v>16.416666666666668</v>
      </c>
      <c r="K53" s="50">
        <v>878</v>
      </c>
      <c r="L53" s="80">
        <v>73.166666666666671</v>
      </c>
    </row>
    <row r="54" spans="1:12" ht="18.75" customHeight="1" x14ac:dyDescent="0.2">
      <c r="A54" s="87"/>
      <c r="B54" s="20" t="s">
        <v>27</v>
      </c>
      <c r="C54" s="80">
        <v>0</v>
      </c>
      <c r="D54" s="50">
        <v>1074</v>
      </c>
      <c r="E54" s="50">
        <v>1074</v>
      </c>
      <c r="F54" s="50">
        <v>89.5</v>
      </c>
      <c r="G54" s="80">
        <v>0</v>
      </c>
      <c r="H54" s="50">
        <v>65</v>
      </c>
      <c r="I54" s="50">
        <v>65</v>
      </c>
      <c r="J54" s="120">
        <v>5.416666666666667</v>
      </c>
      <c r="K54" s="50">
        <v>1263</v>
      </c>
      <c r="L54" s="80">
        <v>105.25</v>
      </c>
    </row>
    <row r="55" spans="1:12" ht="18.75" customHeight="1" x14ac:dyDescent="0.2">
      <c r="A55" s="88"/>
      <c r="B55" s="21" t="s">
        <v>28</v>
      </c>
      <c r="C55" s="122">
        <v>0</v>
      </c>
      <c r="D55" s="121">
        <v>513</v>
      </c>
      <c r="E55" s="121">
        <v>513</v>
      </c>
      <c r="F55" s="121">
        <v>42.75</v>
      </c>
      <c r="G55" s="122">
        <v>0</v>
      </c>
      <c r="H55" s="121">
        <v>185</v>
      </c>
      <c r="I55" s="121">
        <v>185</v>
      </c>
      <c r="J55" s="123">
        <v>15.416666666666666</v>
      </c>
      <c r="K55" s="121">
        <v>782</v>
      </c>
      <c r="L55" s="122">
        <v>65.166666666666671</v>
      </c>
    </row>
    <row r="56" spans="1:12" ht="18.75" customHeight="1" x14ac:dyDescent="0.2">
      <c r="A56" s="29" t="s">
        <v>29</v>
      </c>
    </row>
  </sheetData>
  <mergeCells count="28">
    <mergeCell ref="F32:F33"/>
    <mergeCell ref="G32:G33"/>
    <mergeCell ref="H32:H33"/>
    <mergeCell ref="I32:I33"/>
    <mergeCell ref="J32:J33"/>
    <mergeCell ref="A43:B43"/>
    <mergeCell ref="A32:B32"/>
    <mergeCell ref="C32:C33"/>
    <mergeCell ref="D32:D33"/>
    <mergeCell ref="E32:E33"/>
    <mergeCell ref="A34:B34"/>
    <mergeCell ref="A36:B36"/>
    <mergeCell ref="A7:B7"/>
    <mergeCell ref="A9:B9"/>
    <mergeCell ref="A16:B16"/>
    <mergeCell ref="C31:F31"/>
    <mergeCell ref="C4:P4"/>
    <mergeCell ref="A5:B5"/>
    <mergeCell ref="C5:D5"/>
    <mergeCell ref="E5:F5"/>
    <mergeCell ref="G5:H5"/>
    <mergeCell ref="K5:L5"/>
    <mergeCell ref="O5:O6"/>
    <mergeCell ref="P5:P6"/>
    <mergeCell ref="I5:J5"/>
    <mergeCell ref="L31:L33"/>
    <mergeCell ref="K31:K33"/>
    <mergeCell ref="G31:J31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6"/>
  <sheetViews>
    <sheetView zoomScale="80" zoomScaleNormal="80" zoomScaleSheetLayoutView="80" workbookViewId="0">
      <selection activeCell="I1" sqref="I1"/>
    </sheetView>
  </sheetViews>
  <sheetFormatPr defaultColWidth="9" defaultRowHeight="13.5" customHeight="1" x14ac:dyDescent="0.2"/>
  <cols>
    <col min="1" max="1" width="5.6328125" style="29" customWidth="1"/>
    <col min="2" max="2" width="14.90625" style="29" customWidth="1"/>
    <col min="3" max="9" width="13.90625" style="29" customWidth="1"/>
    <col min="10" max="16384" width="9" style="29"/>
  </cols>
  <sheetData>
    <row r="1" spans="1:9" ht="16.5" x14ac:dyDescent="0.2">
      <c r="A1" s="28" t="s">
        <v>74</v>
      </c>
      <c r="H1" s="29" t="s">
        <v>75</v>
      </c>
    </row>
    <row r="3" spans="1:9" ht="13.5" customHeight="1" thickBot="1" x14ac:dyDescent="0.25">
      <c r="I3" s="30" t="s">
        <v>147</v>
      </c>
    </row>
    <row r="4" spans="1:9" ht="18" customHeight="1" thickTop="1" x14ac:dyDescent="0.2">
      <c r="A4" s="37"/>
      <c r="B4" s="37"/>
      <c r="C4" s="58" t="s">
        <v>76</v>
      </c>
      <c r="D4" s="183" t="s">
        <v>77</v>
      </c>
      <c r="E4" s="177"/>
      <c r="F4" s="177"/>
      <c r="G4" s="177"/>
      <c r="H4" s="177"/>
      <c r="I4" s="177"/>
    </row>
    <row r="5" spans="1:9" ht="18" customHeight="1" x14ac:dyDescent="0.2">
      <c r="A5" s="178"/>
      <c r="B5" s="178"/>
      <c r="C5" s="59"/>
      <c r="D5" s="60" t="s">
        <v>54</v>
      </c>
      <c r="E5" s="55" t="s">
        <v>78</v>
      </c>
      <c r="F5" s="55" t="s">
        <v>79</v>
      </c>
      <c r="G5" s="55" t="s">
        <v>80</v>
      </c>
      <c r="H5" s="61" t="s">
        <v>81</v>
      </c>
      <c r="I5" s="62" t="s">
        <v>82</v>
      </c>
    </row>
    <row r="6" spans="1:9" ht="18" customHeight="1" x14ac:dyDescent="0.2">
      <c r="A6" s="178"/>
      <c r="B6" s="178"/>
      <c r="C6" s="46" t="s">
        <v>83</v>
      </c>
      <c r="D6" s="57" t="s">
        <v>84</v>
      </c>
      <c r="E6" s="46" t="s">
        <v>85</v>
      </c>
      <c r="F6" s="46" t="s">
        <v>86</v>
      </c>
      <c r="G6" s="46" t="s">
        <v>87</v>
      </c>
      <c r="H6" s="46" t="s">
        <v>88</v>
      </c>
      <c r="I6" s="63" t="s">
        <v>89</v>
      </c>
    </row>
    <row r="7" spans="1:9" ht="18" customHeight="1" x14ac:dyDescent="0.2">
      <c r="A7" s="181" t="s">
        <v>9</v>
      </c>
      <c r="B7" s="181"/>
      <c r="C7" s="81">
        <f>D7+C34</f>
        <v>153013</v>
      </c>
      <c r="D7" s="82">
        <f>SUM(E7:H7)</f>
        <v>133632</v>
      </c>
      <c r="E7" s="50">
        <v>87357</v>
      </c>
      <c r="F7" s="50">
        <v>18460</v>
      </c>
      <c r="G7" s="50">
        <v>16632</v>
      </c>
      <c r="H7" s="50">
        <v>11183</v>
      </c>
      <c r="I7" s="50">
        <v>4470</v>
      </c>
    </row>
    <row r="8" spans="1:9" ht="18" customHeight="1" x14ac:dyDescent="0.2">
      <c r="A8" s="94"/>
      <c r="B8" s="94"/>
      <c r="C8" s="81"/>
      <c r="D8" s="82"/>
      <c r="E8" s="50"/>
      <c r="F8" s="50"/>
      <c r="G8" s="50"/>
      <c r="H8" s="50"/>
      <c r="I8" s="50"/>
    </row>
    <row r="9" spans="1:9" ht="18" customHeight="1" x14ac:dyDescent="0.2">
      <c r="A9" s="161" t="s">
        <v>10</v>
      </c>
      <c r="B9" s="161"/>
      <c r="C9" s="81">
        <f>D9+C36</f>
        <v>15409</v>
      </c>
      <c r="D9" s="82">
        <f>SUM(E9:H9)</f>
        <v>13536</v>
      </c>
      <c r="E9" s="50">
        <v>8921</v>
      </c>
      <c r="F9" s="50">
        <v>1839</v>
      </c>
      <c r="G9" s="50">
        <v>1675</v>
      </c>
      <c r="H9" s="50">
        <v>1101</v>
      </c>
      <c r="I9" s="50">
        <v>898</v>
      </c>
    </row>
    <row r="10" spans="1:9" ht="18" customHeight="1" x14ac:dyDescent="0.2">
      <c r="A10" s="87"/>
      <c r="B10" s="100" t="s">
        <v>11</v>
      </c>
      <c r="C10" s="81">
        <f t="shared" ref="C10:C14" si="0">D10+C37</f>
        <v>4118</v>
      </c>
      <c r="D10" s="82">
        <f>SUM(E10:H10)</f>
        <v>3547</v>
      </c>
      <c r="E10" s="106">
        <v>2065</v>
      </c>
      <c r="F10" s="106">
        <v>451</v>
      </c>
      <c r="G10" s="106">
        <v>534</v>
      </c>
      <c r="H10" s="106">
        <v>497</v>
      </c>
      <c r="I10" s="106">
        <v>205</v>
      </c>
    </row>
    <row r="11" spans="1:9" ht="18" customHeight="1" x14ac:dyDescent="0.2">
      <c r="A11" s="87"/>
      <c r="B11" s="100" t="s">
        <v>12</v>
      </c>
      <c r="C11" s="81">
        <f t="shared" si="0"/>
        <v>1147</v>
      </c>
      <c r="D11" s="82">
        <f>SUM(E11:H11)</f>
        <v>1046</v>
      </c>
      <c r="E11" s="106">
        <v>744</v>
      </c>
      <c r="F11" s="106">
        <v>122</v>
      </c>
      <c r="G11" s="106">
        <v>71</v>
      </c>
      <c r="H11" s="106">
        <v>109</v>
      </c>
      <c r="I11" s="106">
        <v>57</v>
      </c>
    </row>
    <row r="12" spans="1:9" ht="18" customHeight="1" x14ac:dyDescent="0.2">
      <c r="A12" s="87"/>
      <c r="B12" s="100" t="s">
        <v>13</v>
      </c>
      <c r="C12" s="81">
        <f t="shared" si="0"/>
        <v>2372</v>
      </c>
      <c r="D12" s="82">
        <f>SUM(E12:H12)</f>
        <v>2201</v>
      </c>
      <c r="E12" s="106">
        <v>1583</v>
      </c>
      <c r="F12" s="106">
        <v>201</v>
      </c>
      <c r="G12" s="106">
        <v>266</v>
      </c>
      <c r="H12" s="106">
        <v>151</v>
      </c>
      <c r="I12" s="106">
        <v>232</v>
      </c>
    </row>
    <row r="13" spans="1:9" ht="18" customHeight="1" x14ac:dyDescent="0.2">
      <c r="A13" s="87"/>
      <c r="B13" s="100" t="s">
        <v>14</v>
      </c>
      <c r="C13" s="81">
        <f t="shared" si="0"/>
        <v>1466</v>
      </c>
      <c r="D13" s="82">
        <f t="shared" ref="D13:D14" si="1">SUM(E13:H13)</f>
        <v>1315</v>
      </c>
      <c r="E13" s="106">
        <v>1031</v>
      </c>
      <c r="F13" s="106">
        <v>143</v>
      </c>
      <c r="G13" s="106">
        <v>81</v>
      </c>
      <c r="H13" s="106">
        <v>60</v>
      </c>
      <c r="I13" s="106">
        <v>42</v>
      </c>
    </row>
    <row r="14" spans="1:9" ht="18" customHeight="1" x14ac:dyDescent="0.2">
      <c r="A14" s="87"/>
      <c r="B14" s="100" t="s">
        <v>15</v>
      </c>
      <c r="C14" s="81">
        <f t="shared" si="0"/>
        <v>6306</v>
      </c>
      <c r="D14" s="82">
        <f t="shared" si="1"/>
        <v>5427</v>
      </c>
      <c r="E14" s="106">
        <v>3498</v>
      </c>
      <c r="F14" s="106">
        <v>922</v>
      </c>
      <c r="G14" s="106">
        <v>723</v>
      </c>
      <c r="H14" s="106">
        <v>284</v>
      </c>
      <c r="I14" s="106">
        <v>362</v>
      </c>
    </row>
    <row r="15" spans="1:9" ht="18" customHeight="1" x14ac:dyDescent="0.2">
      <c r="A15" s="87"/>
      <c r="B15" s="87"/>
      <c r="C15" s="81"/>
      <c r="D15" s="82"/>
      <c r="E15" s="50"/>
      <c r="F15" s="50"/>
      <c r="G15" s="50"/>
      <c r="H15" s="50"/>
      <c r="I15" s="50"/>
    </row>
    <row r="16" spans="1:9" ht="18" customHeight="1" x14ac:dyDescent="0.2">
      <c r="A16" s="161" t="s">
        <v>16</v>
      </c>
      <c r="B16" s="161"/>
      <c r="C16" s="81">
        <f>D16+C43</f>
        <v>137604</v>
      </c>
      <c r="D16" s="82">
        <f>SUM(E16:H16)</f>
        <v>120096</v>
      </c>
      <c r="E16" s="50">
        <v>78436</v>
      </c>
      <c r="F16" s="50">
        <v>16621</v>
      </c>
      <c r="G16" s="50">
        <v>14957</v>
      </c>
      <c r="H16" s="50">
        <v>10082</v>
      </c>
      <c r="I16" s="50">
        <v>3572</v>
      </c>
    </row>
    <row r="17" spans="1:9" ht="18" customHeight="1" x14ac:dyDescent="0.2">
      <c r="A17" s="87"/>
      <c r="B17" s="20" t="s">
        <v>17</v>
      </c>
      <c r="C17" s="81">
        <f t="shared" ref="C17:C27" si="2">D17+C44</f>
        <v>41677</v>
      </c>
      <c r="D17" s="82">
        <f t="shared" ref="D17:D28" si="3">SUM(E17:H17)</f>
        <v>35833</v>
      </c>
      <c r="E17" s="106">
        <v>23170</v>
      </c>
      <c r="F17" s="106">
        <v>5286</v>
      </c>
      <c r="G17" s="106">
        <v>3801</v>
      </c>
      <c r="H17" s="106">
        <v>3576</v>
      </c>
      <c r="I17" s="106">
        <v>899</v>
      </c>
    </row>
    <row r="18" spans="1:9" ht="18" customHeight="1" x14ac:dyDescent="0.2">
      <c r="A18" s="87"/>
      <c r="B18" s="20" t="s">
        <v>18</v>
      </c>
      <c r="C18" s="81">
        <f t="shared" si="2"/>
        <v>35057</v>
      </c>
      <c r="D18" s="82">
        <f t="shared" si="3"/>
        <v>30849</v>
      </c>
      <c r="E18" s="106">
        <v>20283</v>
      </c>
      <c r="F18" s="106">
        <v>4164</v>
      </c>
      <c r="G18" s="106">
        <v>3611</v>
      </c>
      <c r="H18" s="106">
        <v>2791</v>
      </c>
      <c r="I18" s="106">
        <v>578</v>
      </c>
    </row>
    <row r="19" spans="1:9" ht="18" customHeight="1" x14ac:dyDescent="0.2">
      <c r="A19" s="87"/>
      <c r="B19" s="20" t="s">
        <v>19</v>
      </c>
      <c r="C19" s="81">
        <f t="shared" si="2"/>
        <v>5839</v>
      </c>
      <c r="D19" s="82">
        <f t="shared" si="3"/>
        <v>5267</v>
      </c>
      <c r="E19" s="106">
        <v>3717</v>
      </c>
      <c r="F19" s="106">
        <v>729</v>
      </c>
      <c r="G19" s="106">
        <v>687</v>
      </c>
      <c r="H19" s="106">
        <v>134</v>
      </c>
      <c r="I19" s="106">
        <v>247</v>
      </c>
    </row>
    <row r="20" spans="1:9" ht="18" customHeight="1" x14ac:dyDescent="0.2">
      <c r="A20" s="87"/>
      <c r="B20" s="20" t="s">
        <v>20</v>
      </c>
      <c r="C20" s="81">
        <f t="shared" si="2"/>
        <v>16723</v>
      </c>
      <c r="D20" s="82">
        <f t="shared" si="3"/>
        <v>14337</v>
      </c>
      <c r="E20" s="106">
        <v>8075</v>
      </c>
      <c r="F20" s="106">
        <v>2106</v>
      </c>
      <c r="G20" s="106">
        <v>2616</v>
      </c>
      <c r="H20" s="106">
        <v>1540</v>
      </c>
      <c r="I20" s="106">
        <v>372</v>
      </c>
    </row>
    <row r="21" spans="1:9" ht="18" customHeight="1" x14ac:dyDescent="0.2">
      <c r="A21" s="87"/>
      <c r="B21" s="20" t="s">
        <v>21</v>
      </c>
      <c r="C21" s="81">
        <f t="shared" si="2"/>
        <v>12587</v>
      </c>
      <c r="D21" s="82">
        <f t="shared" si="3"/>
        <v>11047</v>
      </c>
      <c r="E21" s="106">
        <v>7317</v>
      </c>
      <c r="F21" s="106">
        <v>1566</v>
      </c>
      <c r="G21" s="106">
        <v>1590</v>
      </c>
      <c r="H21" s="106">
        <v>574</v>
      </c>
      <c r="I21" s="106">
        <v>463</v>
      </c>
    </row>
    <row r="22" spans="1:9" ht="18" customHeight="1" x14ac:dyDescent="0.2">
      <c r="A22" s="87"/>
      <c r="B22" s="20" t="s">
        <v>22</v>
      </c>
      <c r="C22" s="81">
        <f t="shared" si="2"/>
        <v>2942</v>
      </c>
      <c r="D22" s="82">
        <f t="shared" si="3"/>
        <v>2641</v>
      </c>
      <c r="E22" s="106">
        <v>2008</v>
      </c>
      <c r="F22" s="106">
        <v>306</v>
      </c>
      <c r="G22" s="106">
        <v>223</v>
      </c>
      <c r="H22" s="106">
        <v>104</v>
      </c>
      <c r="I22" s="106">
        <v>32</v>
      </c>
    </row>
    <row r="23" spans="1:9" ht="18" customHeight="1" x14ac:dyDescent="0.2">
      <c r="A23" s="87"/>
      <c r="B23" s="20" t="s">
        <v>23</v>
      </c>
      <c r="C23" s="81">
        <f t="shared" si="2"/>
        <v>4585</v>
      </c>
      <c r="D23" s="82">
        <f t="shared" si="3"/>
        <v>4011</v>
      </c>
      <c r="E23" s="106">
        <v>2852</v>
      </c>
      <c r="F23" s="106">
        <v>459</v>
      </c>
      <c r="G23" s="106">
        <v>380</v>
      </c>
      <c r="H23" s="106">
        <v>320</v>
      </c>
      <c r="I23" s="106">
        <v>126</v>
      </c>
    </row>
    <row r="24" spans="1:9" ht="18" customHeight="1" x14ac:dyDescent="0.2">
      <c r="A24" s="87"/>
      <c r="B24" s="20" t="s">
        <v>24</v>
      </c>
      <c r="C24" s="81">
        <f t="shared" si="2"/>
        <v>5433</v>
      </c>
      <c r="D24" s="82">
        <f t="shared" si="3"/>
        <v>4889</v>
      </c>
      <c r="E24" s="106">
        <v>3642</v>
      </c>
      <c r="F24" s="106">
        <v>560</v>
      </c>
      <c r="G24" s="106">
        <v>426</v>
      </c>
      <c r="H24" s="106">
        <v>261</v>
      </c>
      <c r="I24" s="106">
        <v>362</v>
      </c>
    </row>
    <row r="25" spans="1:9" ht="18" customHeight="1" x14ac:dyDescent="0.2">
      <c r="A25" s="87"/>
      <c r="B25" s="20" t="s">
        <v>25</v>
      </c>
      <c r="C25" s="81">
        <f t="shared" si="2"/>
        <v>3566</v>
      </c>
      <c r="D25" s="82">
        <f t="shared" si="3"/>
        <v>3110</v>
      </c>
      <c r="E25" s="106">
        <v>1901</v>
      </c>
      <c r="F25" s="106">
        <v>487</v>
      </c>
      <c r="G25" s="106">
        <v>464</v>
      </c>
      <c r="H25" s="106">
        <v>258</v>
      </c>
      <c r="I25" s="106">
        <v>0</v>
      </c>
    </row>
    <row r="26" spans="1:9" ht="18" customHeight="1" x14ac:dyDescent="0.2">
      <c r="A26" s="87"/>
      <c r="B26" s="20" t="s">
        <v>26</v>
      </c>
      <c r="C26" s="81">
        <f t="shared" si="2"/>
        <v>2557</v>
      </c>
      <c r="D26" s="82">
        <f t="shared" si="3"/>
        <v>2264</v>
      </c>
      <c r="E26" s="106">
        <v>1558</v>
      </c>
      <c r="F26" s="106">
        <v>362</v>
      </c>
      <c r="G26" s="106">
        <v>207</v>
      </c>
      <c r="H26" s="106">
        <v>137</v>
      </c>
      <c r="I26" s="106">
        <v>187</v>
      </c>
    </row>
    <row r="27" spans="1:9" ht="18" customHeight="1" x14ac:dyDescent="0.2">
      <c r="A27" s="87"/>
      <c r="B27" s="20" t="s">
        <v>27</v>
      </c>
      <c r="C27" s="81">
        <f t="shared" si="2"/>
        <v>3737</v>
      </c>
      <c r="D27" s="82">
        <f t="shared" si="3"/>
        <v>3235</v>
      </c>
      <c r="E27" s="106">
        <v>2185</v>
      </c>
      <c r="F27" s="106">
        <v>327</v>
      </c>
      <c r="G27" s="106">
        <v>414</v>
      </c>
      <c r="H27" s="106">
        <v>309</v>
      </c>
      <c r="I27" s="106">
        <v>162</v>
      </c>
    </row>
    <row r="28" spans="1:9" ht="18" customHeight="1" x14ac:dyDescent="0.2">
      <c r="A28" s="88"/>
      <c r="B28" s="21" t="s">
        <v>28</v>
      </c>
      <c r="C28" s="85">
        <f>D28+C55</f>
        <v>2901</v>
      </c>
      <c r="D28" s="127">
        <f t="shared" si="3"/>
        <v>2613</v>
      </c>
      <c r="E28" s="107">
        <v>1728</v>
      </c>
      <c r="F28" s="107">
        <v>269</v>
      </c>
      <c r="G28" s="107">
        <v>538</v>
      </c>
      <c r="H28" s="107">
        <v>78</v>
      </c>
      <c r="I28" s="107">
        <v>144</v>
      </c>
    </row>
    <row r="29" spans="1:9" ht="13.5" customHeight="1" x14ac:dyDescent="0.2">
      <c r="C29" s="36"/>
      <c r="D29" s="36"/>
      <c r="E29" s="36"/>
      <c r="F29" s="36"/>
      <c r="G29" s="36"/>
    </row>
    <row r="30" spans="1:9" ht="13.5" customHeight="1" thickBot="1" x14ac:dyDescent="0.25"/>
    <row r="31" spans="1:9" ht="18" customHeight="1" thickTop="1" x14ac:dyDescent="0.2">
      <c r="A31" s="37"/>
      <c r="B31" s="37"/>
      <c r="C31" s="183" t="s">
        <v>90</v>
      </c>
      <c r="D31" s="177"/>
      <c r="E31" s="177"/>
      <c r="F31" s="177"/>
      <c r="G31" s="177"/>
      <c r="H31" s="177"/>
      <c r="I31" s="177"/>
    </row>
    <row r="32" spans="1:9" ht="18" customHeight="1" x14ac:dyDescent="0.2">
      <c r="A32" s="178"/>
      <c r="B32" s="178"/>
      <c r="C32" s="55" t="s">
        <v>54</v>
      </c>
      <c r="D32" s="55" t="s">
        <v>78</v>
      </c>
      <c r="E32" s="55" t="s">
        <v>91</v>
      </c>
      <c r="F32" s="55" t="s">
        <v>79</v>
      </c>
      <c r="G32" s="55" t="s">
        <v>80</v>
      </c>
      <c r="H32" s="128" t="s">
        <v>81</v>
      </c>
      <c r="I32" s="129" t="s">
        <v>82</v>
      </c>
    </row>
    <row r="33" spans="1:9" ht="18" customHeight="1" x14ac:dyDescent="0.2">
      <c r="A33" s="105"/>
      <c r="B33" s="105"/>
      <c r="C33" s="64" t="s">
        <v>92</v>
      </c>
      <c r="D33" s="46" t="s">
        <v>93</v>
      </c>
      <c r="E33" s="46" t="s">
        <v>94</v>
      </c>
      <c r="F33" s="46" t="s">
        <v>95</v>
      </c>
      <c r="G33" s="46" t="s">
        <v>96</v>
      </c>
      <c r="H33" s="46" t="s">
        <v>97</v>
      </c>
      <c r="I33" s="47" t="s">
        <v>98</v>
      </c>
    </row>
    <row r="34" spans="1:9" ht="18" customHeight="1" x14ac:dyDescent="0.2">
      <c r="A34" s="181" t="s">
        <v>9</v>
      </c>
      <c r="B34" s="181"/>
      <c r="C34" s="81">
        <f>SUM(D34:H34)</f>
        <v>19381</v>
      </c>
      <c r="D34" s="50">
        <v>5585</v>
      </c>
      <c r="E34" s="50">
        <v>3702</v>
      </c>
      <c r="F34" s="50">
        <v>2188</v>
      </c>
      <c r="G34" s="50">
        <v>2541</v>
      </c>
      <c r="H34" s="50">
        <v>5365</v>
      </c>
      <c r="I34" s="50">
        <v>125</v>
      </c>
    </row>
    <row r="35" spans="1:9" ht="18" customHeight="1" x14ac:dyDescent="0.2">
      <c r="A35" s="94"/>
      <c r="B35" s="94"/>
      <c r="C35" s="81"/>
      <c r="D35" s="50"/>
      <c r="E35" s="50"/>
      <c r="F35" s="50"/>
      <c r="G35" s="50"/>
      <c r="H35" s="50"/>
      <c r="I35" s="50"/>
    </row>
    <row r="36" spans="1:9" ht="18" customHeight="1" x14ac:dyDescent="0.2">
      <c r="A36" s="161" t="s">
        <v>10</v>
      </c>
      <c r="B36" s="161"/>
      <c r="C36" s="81">
        <f>SUM(D36:H36)</f>
        <v>1873</v>
      </c>
      <c r="D36" s="50">
        <v>601</v>
      </c>
      <c r="E36" s="50">
        <v>289</v>
      </c>
      <c r="F36" s="50">
        <v>238</v>
      </c>
      <c r="G36" s="50">
        <v>413</v>
      </c>
      <c r="H36" s="50">
        <v>332</v>
      </c>
      <c r="I36" s="50">
        <v>9</v>
      </c>
    </row>
    <row r="37" spans="1:9" ht="18" customHeight="1" x14ac:dyDescent="0.2">
      <c r="A37" s="87"/>
      <c r="B37" s="100" t="s">
        <v>11</v>
      </c>
      <c r="C37" s="81">
        <f>SUM(D37:H37)</f>
        <v>571</v>
      </c>
      <c r="D37" s="106">
        <v>190</v>
      </c>
      <c r="E37" s="106">
        <v>92</v>
      </c>
      <c r="F37" s="106">
        <v>48</v>
      </c>
      <c r="G37" s="106">
        <v>145</v>
      </c>
      <c r="H37" s="106">
        <v>96</v>
      </c>
      <c r="I37" s="106">
        <v>0</v>
      </c>
    </row>
    <row r="38" spans="1:9" ht="18" customHeight="1" x14ac:dyDescent="0.2">
      <c r="A38" s="87"/>
      <c r="B38" s="100" t="s">
        <v>12</v>
      </c>
      <c r="C38" s="81">
        <f t="shared" ref="C38:C41" si="4">SUM(D38:H38)</f>
        <v>101</v>
      </c>
      <c r="D38" s="106">
        <v>16</v>
      </c>
      <c r="E38" s="106">
        <v>1</v>
      </c>
      <c r="F38" s="106">
        <v>24</v>
      </c>
      <c r="G38" s="106">
        <v>33</v>
      </c>
      <c r="H38" s="106">
        <v>27</v>
      </c>
      <c r="I38" s="106">
        <v>0</v>
      </c>
    </row>
    <row r="39" spans="1:9" ht="18" customHeight="1" x14ac:dyDescent="0.2">
      <c r="A39" s="87"/>
      <c r="B39" s="100" t="s">
        <v>13</v>
      </c>
      <c r="C39" s="81">
        <f t="shared" si="4"/>
        <v>171</v>
      </c>
      <c r="D39" s="106">
        <v>46</v>
      </c>
      <c r="E39" s="106">
        <v>2</v>
      </c>
      <c r="F39" s="106">
        <v>24</v>
      </c>
      <c r="G39" s="106">
        <v>56</v>
      </c>
      <c r="H39" s="106">
        <v>43</v>
      </c>
      <c r="I39" s="106">
        <v>0</v>
      </c>
    </row>
    <row r="40" spans="1:9" ht="18" customHeight="1" x14ac:dyDescent="0.2">
      <c r="A40" s="87"/>
      <c r="B40" s="100" t="s">
        <v>14</v>
      </c>
      <c r="C40" s="81">
        <f t="shared" si="4"/>
        <v>151</v>
      </c>
      <c r="D40" s="106">
        <v>61</v>
      </c>
      <c r="E40" s="106">
        <v>12</v>
      </c>
      <c r="F40" s="106">
        <v>24</v>
      </c>
      <c r="G40" s="106">
        <v>31</v>
      </c>
      <c r="H40" s="106">
        <v>23</v>
      </c>
      <c r="I40" s="106">
        <v>0</v>
      </c>
    </row>
    <row r="41" spans="1:9" ht="18" customHeight="1" x14ac:dyDescent="0.2">
      <c r="A41" s="87"/>
      <c r="B41" s="100" t="s">
        <v>15</v>
      </c>
      <c r="C41" s="81">
        <f t="shared" si="4"/>
        <v>879</v>
      </c>
      <c r="D41" s="106">
        <v>288</v>
      </c>
      <c r="E41" s="106">
        <v>182</v>
      </c>
      <c r="F41" s="106">
        <v>118</v>
      </c>
      <c r="G41" s="106">
        <v>148</v>
      </c>
      <c r="H41" s="106">
        <v>143</v>
      </c>
      <c r="I41" s="106">
        <v>9</v>
      </c>
    </row>
    <row r="42" spans="1:9" ht="18" customHeight="1" x14ac:dyDescent="0.2">
      <c r="A42" s="87"/>
      <c r="B42" s="87"/>
      <c r="C42" s="81"/>
      <c r="D42" s="50"/>
      <c r="E42" s="50"/>
      <c r="F42" s="50"/>
      <c r="G42" s="50"/>
      <c r="H42" s="50"/>
      <c r="I42" s="50"/>
    </row>
    <row r="43" spans="1:9" ht="18" customHeight="1" x14ac:dyDescent="0.2">
      <c r="A43" s="161" t="s">
        <v>16</v>
      </c>
      <c r="B43" s="161"/>
      <c r="C43" s="81">
        <f>SUM(D43:H43)</f>
        <v>17508</v>
      </c>
      <c r="D43" s="50">
        <v>4984</v>
      </c>
      <c r="E43" s="50">
        <v>3413</v>
      </c>
      <c r="F43" s="50">
        <v>1950</v>
      </c>
      <c r="G43" s="50">
        <v>2128</v>
      </c>
      <c r="H43" s="50">
        <v>5033</v>
      </c>
      <c r="I43" s="50">
        <v>116</v>
      </c>
    </row>
    <row r="44" spans="1:9" ht="18" customHeight="1" x14ac:dyDescent="0.2">
      <c r="A44" s="87"/>
      <c r="B44" s="20" t="s">
        <v>17</v>
      </c>
      <c r="C44" s="81">
        <f>SUM(D44:H44)</f>
        <v>5844</v>
      </c>
      <c r="D44" s="106">
        <v>1413</v>
      </c>
      <c r="E44" s="106">
        <v>1373</v>
      </c>
      <c r="F44" s="106">
        <v>664</v>
      </c>
      <c r="G44" s="106">
        <v>517</v>
      </c>
      <c r="H44" s="106">
        <v>1877</v>
      </c>
      <c r="I44" s="106">
        <v>62</v>
      </c>
    </row>
    <row r="45" spans="1:9" ht="18" customHeight="1" x14ac:dyDescent="0.2">
      <c r="A45" s="87"/>
      <c r="B45" s="20" t="s">
        <v>18</v>
      </c>
      <c r="C45" s="81">
        <f t="shared" ref="C45:C55" si="5">SUM(D45:H45)</f>
        <v>4208</v>
      </c>
      <c r="D45" s="106">
        <v>1183</v>
      </c>
      <c r="E45" s="106">
        <v>933</v>
      </c>
      <c r="F45" s="106">
        <v>378</v>
      </c>
      <c r="G45" s="106">
        <v>413</v>
      </c>
      <c r="H45" s="106">
        <v>1301</v>
      </c>
      <c r="I45" s="106">
        <v>16</v>
      </c>
    </row>
    <row r="46" spans="1:9" ht="18" customHeight="1" x14ac:dyDescent="0.2">
      <c r="A46" s="87"/>
      <c r="B46" s="20" t="s">
        <v>19</v>
      </c>
      <c r="C46" s="81">
        <f t="shared" si="5"/>
        <v>572</v>
      </c>
      <c r="D46" s="106">
        <v>251</v>
      </c>
      <c r="E46" s="106">
        <v>23</v>
      </c>
      <c r="F46" s="106">
        <v>116</v>
      </c>
      <c r="G46" s="106">
        <v>146</v>
      </c>
      <c r="H46" s="106">
        <v>36</v>
      </c>
      <c r="I46" s="106">
        <v>0</v>
      </c>
    </row>
    <row r="47" spans="1:9" ht="18" customHeight="1" x14ac:dyDescent="0.2">
      <c r="A47" s="87"/>
      <c r="B47" s="20" t="s">
        <v>20</v>
      </c>
      <c r="C47" s="81">
        <f t="shared" si="5"/>
        <v>2386</v>
      </c>
      <c r="D47" s="106">
        <v>575</v>
      </c>
      <c r="E47" s="106">
        <v>401</v>
      </c>
      <c r="F47" s="106">
        <v>224</v>
      </c>
      <c r="G47" s="106">
        <v>452</v>
      </c>
      <c r="H47" s="106">
        <v>734</v>
      </c>
      <c r="I47" s="106">
        <v>10</v>
      </c>
    </row>
    <row r="48" spans="1:9" ht="18" customHeight="1" x14ac:dyDescent="0.2">
      <c r="A48" s="87"/>
      <c r="B48" s="20" t="s">
        <v>21</v>
      </c>
      <c r="C48" s="81">
        <f t="shared" si="5"/>
        <v>1540</v>
      </c>
      <c r="D48" s="106">
        <v>490</v>
      </c>
      <c r="E48" s="106">
        <v>344</v>
      </c>
      <c r="F48" s="106">
        <v>153</v>
      </c>
      <c r="G48" s="106">
        <v>220</v>
      </c>
      <c r="H48" s="106">
        <v>333</v>
      </c>
      <c r="I48" s="106">
        <v>4</v>
      </c>
    </row>
    <row r="49" spans="1:9" ht="18" customHeight="1" x14ac:dyDescent="0.2">
      <c r="A49" s="87"/>
      <c r="B49" s="20" t="s">
        <v>22</v>
      </c>
      <c r="C49" s="81">
        <f t="shared" si="5"/>
        <v>301</v>
      </c>
      <c r="D49" s="106">
        <v>131</v>
      </c>
      <c r="E49" s="106">
        <v>60</v>
      </c>
      <c r="F49" s="106">
        <v>12</v>
      </c>
      <c r="G49" s="106">
        <v>36</v>
      </c>
      <c r="H49" s="106">
        <v>62</v>
      </c>
      <c r="I49" s="106">
        <v>0</v>
      </c>
    </row>
    <row r="50" spans="1:9" ht="18" customHeight="1" x14ac:dyDescent="0.2">
      <c r="A50" s="87"/>
      <c r="B50" s="20" t="s">
        <v>23</v>
      </c>
      <c r="C50" s="81">
        <f t="shared" si="5"/>
        <v>574</v>
      </c>
      <c r="D50" s="106">
        <v>303</v>
      </c>
      <c r="E50" s="106">
        <v>47</v>
      </c>
      <c r="F50" s="106">
        <v>81</v>
      </c>
      <c r="G50" s="106">
        <v>48</v>
      </c>
      <c r="H50" s="106">
        <v>95</v>
      </c>
      <c r="I50" s="106">
        <v>0</v>
      </c>
    </row>
    <row r="51" spans="1:9" ht="18" customHeight="1" x14ac:dyDescent="0.2">
      <c r="A51" s="87"/>
      <c r="B51" s="20" t="s">
        <v>24</v>
      </c>
      <c r="C51" s="81">
        <f t="shared" si="5"/>
        <v>544</v>
      </c>
      <c r="D51" s="106">
        <v>223</v>
      </c>
      <c r="E51" s="106">
        <v>38</v>
      </c>
      <c r="F51" s="106">
        <v>108</v>
      </c>
      <c r="G51" s="106">
        <v>12</v>
      </c>
      <c r="H51" s="106">
        <v>163</v>
      </c>
      <c r="I51" s="106">
        <v>12</v>
      </c>
    </row>
    <row r="52" spans="1:9" ht="18" customHeight="1" x14ac:dyDescent="0.2">
      <c r="A52" s="87"/>
      <c r="B52" s="20" t="s">
        <v>25</v>
      </c>
      <c r="C52" s="81">
        <f t="shared" si="5"/>
        <v>456</v>
      </c>
      <c r="D52" s="106">
        <v>89</v>
      </c>
      <c r="E52" s="106">
        <v>55</v>
      </c>
      <c r="F52" s="106">
        <v>79</v>
      </c>
      <c r="G52" s="106">
        <v>49</v>
      </c>
      <c r="H52" s="106">
        <v>184</v>
      </c>
      <c r="I52" s="106">
        <v>0</v>
      </c>
    </row>
    <row r="53" spans="1:9" ht="18" customHeight="1" x14ac:dyDescent="0.2">
      <c r="A53" s="87"/>
      <c r="B53" s="20" t="s">
        <v>26</v>
      </c>
      <c r="C53" s="81">
        <f t="shared" si="5"/>
        <v>293</v>
      </c>
      <c r="D53" s="106">
        <v>68</v>
      </c>
      <c r="E53" s="106">
        <v>42</v>
      </c>
      <c r="F53" s="106">
        <v>49</v>
      </c>
      <c r="G53" s="106">
        <v>45</v>
      </c>
      <c r="H53" s="106">
        <v>89</v>
      </c>
      <c r="I53" s="106">
        <v>12</v>
      </c>
    </row>
    <row r="54" spans="1:9" ht="18" customHeight="1" x14ac:dyDescent="0.2">
      <c r="A54" s="87"/>
      <c r="B54" s="20" t="s">
        <v>27</v>
      </c>
      <c r="C54" s="81">
        <f t="shared" si="5"/>
        <v>502</v>
      </c>
      <c r="D54" s="106">
        <v>152</v>
      </c>
      <c r="E54" s="106">
        <v>45</v>
      </c>
      <c r="F54" s="106">
        <v>47</v>
      </c>
      <c r="G54" s="106">
        <v>124</v>
      </c>
      <c r="H54" s="106">
        <v>134</v>
      </c>
      <c r="I54" s="106">
        <v>0</v>
      </c>
    </row>
    <row r="55" spans="1:9" ht="18" customHeight="1" x14ac:dyDescent="0.2">
      <c r="A55" s="88"/>
      <c r="B55" s="21" t="s">
        <v>28</v>
      </c>
      <c r="C55" s="85">
        <f t="shared" si="5"/>
        <v>288</v>
      </c>
      <c r="D55" s="107">
        <v>106</v>
      </c>
      <c r="E55" s="107">
        <v>52</v>
      </c>
      <c r="F55" s="107">
        <v>39</v>
      </c>
      <c r="G55" s="107">
        <v>66</v>
      </c>
      <c r="H55" s="107">
        <v>25</v>
      </c>
      <c r="I55" s="107">
        <v>0</v>
      </c>
    </row>
    <row r="56" spans="1:9" ht="13.5" customHeight="1" x14ac:dyDescent="0.2">
      <c r="A56" s="29" t="s">
        <v>29</v>
      </c>
      <c r="B56" s="29" t="s">
        <v>29</v>
      </c>
    </row>
  </sheetData>
  <mergeCells count="11">
    <mergeCell ref="A43:B43"/>
    <mergeCell ref="D4:I4"/>
    <mergeCell ref="A5:B5"/>
    <mergeCell ref="A6:B6"/>
    <mergeCell ref="A7:B7"/>
    <mergeCell ref="A9:B9"/>
    <mergeCell ref="A16:B16"/>
    <mergeCell ref="C31:I31"/>
    <mergeCell ref="A32:B32"/>
    <mergeCell ref="A34:B34"/>
    <mergeCell ref="A36:B36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74" orientation="portrait" r:id="rId1"/>
  <headerFooter alignWithMargins="0"/>
  <ignoredErrors>
    <ignoredError sqref="D7:D8 D16:D26 D27:D28 D11:D15 D9:D10 C34:C55" formulaRange="1"/>
    <ignoredError sqref="E6 F6:H6 D33:H3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9"/>
  <sheetViews>
    <sheetView zoomScale="80" zoomScaleNormal="80" zoomScaleSheetLayoutView="80" workbookViewId="0">
      <pane xSplit="2" ySplit="6" topLeftCell="C7" activePane="bottomRight" state="frozen"/>
      <selection pane="topRight" activeCell="G15" sqref="G15"/>
      <selection pane="bottomLeft" activeCell="G15" sqref="G15"/>
      <selection pane="bottomRight" activeCell="F22" sqref="F22"/>
    </sheetView>
  </sheetViews>
  <sheetFormatPr defaultColWidth="9" defaultRowHeight="13.5" customHeight="1" x14ac:dyDescent="0.2"/>
  <cols>
    <col min="1" max="1" width="5.6328125" style="29" customWidth="1"/>
    <col min="2" max="2" width="13" style="29" customWidth="1"/>
    <col min="3" max="8" width="13.90625" style="29" customWidth="1"/>
    <col min="9" max="9" width="15.90625" style="29" bestFit="1" customWidth="1"/>
    <col min="10" max="10" width="15" style="29" bestFit="1" customWidth="1"/>
    <col min="11" max="16384" width="9" style="29"/>
  </cols>
  <sheetData>
    <row r="1" spans="1:10" ht="16.5" x14ac:dyDescent="0.2">
      <c r="A1" s="28" t="s">
        <v>99</v>
      </c>
    </row>
    <row r="3" spans="1:10" ht="13.5" customHeight="1" thickBot="1" x14ac:dyDescent="0.25">
      <c r="J3" s="30" t="s">
        <v>148</v>
      </c>
    </row>
    <row r="4" spans="1:10" ht="18" customHeight="1" thickTop="1" x14ac:dyDescent="0.2">
      <c r="A4" s="37"/>
      <c r="B4" s="37"/>
      <c r="C4" s="75" t="s">
        <v>100</v>
      </c>
      <c r="D4" s="96"/>
      <c r="E4" s="93"/>
      <c r="F4" s="96" t="s">
        <v>101</v>
      </c>
      <c r="G4" s="93"/>
      <c r="H4" s="93"/>
      <c r="I4" s="76" t="s">
        <v>102</v>
      </c>
      <c r="J4" s="90" t="s">
        <v>103</v>
      </c>
    </row>
    <row r="5" spans="1:10" ht="18" customHeight="1" x14ac:dyDescent="0.2">
      <c r="A5" s="178"/>
      <c r="B5" s="178"/>
      <c r="C5" s="54"/>
      <c r="D5" s="55" t="s">
        <v>54</v>
      </c>
      <c r="E5" s="55" t="s">
        <v>104</v>
      </c>
      <c r="F5" s="55" t="s">
        <v>105</v>
      </c>
      <c r="G5" s="41" t="s">
        <v>106</v>
      </c>
      <c r="H5" s="77" t="s">
        <v>107</v>
      </c>
      <c r="I5" s="78" t="s">
        <v>108</v>
      </c>
      <c r="J5" s="98" t="s">
        <v>109</v>
      </c>
    </row>
    <row r="6" spans="1:10" ht="18" customHeight="1" x14ac:dyDescent="0.2">
      <c r="A6" s="105"/>
      <c r="B6" s="105"/>
      <c r="C6" s="56" t="s">
        <v>110</v>
      </c>
      <c r="D6" s="57" t="s">
        <v>84</v>
      </c>
      <c r="E6" s="46" t="s">
        <v>85</v>
      </c>
      <c r="F6" s="46" t="s">
        <v>86</v>
      </c>
      <c r="G6" s="46" t="s">
        <v>87</v>
      </c>
      <c r="H6" s="47" t="s">
        <v>88</v>
      </c>
      <c r="I6" s="79" t="s">
        <v>111</v>
      </c>
      <c r="J6" s="91" t="s">
        <v>112</v>
      </c>
    </row>
    <row r="7" spans="1:10" ht="18" customHeight="1" x14ac:dyDescent="0.2">
      <c r="A7" s="181" t="s">
        <v>9</v>
      </c>
      <c r="B7" s="181"/>
      <c r="C7" s="80">
        <f>SUM(D7,I7,J7)</f>
        <v>153013</v>
      </c>
      <c r="D7" s="81">
        <f>SUM(D9,D16)</f>
        <v>14861</v>
      </c>
      <c r="E7" s="82">
        <f>SUM(E9,E16)</f>
        <v>9371</v>
      </c>
      <c r="F7" s="82">
        <f t="shared" ref="F7:J7" si="0">SUM(F9,F16)</f>
        <v>2265</v>
      </c>
      <c r="G7" s="82">
        <f t="shared" si="0"/>
        <v>1160</v>
      </c>
      <c r="H7" s="83">
        <f t="shared" si="0"/>
        <v>2065</v>
      </c>
      <c r="I7" s="82">
        <f t="shared" si="0"/>
        <v>2019</v>
      </c>
      <c r="J7" s="82">
        <f t="shared" si="0"/>
        <v>136133</v>
      </c>
    </row>
    <row r="8" spans="1:10" ht="18" customHeight="1" x14ac:dyDescent="0.2">
      <c r="A8" s="94"/>
      <c r="B8" s="94"/>
      <c r="C8" s="80"/>
      <c r="D8" s="81"/>
      <c r="E8" s="50"/>
      <c r="F8" s="50"/>
      <c r="G8" s="50"/>
      <c r="H8" s="50"/>
      <c r="I8" s="80"/>
      <c r="J8" s="50"/>
    </row>
    <row r="9" spans="1:10" ht="18" customHeight="1" x14ac:dyDescent="0.2">
      <c r="A9" s="161" t="s">
        <v>10</v>
      </c>
      <c r="B9" s="161"/>
      <c r="C9" s="80">
        <f>SUM(D9,I9,J9)</f>
        <v>15409</v>
      </c>
      <c r="D9" s="81">
        <f>SUM(E9:H9)</f>
        <v>1317</v>
      </c>
      <c r="E9" s="4">
        <f>SUM(E10:E14)</f>
        <v>302</v>
      </c>
      <c r="F9" s="5">
        <f t="shared" ref="F9:H9" si="1">SUM(F10:F14)</f>
        <v>713</v>
      </c>
      <c r="G9" s="5">
        <f t="shared" si="1"/>
        <v>145</v>
      </c>
      <c r="H9" s="6">
        <f t="shared" si="1"/>
        <v>157</v>
      </c>
      <c r="I9" s="5">
        <f t="shared" ref="I9" si="2">SUM(I10:I14)</f>
        <v>225</v>
      </c>
      <c r="J9" s="5">
        <f t="shared" ref="J9" si="3">SUM(J10:J14)</f>
        <v>13867</v>
      </c>
    </row>
    <row r="10" spans="1:10" ht="18" customHeight="1" x14ac:dyDescent="0.2">
      <c r="A10" s="87"/>
      <c r="B10" s="100" t="s">
        <v>11</v>
      </c>
      <c r="C10" s="80">
        <f t="shared" ref="C10:C14" si="4">SUM(D10,I10,J10)</f>
        <v>4118</v>
      </c>
      <c r="D10" s="81">
        <f t="shared" ref="D10:D14" si="5">SUM(E10:H10)</f>
        <v>263</v>
      </c>
      <c r="E10" s="130">
        <v>99</v>
      </c>
      <c r="F10" s="131">
        <v>109</v>
      </c>
      <c r="G10" s="131">
        <v>4</v>
      </c>
      <c r="H10" s="131">
        <v>51</v>
      </c>
      <c r="I10" s="132">
        <v>61</v>
      </c>
      <c r="J10" s="131">
        <v>3794</v>
      </c>
    </row>
    <row r="11" spans="1:10" ht="18" customHeight="1" x14ac:dyDescent="0.2">
      <c r="A11" s="87"/>
      <c r="B11" s="100" t="s">
        <v>12</v>
      </c>
      <c r="C11" s="80">
        <f t="shared" si="4"/>
        <v>1147</v>
      </c>
      <c r="D11" s="81">
        <f t="shared" si="5"/>
        <v>125</v>
      </c>
      <c r="E11" s="131">
        <v>35</v>
      </c>
      <c r="F11" s="131">
        <v>19</v>
      </c>
      <c r="G11" s="131">
        <v>0</v>
      </c>
      <c r="H11" s="131">
        <v>71</v>
      </c>
      <c r="I11" s="132">
        <v>12</v>
      </c>
      <c r="J11" s="131">
        <v>1010</v>
      </c>
    </row>
    <row r="12" spans="1:10" ht="18" customHeight="1" x14ac:dyDescent="0.2">
      <c r="A12" s="87"/>
      <c r="B12" s="100" t="s">
        <v>13</v>
      </c>
      <c r="C12" s="80">
        <f t="shared" si="4"/>
        <v>2372</v>
      </c>
      <c r="D12" s="81">
        <f t="shared" si="5"/>
        <v>359</v>
      </c>
      <c r="E12" s="131">
        <v>106</v>
      </c>
      <c r="F12" s="131">
        <v>130</v>
      </c>
      <c r="G12" s="131">
        <v>115</v>
      </c>
      <c r="H12" s="131">
        <v>8</v>
      </c>
      <c r="I12" s="132">
        <v>47</v>
      </c>
      <c r="J12" s="131">
        <v>1966</v>
      </c>
    </row>
    <row r="13" spans="1:10" ht="18" customHeight="1" x14ac:dyDescent="0.2">
      <c r="A13" s="87"/>
      <c r="B13" s="100" t="s">
        <v>14</v>
      </c>
      <c r="C13" s="80">
        <f t="shared" si="4"/>
        <v>1466</v>
      </c>
      <c r="D13" s="81">
        <f t="shared" si="5"/>
        <v>79</v>
      </c>
      <c r="E13" s="131">
        <v>37</v>
      </c>
      <c r="F13" s="131">
        <v>30</v>
      </c>
      <c r="G13" s="131">
        <v>0</v>
      </c>
      <c r="H13" s="131">
        <v>12</v>
      </c>
      <c r="I13" s="132">
        <v>17</v>
      </c>
      <c r="J13" s="131">
        <v>1370</v>
      </c>
    </row>
    <row r="14" spans="1:10" ht="18" customHeight="1" x14ac:dyDescent="0.2">
      <c r="A14" s="87"/>
      <c r="B14" s="100" t="s">
        <v>15</v>
      </c>
      <c r="C14" s="80">
        <f t="shared" si="4"/>
        <v>6306</v>
      </c>
      <c r="D14" s="81">
        <f t="shared" si="5"/>
        <v>491</v>
      </c>
      <c r="E14" s="131">
        <v>25</v>
      </c>
      <c r="F14" s="131">
        <v>425</v>
      </c>
      <c r="G14" s="131">
        <v>26</v>
      </c>
      <c r="H14" s="131">
        <v>15</v>
      </c>
      <c r="I14" s="132">
        <v>88</v>
      </c>
      <c r="J14" s="131">
        <v>5727</v>
      </c>
    </row>
    <row r="15" spans="1:10" ht="18" customHeight="1" x14ac:dyDescent="0.2">
      <c r="A15" s="87"/>
      <c r="B15" s="87"/>
      <c r="C15" s="80"/>
      <c r="D15" s="81"/>
      <c r="E15" s="50"/>
      <c r="F15" s="50"/>
      <c r="G15" s="50"/>
      <c r="H15" s="50"/>
      <c r="I15" s="80"/>
      <c r="J15" s="50"/>
    </row>
    <row r="16" spans="1:10" ht="18" customHeight="1" x14ac:dyDescent="0.2">
      <c r="A16" s="161" t="s">
        <v>16</v>
      </c>
      <c r="B16" s="161"/>
      <c r="C16" s="80">
        <f>SUM(D16,I16,J16)</f>
        <v>137604</v>
      </c>
      <c r="D16" s="81">
        <f>SUM(E16:H16)</f>
        <v>13544</v>
      </c>
      <c r="E16" s="5">
        <f>SUM(E17:E28)</f>
        <v>9069</v>
      </c>
      <c r="F16" s="5">
        <f t="shared" ref="F16:H16" si="6">SUM(F17:F28)</f>
        <v>1552</v>
      </c>
      <c r="G16" s="5">
        <f t="shared" si="6"/>
        <v>1015</v>
      </c>
      <c r="H16" s="5">
        <f t="shared" si="6"/>
        <v>1908</v>
      </c>
      <c r="I16" s="7">
        <f>SUM(I17:I28)</f>
        <v>1794</v>
      </c>
      <c r="J16" s="8">
        <f>SUM(J17:J28)</f>
        <v>122266</v>
      </c>
    </row>
    <row r="17" spans="1:10" ht="18" customHeight="1" x14ac:dyDescent="0.2">
      <c r="A17" s="87"/>
      <c r="B17" s="20" t="s">
        <v>17</v>
      </c>
      <c r="C17" s="80">
        <f t="shared" ref="C17:C28" si="7">SUM(D17,I17,J17)</f>
        <v>41677</v>
      </c>
      <c r="D17" s="81">
        <f>SUM(E17:H17)</f>
        <v>4812</v>
      </c>
      <c r="E17" s="131">
        <v>3449</v>
      </c>
      <c r="F17" s="131">
        <v>275</v>
      </c>
      <c r="G17" s="131">
        <v>481</v>
      </c>
      <c r="H17" s="131">
        <v>607</v>
      </c>
      <c r="I17" s="132">
        <v>600</v>
      </c>
      <c r="J17" s="131">
        <v>36265</v>
      </c>
    </row>
    <row r="18" spans="1:10" ht="18" customHeight="1" x14ac:dyDescent="0.2">
      <c r="A18" s="87"/>
      <c r="B18" s="20" t="s">
        <v>18</v>
      </c>
      <c r="C18" s="80">
        <f t="shared" si="7"/>
        <v>35057</v>
      </c>
      <c r="D18" s="81">
        <f t="shared" ref="D18:D28" si="8">SUM(E18:H18)</f>
        <v>3598</v>
      </c>
      <c r="E18" s="131">
        <v>3340</v>
      </c>
      <c r="F18" s="131">
        <v>90</v>
      </c>
      <c r="G18" s="131">
        <v>103</v>
      </c>
      <c r="H18" s="131">
        <v>65</v>
      </c>
      <c r="I18" s="132">
        <v>534</v>
      </c>
      <c r="J18" s="131">
        <v>30925</v>
      </c>
    </row>
    <row r="19" spans="1:10" ht="18" customHeight="1" x14ac:dyDescent="0.2">
      <c r="A19" s="87"/>
      <c r="B19" s="20" t="s">
        <v>19</v>
      </c>
      <c r="C19" s="80">
        <f t="shared" si="7"/>
        <v>5839</v>
      </c>
      <c r="D19" s="81">
        <f t="shared" si="8"/>
        <v>403</v>
      </c>
      <c r="E19" s="131">
        <v>1</v>
      </c>
      <c r="F19" s="131">
        <v>310</v>
      </c>
      <c r="G19" s="131">
        <v>12</v>
      </c>
      <c r="H19" s="131">
        <v>80</v>
      </c>
      <c r="I19" s="132">
        <v>22</v>
      </c>
      <c r="J19" s="131">
        <v>5414</v>
      </c>
    </row>
    <row r="20" spans="1:10" ht="18" customHeight="1" x14ac:dyDescent="0.2">
      <c r="A20" s="87"/>
      <c r="B20" s="20" t="s">
        <v>20</v>
      </c>
      <c r="C20" s="80">
        <f t="shared" si="7"/>
        <v>16723</v>
      </c>
      <c r="D20" s="81">
        <f t="shared" si="8"/>
        <v>1705</v>
      </c>
      <c r="E20" s="131">
        <v>757</v>
      </c>
      <c r="F20" s="131">
        <v>33</v>
      </c>
      <c r="G20" s="131">
        <v>68</v>
      </c>
      <c r="H20" s="131">
        <v>847</v>
      </c>
      <c r="I20" s="132">
        <v>317</v>
      </c>
      <c r="J20" s="131">
        <v>14701</v>
      </c>
    </row>
    <row r="21" spans="1:10" ht="18" customHeight="1" x14ac:dyDescent="0.2">
      <c r="A21" s="87"/>
      <c r="B21" s="20" t="s">
        <v>21</v>
      </c>
      <c r="C21" s="80">
        <f t="shared" si="7"/>
        <v>12587</v>
      </c>
      <c r="D21" s="81">
        <f t="shared" si="8"/>
        <v>877</v>
      </c>
      <c r="E21" s="131">
        <v>181</v>
      </c>
      <c r="F21" s="131">
        <v>574</v>
      </c>
      <c r="G21" s="131">
        <v>35</v>
      </c>
      <c r="H21" s="131">
        <v>87</v>
      </c>
      <c r="I21" s="132">
        <v>50</v>
      </c>
      <c r="J21" s="131">
        <v>11660</v>
      </c>
    </row>
    <row r="22" spans="1:10" ht="18" customHeight="1" x14ac:dyDescent="0.2">
      <c r="A22" s="87"/>
      <c r="B22" s="20" t="s">
        <v>22</v>
      </c>
      <c r="C22" s="80">
        <f t="shared" si="7"/>
        <v>2942</v>
      </c>
      <c r="D22" s="81">
        <f t="shared" si="8"/>
        <v>211</v>
      </c>
      <c r="E22" s="131">
        <v>20</v>
      </c>
      <c r="F22" s="131">
        <v>64</v>
      </c>
      <c r="G22" s="131">
        <v>2</v>
      </c>
      <c r="H22" s="131">
        <v>125</v>
      </c>
      <c r="I22" s="132">
        <v>27</v>
      </c>
      <c r="J22" s="131">
        <v>2704</v>
      </c>
    </row>
    <row r="23" spans="1:10" ht="18" customHeight="1" x14ac:dyDescent="0.2">
      <c r="A23" s="87"/>
      <c r="B23" s="20" t="s">
        <v>23</v>
      </c>
      <c r="C23" s="80">
        <f t="shared" si="7"/>
        <v>4585</v>
      </c>
      <c r="D23" s="81">
        <f t="shared" si="8"/>
        <v>383</v>
      </c>
      <c r="E23" s="131">
        <v>367</v>
      </c>
      <c r="F23" s="131">
        <v>0</v>
      </c>
      <c r="G23" s="131">
        <v>16</v>
      </c>
      <c r="H23" s="131">
        <v>0</v>
      </c>
      <c r="I23" s="132">
        <v>58</v>
      </c>
      <c r="J23" s="131">
        <v>4144</v>
      </c>
    </row>
    <row r="24" spans="1:10" ht="18" customHeight="1" x14ac:dyDescent="0.2">
      <c r="A24" s="87"/>
      <c r="B24" s="20" t="s">
        <v>24</v>
      </c>
      <c r="C24" s="80">
        <f t="shared" si="7"/>
        <v>5433</v>
      </c>
      <c r="D24" s="81">
        <f t="shared" si="8"/>
        <v>429</v>
      </c>
      <c r="E24" s="131">
        <v>222</v>
      </c>
      <c r="F24" s="131">
        <v>18</v>
      </c>
      <c r="G24" s="131">
        <v>188</v>
      </c>
      <c r="H24" s="131">
        <v>1</v>
      </c>
      <c r="I24" s="132">
        <v>72</v>
      </c>
      <c r="J24" s="131">
        <v>4932</v>
      </c>
    </row>
    <row r="25" spans="1:10" ht="18" customHeight="1" x14ac:dyDescent="0.2">
      <c r="A25" s="87"/>
      <c r="B25" s="20" t="s">
        <v>25</v>
      </c>
      <c r="C25" s="80">
        <f t="shared" si="7"/>
        <v>3566</v>
      </c>
      <c r="D25" s="81">
        <f t="shared" si="8"/>
        <v>333</v>
      </c>
      <c r="E25" s="131">
        <v>282</v>
      </c>
      <c r="F25" s="131">
        <v>15</v>
      </c>
      <c r="G25" s="131">
        <v>0</v>
      </c>
      <c r="H25" s="131">
        <v>36</v>
      </c>
      <c r="I25" s="132">
        <v>24</v>
      </c>
      <c r="J25" s="131">
        <v>3209</v>
      </c>
    </row>
    <row r="26" spans="1:10" ht="18" customHeight="1" x14ac:dyDescent="0.2">
      <c r="A26" s="87"/>
      <c r="B26" s="20" t="s">
        <v>26</v>
      </c>
      <c r="C26" s="80">
        <f t="shared" si="7"/>
        <v>2557</v>
      </c>
      <c r="D26" s="81">
        <f t="shared" si="8"/>
        <v>211</v>
      </c>
      <c r="E26" s="131">
        <v>69</v>
      </c>
      <c r="F26" s="131">
        <v>56</v>
      </c>
      <c r="G26" s="131">
        <v>86</v>
      </c>
      <c r="H26" s="131">
        <v>0</v>
      </c>
      <c r="I26" s="132">
        <v>35</v>
      </c>
      <c r="J26" s="131">
        <v>2311</v>
      </c>
    </row>
    <row r="27" spans="1:10" ht="18" customHeight="1" x14ac:dyDescent="0.2">
      <c r="A27" s="87"/>
      <c r="B27" s="20" t="s">
        <v>27</v>
      </c>
      <c r="C27" s="80">
        <f t="shared" si="7"/>
        <v>3737</v>
      </c>
      <c r="D27" s="81">
        <f t="shared" si="8"/>
        <v>273</v>
      </c>
      <c r="E27" s="131">
        <v>233</v>
      </c>
      <c r="F27" s="131">
        <v>2</v>
      </c>
      <c r="G27" s="131">
        <v>3</v>
      </c>
      <c r="H27" s="131">
        <v>35</v>
      </c>
      <c r="I27" s="132">
        <v>42</v>
      </c>
      <c r="J27" s="131">
        <v>3422</v>
      </c>
    </row>
    <row r="28" spans="1:10" ht="18" customHeight="1" x14ac:dyDescent="0.2">
      <c r="A28" s="88"/>
      <c r="B28" s="21" t="s">
        <v>28</v>
      </c>
      <c r="C28" s="84">
        <f t="shared" si="7"/>
        <v>2901</v>
      </c>
      <c r="D28" s="85">
        <f t="shared" si="8"/>
        <v>309</v>
      </c>
      <c r="E28" s="133">
        <v>148</v>
      </c>
      <c r="F28" s="133">
        <v>115</v>
      </c>
      <c r="G28" s="133">
        <v>21</v>
      </c>
      <c r="H28" s="133">
        <v>25</v>
      </c>
      <c r="I28" s="134">
        <v>13</v>
      </c>
      <c r="J28" s="133">
        <v>2579</v>
      </c>
    </row>
    <row r="29" spans="1:10" ht="13.5" customHeight="1" x14ac:dyDescent="0.2">
      <c r="A29" s="29" t="s">
        <v>29</v>
      </c>
      <c r="B29" s="94"/>
      <c r="C29" s="86"/>
      <c r="D29" s="36"/>
      <c r="E29" s="36"/>
      <c r="F29" s="86"/>
      <c r="G29" s="36"/>
    </row>
  </sheetData>
  <mergeCells count="4">
    <mergeCell ref="A5:B5"/>
    <mergeCell ref="A7:B7"/>
    <mergeCell ref="A9:B9"/>
    <mergeCell ref="A16:B16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9" orientation="landscape" r:id="rId1"/>
  <headerFooter alignWithMargins="0"/>
  <ignoredErrors>
    <ignoredError sqref="E6:H6" numberStoredAsText="1"/>
    <ignoredError sqref="D10:D14 D17:D2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40"/>
  <sheetViews>
    <sheetView zoomScale="80" zoomScaleNormal="80" zoomScaleSheetLayoutView="100" workbookViewId="0">
      <selection activeCell="G11" sqref="G11"/>
    </sheetView>
  </sheetViews>
  <sheetFormatPr defaultColWidth="9" defaultRowHeight="13.5" customHeight="1" x14ac:dyDescent="0.2"/>
  <cols>
    <col min="1" max="3" width="2.453125" style="29" customWidth="1"/>
    <col min="4" max="4" width="22.90625" style="29" bestFit="1" customWidth="1"/>
    <col min="5" max="8" width="12.90625" style="29" customWidth="1"/>
    <col min="9" max="9" width="14.08984375" style="29" bestFit="1" customWidth="1"/>
    <col min="10" max="14" width="12.90625" style="29" customWidth="1"/>
    <col min="15" max="15" width="14.08984375" style="29" bestFit="1" customWidth="1"/>
    <col min="16" max="16" width="12.90625" style="29" customWidth="1"/>
    <col min="17" max="16384" width="9" style="29"/>
  </cols>
  <sheetData>
    <row r="1" spans="1:16" ht="16.5" x14ac:dyDescent="0.2">
      <c r="A1" s="28" t="s">
        <v>113</v>
      </c>
    </row>
    <row r="2" spans="1:16" ht="13.5" customHeight="1" thickBot="1" x14ac:dyDescent="0.25">
      <c r="P2" s="30" t="s">
        <v>149</v>
      </c>
    </row>
    <row r="3" spans="1:16" ht="16.75" customHeight="1" thickTop="1" x14ac:dyDescent="0.2">
      <c r="A3" s="37"/>
      <c r="B3" s="37"/>
      <c r="C3" s="37"/>
      <c r="D3" s="38"/>
      <c r="E3" s="177" t="s">
        <v>114</v>
      </c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39"/>
    </row>
    <row r="4" spans="1:16" ht="16.75" customHeight="1" x14ac:dyDescent="0.2">
      <c r="A4" s="194" t="s">
        <v>115</v>
      </c>
      <c r="B4" s="194"/>
      <c r="C4" s="194"/>
      <c r="D4" s="195"/>
      <c r="E4" s="196" t="s">
        <v>116</v>
      </c>
      <c r="F4" s="196"/>
      <c r="G4" s="196"/>
      <c r="H4" s="196"/>
      <c r="I4" s="196"/>
      <c r="J4" s="190" t="s">
        <v>117</v>
      </c>
      <c r="K4" s="196"/>
      <c r="L4" s="196"/>
      <c r="M4" s="196"/>
      <c r="N4" s="196"/>
      <c r="O4" s="191"/>
      <c r="P4" s="186" t="s">
        <v>54</v>
      </c>
    </row>
    <row r="5" spans="1:16" ht="16.75" customHeight="1" x14ac:dyDescent="0.2">
      <c r="D5" s="40"/>
      <c r="E5" s="95" t="s">
        <v>78</v>
      </c>
      <c r="F5" s="41" t="s">
        <v>79</v>
      </c>
      <c r="G5" s="41" t="s">
        <v>80</v>
      </c>
      <c r="H5" s="42" t="s">
        <v>81</v>
      </c>
      <c r="I5" s="43" t="s">
        <v>82</v>
      </c>
      <c r="J5" s="41" t="s">
        <v>78</v>
      </c>
      <c r="K5" s="41" t="s">
        <v>91</v>
      </c>
      <c r="L5" s="41" t="s">
        <v>79</v>
      </c>
      <c r="M5" s="41" t="s">
        <v>80</v>
      </c>
      <c r="N5" s="42" t="s">
        <v>81</v>
      </c>
      <c r="O5" s="44" t="s">
        <v>82</v>
      </c>
      <c r="P5" s="192"/>
    </row>
    <row r="6" spans="1:16" ht="16.75" customHeight="1" x14ac:dyDescent="0.2">
      <c r="A6" s="102"/>
      <c r="B6" s="102"/>
      <c r="C6" s="102"/>
      <c r="D6" s="103"/>
      <c r="E6" s="45" t="s">
        <v>118</v>
      </c>
      <c r="F6" s="46" t="s">
        <v>85</v>
      </c>
      <c r="G6" s="46" t="s">
        <v>86</v>
      </c>
      <c r="H6" s="46" t="s">
        <v>87</v>
      </c>
      <c r="I6" s="47" t="s">
        <v>119</v>
      </c>
      <c r="J6" s="46" t="s">
        <v>88</v>
      </c>
      <c r="K6" s="46" t="s">
        <v>120</v>
      </c>
      <c r="L6" s="46" t="s">
        <v>93</v>
      </c>
      <c r="M6" s="46" t="s">
        <v>94</v>
      </c>
      <c r="N6" s="46" t="s">
        <v>95</v>
      </c>
      <c r="O6" s="46" t="s">
        <v>119</v>
      </c>
      <c r="P6" s="48" t="s">
        <v>121</v>
      </c>
    </row>
    <row r="7" spans="1:16" ht="16.75" customHeight="1" x14ac:dyDescent="0.2">
      <c r="A7" s="197" t="s">
        <v>122</v>
      </c>
      <c r="B7" s="197"/>
      <c r="C7" s="198"/>
      <c r="D7" s="49" t="s">
        <v>123</v>
      </c>
      <c r="E7" s="125">
        <v>1229</v>
      </c>
      <c r="F7" s="124">
        <v>2325</v>
      </c>
      <c r="G7" s="124">
        <v>798</v>
      </c>
      <c r="H7" s="124">
        <v>2921</v>
      </c>
      <c r="I7" s="124">
        <v>62</v>
      </c>
      <c r="J7" s="125">
        <v>55</v>
      </c>
      <c r="K7" s="124">
        <v>963</v>
      </c>
      <c r="L7" s="124">
        <v>65</v>
      </c>
      <c r="M7" s="124">
        <v>35</v>
      </c>
      <c r="N7" s="124">
        <v>980</v>
      </c>
      <c r="O7" s="126">
        <v>16</v>
      </c>
      <c r="P7" s="125">
        <v>9371</v>
      </c>
    </row>
    <row r="8" spans="1:16" ht="16.75" customHeight="1" x14ac:dyDescent="0.2">
      <c r="A8" s="199" t="s">
        <v>124</v>
      </c>
      <c r="B8" s="199"/>
      <c r="C8" s="200"/>
      <c r="D8" s="49" t="s">
        <v>125</v>
      </c>
      <c r="E8" s="80">
        <v>491</v>
      </c>
      <c r="F8" s="50">
        <v>663</v>
      </c>
      <c r="G8" s="50">
        <v>273</v>
      </c>
      <c r="H8" s="50">
        <v>411</v>
      </c>
      <c r="I8" s="50">
        <v>16</v>
      </c>
      <c r="J8" s="80">
        <v>14</v>
      </c>
      <c r="K8" s="50">
        <v>285</v>
      </c>
      <c r="L8" s="50">
        <v>36</v>
      </c>
      <c r="M8" s="50">
        <v>12</v>
      </c>
      <c r="N8" s="50">
        <v>80</v>
      </c>
      <c r="O8" s="120">
        <v>1</v>
      </c>
      <c r="P8" s="80">
        <v>2265</v>
      </c>
    </row>
    <row r="9" spans="1:16" ht="16.75" customHeight="1" x14ac:dyDescent="0.2">
      <c r="A9" s="199" t="s">
        <v>126</v>
      </c>
      <c r="B9" s="199"/>
      <c r="C9" s="200"/>
      <c r="D9" s="49" t="s">
        <v>127</v>
      </c>
      <c r="E9" s="80">
        <v>313</v>
      </c>
      <c r="F9" s="50">
        <v>418</v>
      </c>
      <c r="G9" s="50">
        <v>81</v>
      </c>
      <c r="H9" s="50">
        <v>202</v>
      </c>
      <c r="I9" s="50">
        <v>36</v>
      </c>
      <c r="J9" s="80">
        <v>12</v>
      </c>
      <c r="K9" s="50">
        <v>27</v>
      </c>
      <c r="L9" s="50">
        <v>17</v>
      </c>
      <c r="M9" s="50">
        <v>28</v>
      </c>
      <c r="N9" s="50">
        <v>62</v>
      </c>
      <c r="O9" s="120">
        <v>4</v>
      </c>
      <c r="P9" s="80">
        <v>1160</v>
      </c>
    </row>
    <row r="10" spans="1:16" ht="16.75" customHeight="1" x14ac:dyDescent="0.2">
      <c r="A10" s="201" t="s">
        <v>128</v>
      </c>
      <c r="B10" s="201"/>
      <c r="C10" s="202"/>
      <c r="D10" s="51" t="s">
        <v>129</v>
      </c>
      <c r="E10" s="80">
        <v>285</v>
      </c>
      <c r="F10" s="50">
        <v>1074</v>
      </c>
      <c r="G10" s="50">
        <v>271</v>
      </c>
      <c r="H10" s="50">
        <v>283</v>
      </c>
      <c r="I10" s="50">
        <v>24</v>
      </c>
      <c r="J10" s="80">
        <v>0</v>
      </c>
      <c r="K10" s="50">
        <v>20</v>
      </c>
      <c r="L10" s="50">
        <v>35</v>
      </c>
      <c r="M10" s="50">
        <v>13</v>
      </c>
      <c r="N10" s="50">
        <v>84</v>
      </c>
      <c r="O10" s="120">
        <v>0</v>
      </c>
      <c r="P10" s="80">
        <v>2065</v>
      </c>
    </row>
    <row r="11" spans="1:16" ht="34.75" customHeight="1" x14ac:dyDescent="0.2">
      <c r="A11" s="203" t="s">
        <v>130</v>
      </c>
      <c r="B11" s="204"/>
      <c r="C11" s="204"/>
      <c r="D11" s="205"/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0">
        <v>184</v>
      </c>
      <c r="K11" s="50">
        <v>189</v>
      </c>
      <c r="L11" s="50">
        <v>235</v>
      </c>
      <c r="M11" s="50">
        <v>424</v>
      </c>
      <c r="N11" s="50">
        <v>987</v>
      </c>
      <c r="O11" s="120">
        <v>16</v>
      </c>
      <c r="P11" s="80">
        <v>2019</v>
      </c>
    </row>
    <row r="12" spans="1:16" ht="16.75" customHeight="1" x14ac:dyDescent="0.2">
      <c r="A12" s="206" t="s">
        <v>131</v>
      </c>
      <c r="B12" s="206"/>
      <c r="C12" s="206"/>
      <c r="D12" s="207"/>
      <c r="E12" s="122">
        <v>85039</v>
      </c>
      <c r="F12" s="121">
        <v>13980</v>
      </c>
      <c r="G12" s="121">
        <v>15209</v>
      </c>
      <c r="H12" s="121">
        <v>7366</v>
      </c>
      <c r="I12" s="121">
        <v>4332</v>
      </c>
      <c r="J12" s="122">
        <v>5320</v>
      </c>
      <c r="K12" s="121">
        <v>2218</v>
      </c>
      <c r="L12" s="121">
        <v>1800</v>
      </c>
      <c r="M12" s="121">
        <v>2029</v>
      </c>
      <c r="N12" s="121">
        <v>3172</v>
      </c>
      <c r="O12" s="123">
        <v>88</v>
      </c>
      <c r="P12" s="122">
        <v>136133</v>
      </c>
    </row>
    <row r="13" spans="1:16" ht="32.9" customHeight="1" x14ac:dyDescent="0.2">
      <c r="A13" s="208" t="s">
        <v>132</v>
      </c>
      <c r="B13" s="180"/>
      <c r="C13" s="180"/>
      <c r="D13" s="209"/>
      <c r="E13" s="122">
        <v>87357</v>
      </c>
      <c r="F13" s="121">
        <v>18460</v>
      </c>
      <c r="G13" s="121">
        <v>16632</v>
      </c>
      <c r="H13" s="121">
        <v>11183</v>
      </c>
      <c r="I13" s="121">
        <v>4470</v>
      </c>
      <c r="J13" s="122">
        <v>5585</v>
      </c>
      <c r="K13" s="121">
        <v>3702</v>
      </c>
      <c r="L13" s="121">
        <v>2188</v>
      </c>
      <c r="M13" s="121">
        <v>2541</v>
      </c>
      <c r="N13" s="121">
        <v>5365</v>
      </c>
      <c r="O13" s="123">
        <v>125</v>
      </c>
      <c r="P13" s="122">
        <v>153013</v>
      </c>
    </row>
    <row r="14" spans="1:16" ht="13.5" customHeight="1" x14ac:dyDescent="0.2">
      <c r="A14" s="99"/>
      <c r="B14" s="99"/>
      <c r="C14" s="99"/>
      <c r="D14" s="99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3.5" customHeight="1" thickBot="1" x14ac:dyDescent="0.25"/>
    <row r="16" spans="1:16" ht="16.75" customHeight="1" thickTop="1" x14ac:dyDescent="0.2">
      <c r="A16" s="37"/>
      <c r="B16" s="37"/>
      <c r="C16" s="37"/>
      <c r="D16" s="38"/>
      <c r="E16" s="177" t="s">
        <v>114</v>
      </c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39"/>
    </row>
    <row r="17" spans="1:16" ht="16.75" customHeight="1" x14ac:dyDescent="0.2">
      <c r="A17" s="194" t="s">
        <v>133</v>
      </c>
      <c r="B17" s="194"/>
      <c r="C17" s="194"/>
      <c r="D17" s="195"/>
      <c r="E17" s="196" t="s">
        <v>116</v>
      </c>
      <c r="F17" s="196"/>
      <c r="G17" s="196"/>
      <c r="H17" s="196"/>
      <c r="I17" s="196"/>
      <c r="J17" s="190" t="s">
        <v>117</v>
      </c>
      <c r="K17" s="196"/>
      <c r="L17" s="196"/>
      <c r="M17" s="196"/>
      <c r="N17" s="196"/>
      <c r="O17" s="191"/>
      <c r="P17" s="186" t="s">
        <v>54</v>
      </c>
    </row>
    <row r="18" spans="1:16" ht="16.75" customHeight="1" x14ac:dyDescent="0.2">
      <c r="D18" s="40"/>
      <c r="E18" s="95" t="s">
        <v>78</v>
      </c>
      <c r="F18" s="41" t="s">
        <v>79</v>
      </c>
      <c r="G18" s="41" t="s">
        <v>80</v>
      </c>
      <c r="H18" s="42" t="s">
        <v>81</v>
      </c>
      <c r="I18" s="52" t="s">
        <v>82</v>
      </c>
      <c r="J18" s="41" t="s">
        <v>78</v>
      </c>
      <c r="K18" s="41" t="s">
        <v>91</v>
      </c>
      <c r="L18" s="41" t="s">
        <v>79</v>
      </c>
      <c r="M18" s="41" t="s">
        <v>80</v>
      </c>
      <c r="N18" s="42" t="s">
        <v>81</v>
      </c>
      <c r="O18" s="41" t="s">
        <v>82</v>
      </c>
      <c r="P18" s="192"/>
    </row>
    <row r="19" spans="1:16" ht="16.75" customHeight="1" x14ac:dyDescent="0.2">
      <c r="A19" s="102"/>
      <c r="B19" s="102"/>
      <c r="D19" s="103"/>
      <c r="E19" s="45" t="s">
        <v>118</v>
      </c>
      <c r="F19" s="46" t="s">
        <v>85</v>
      </c>
      <c r="G19" s="46" t="s">
        <v>86</v>
      </c>
      <c r="H19" s="46" t="s">
        <v>87</v>
      </c>
      <c r="I19" s="47" t="s">
        <v>119</v>
      </c>
      <c r="J19" s="46" t="s">
        <v>88</v>
      </c>
      <c r="K19" s="46" t="s">
        <v>120</v>
      </c>
      <c r="L19" s="46" t="s">
        <v>93</v>
      </c>
      <c r="M19" s="46" t="s">
        <v>94</v>
      </c>
      <c r="N19" s="46" t="s">
        <v>95</v>
      </c>
      <c r="O19" s="46" t="s">
        <v>119</v>
      </c>
      <c r="P19" s="48" t="s">
        <v>121</v>
      </c>
    </row>
    <row r="20" spans="1:16" ht="16.75" customHeight="1" x14ac:dyDescent="0.2">
      <c r="A20" s="197" t="s">
        <v>122</v>
      </c>
      <c r="B20" s="197"/>
      <c r="C20" s="198"/>
      <c r="D20" s="53" t="s">
        <v>123</v>
      </c>
      <c r="E20" s="1">
        <v>32</v>
      </c>
      <c r="F20" s="135">
        <v>67</v>
      </c>
      <c r="G20" s="135">
        <v>78</v>
      </c>
      <c r="H20" s="135">
        <v>78</v>
      </c>
      <c r="I20" s="135">
        <v>5</v>
      </c>
      <c r="J20" s="1">
        <v>0</v>
      </c>
      <c r="K20" s="135">
        <v>8</v>
      </c>
      <c r="L20" s="135">
        <v>0</v>
      </c>
      <c r="M20" s="135">
        <v>0</v>
      </c>
      <c r="N20" s="135">
        <v>39</v>
      </c>
      <c r="O20" s="136">
        <v>0</v>
      </c>
      <c r="P20" s="125">
        <v>302</v>
      </c>
    </row>
    <row r="21" spans="1:16" ht="16.75" customHeight="1" x14ac:dyDescent="0.2">
      <c r="A21" s="199" t="s">
        <v>124</v>
      </c>
      <c r="B21" s="199"/>
      <c r="C21" s="200"/>
      <c r="D21" s="53" t="s">
        <v>125</v>
      </c>
      <c r="E21" s="2">
        <v>124</v>
      </c>
      <c r="F21" s="106">
        <v>209</v>
      </c>
      <c r="G21" s="106">
        <v>116</v>
      </c>
      <c r="H21" s="106">
        <v>143</v>
      </c>
      <c r="I21" s="106">
        <v>2</v>
      </c>
      <c r="J21" s="2">
        <v>12</v>
      </c>
      <c r="K21" s="106">
        <v>88</v>
      </c>
      <c r="L21" s="106">
        <v>9</v>
      </c>
      <c r="M21" s="106">
        <v>0</v>
      </c>
      <c r="N21" s="106">
        <v>12</v>
      </c>
      <c r="O21" s="137">
        <v>1</v>
      </c>
      <c r="P21" s="80">
        <v>713</v>
      </c>
    </row>
    <row r="22" spans="1:16" ht="16.75" customHeight="1" x14ac:dyDescent="0.2">
      <c r="A22" s="199" t="s">
        <v>126</v>
      </c>
      <c r="B22" s="199"/>
      <c r="C22" s="200"/>
      <c r="D22" s="53" t="s">
        <v>127</v>
      </c>
      <c r="E22" s="2">
        <v>44</v>
      </c>
      <c r="F22" s="106">
        <v>28</v>
      </c>
      <c r="G22" s="106">
        <v>18</v>
      </c>
      <c r="H22" s="106">
        <v>49</v>
      </c>
      <c r="I22" s="106">
        <v>5</v>
      </c>
      <c r="J22" s="2">
        <v>0</v>
      </c>
      <c r="K22" s="106">
        <v>0</v>
      </c>
      <c r="L22" s="106">
        <v>0</v>
      </c>
      <c r="M22" s="106">
        <v>0</v>
      </c>
      <c r="N22" s="106">
        <v>6</v>
      </c>
      <c r="O22" s="137">
        <v>0</v>
      </c>
      <c r="P22" s="80">
        <v>145</v>
      </c>
    </row>
    <row r="23" spans="1:16" ht="16.75" customHeight="1" x14ac:dyDescent="0.2">
      <c r="A23" s="210" t="s">
        <v>128</v>
      </c>
      <c r="B23" s="210"/>
      <c r="C23" s="211"/>
      <c r="D23" s="51" t="s">
        <v>129</v>
      </c>
      <c r="E23" s="2">
        <v>59</v>
      </c>
      <c r="F23" s="106">
        <v>53</v>
      </c>
      <c r="G23" s="106">
        <v>5</v>
      </c>
      <c r="H23" s="106">
        <v>40</v>
      </c>
      <c r="I23" s="106">
        <v>1</v>
      </c>
      <c r="J23" s="2">
        <v>0</v>
      </c>
      <c r="K23" s="106">
        <v>0</v>
      </c>
      <c r="L23" s="106">
        <v>0</v>
      </c>
      <c r="M23" s="106">
        <v>0</v>
      </c>
      <c r="N23" s="106">
        <v>0</v>
      </c>
      <c r="O23" s="137">
        <v>0</v>
      </c>
      <c r="P23" s="80">
        <v>157</v>
      </c>
    </row>
    <row r="24" spans="1:16" ht="34" customHeight="1" x14ac:dyDescent="0.2">
      <c r="A24" s="203" t="s">
        <v>130</v>
      </c>
      <c r="B24" s="204"/>
      <c r="C24" s="204"/>
      <c r="D24" s="205"/>
      <c r="E24" s="2">
        <v>0</v>
      </c>
      <c r="F24" s="106">
        <v>0</v>
      </c>
      <c r="G24" s="106">
        <v>0</v>
      </c>
      <c r="H24" s="106">
        <v>0</v>
      </c>
      <c r="I24" s="106">
        <v>0</v>
      </c>
      <c r="J24" s="2">
        <v>23</v>
      </c>
      <c r="K24" s="106">
        <v>8</v>
      </c>
      <c r="L24" s="106">
        <v>15</v>
      </c>
      <c r="M24" s="106">
        <v>98</v>
      </c>
      <c r="N24" s="106">
        <v>81</v>
      </c>
      <c r="O24" s="137">
        <v>2</v>
      </c>
      <c r="P24" s="80">
        <v>225</v>
      </c>
    </row>
    <row r="25" spans="1:16" ht="16.75" customHeight="1" x14ac:dyDescent="0.2">
      <c r="A25" s="206" t="s">
        <v>131</v>
      </c>
      <c r="B25" s="206"/>
      <c r="C25" s="206"/>
      <c r="D25" s="206"/>
      <c r="E25" s="3">
        <v>8662</v>
      </c>
      <c r="F25" s="107">
        <v>1482</v>
      </c>
      <c r="G25" s="107">
        <v>1458</v>
      </c>
      <c r="H25" s="107">
        <v>791</v>
      </c>
      <c r="I25" s="107">
        <v>885</v>
      </c>
      <c r="J25" s="3">
        <v>566</v>
      </c>
      <c r="K25" s="107">
        <v>185</v>
      </c>
      <c r="L25" s="107">
        <v>214</v>
      </c>
      <c r="M25" s="107">
        <v>315</v>
      </c>
      <c r="N25" s="107">
        <v>194</v>
      </c>
      <c r="O25" s="138">
        <v>6</v>
      </c>
      <c r="P25" s="122">
        <v>13867</v>
      </c>
    </row>
    <row r="26" spans="1:16" ht="30" customHeight="1" x14ac:dyDescent="0.2">
      <c r="A26" s="208" t="s">
        <v>132</v>
      </c>
      <c r="B26" s="180"/>
      <c r="C26" s="180"/>
      <c r="D26" s="209"/>
      <c r="E26" s="122">
        <v>8921</v>
      </c>
      <c r="F26" s="121">
        <v>1839</v>
      </c>
      <c r="G26" s="121">
        <v>1675</v>
      </c>
      <c r="H26" s="121">
        <v>1101</v>
      </c>
      <c r="I26" s="121">
        <v>898</v>
      </c>
      <c r="J26" s="122">
        <v>601</v>
      </c>
      <c r="K26" s="121">
        <v>289</v>
      </c>
      <c r="L26" s="121">
        <v>238</v>
      </c>
      <c r="M26" s="121">
        <v>413</v>
      </c>
      <c r="N26" s="121">
        <v>332</v>
      </c>
      <c r="O26" s="123">
        <v>9</v>
      </c>
      <c r="P26" s="122">
        <v>15409</v>
      </c>
    </row>
    <row r="27" spans="1:16" ht="13.5" customHeight="1" x14ac:dyDescent="0.2">
      <c r="A27" s="99"/>
      <c r="B27" s="99"/>
      <c r="C27" s="99"/>
      <c r="D27" s="99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13.5" customHeight="1" thickBot="1" x14ac:dyDescent="0.25"/>
    <row r="29" spans="1:16" ht="16.75" customHeight="1" thickTop="1" x14ac:dyDescent="0.2">
      <c r="A29" s="179" t="s">
        <v>134</v>
      </c>
      <c r="B29" s="179"/>
      <c r="C29" s="179"/>
      <c r="D29" s="212"/>
      <c r="E29" s="177" t="s">
        <v>114</v>
      </c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39"/>
    </row>
    <row r="30" spans="1:16" ht="16.75" customHeight="1" x14ac:dyDescent="0.2">
      <c r="A30" s="194"/>
      <c r="B30" s="194"/>
      <c r="C30" s="194"/>
      <c r="D30" s="195"/>
      <c r="E30" s="196" t="s">
        <v>116</v>
      </c>
      <c r="F30" s="196"/>
      <c r="G30" s="196"/>
      <c r="H30" s="196"/>
      <c r="I30" s="196"/>
      <c r="J30" s="190" t="s">
        <v>117</v>
      </c>
      <c r="K30" s="196"/>
      <c r="L30" s="196"/>
      <c r="M30" s="196"/>
      <c r="N30" s="196"/>
      <c r="O30" s="191"/>
      <c r="P30" s="186" t="s">
        <v>54</v>
      </c>
    </row>
    <row r="31" spans="1:16" ht="16.75" customHeight="1" x14ac:dyDescent="0.2">
      <c r="A31" s="194"/>
      <c r="B31" s="194"/>
      <c r="C31" s="194"/>
      <c r="D31" s="195"/>
      <c r="E31" s="95" t="s">
        <v>78</v>
      </c>
      <c r="F31" s="41" t="s">
        <v>79</v>
      </c>
      <c r="G31" s="41" t="s">
        <v>80</v>
      </c>
      <c r="H31" s="42" t="s">
        <v>81</v>
      </c>
      <c r="I31" s="43" t="s">
        <v>82</v>
      </c>
      <c r="J31" s="41" t="s">
        <v>78</v>
      </c>
      <c r="K31" s="41" t="s">
        <v>91</v>
      </c>
      <c r="L31" s="41" t="s">
        <v>79</v>
      </c>
      <c r="M31" s="41" t="s">
        <v>80</v>
      </c>
      <c r="N31" s="42" t="s">
        <v>81</v>
      </c>
      <c r="O31" s="44" t="s">
        <v>82</v>
      </c>
      <c r="P31" s="192"/>
    </row>
    <row r="32" spans="1:16" ht="16.75" customHeight="1" x14ac:dyDescent="0.2">
      <c r="A32" s="180"/>
      <c r="B32" s="180"/>
      <c r="C32" s="180"/>
      <c r="D32" s="209"/>
      <c r="E32" s="45" t="s">
        <v>118</v>
      </c>
      <c r="F32" s="46" t="s">
        <v>85</v>
      </c>
      <c r="G32" s="46" t="s">
        <v>86</v>
      </c>
      <c r="H32" s="46" t="s">
        <v>87</v>
      </c>
      <c r="I32" s="47" t="s">
        <v>119</v>
      </c>
      <c r="J32" s="46" t="s">
        <v>88</v>
      </c>
      <c r="K32" s="46" t="s">
        <v>120</v>
      </c>
      <c r="L32" s="46" t="s">
        <v>93</v>
      </c>
      <c r="M32" s="46" t="s">
        <v>94</v>
      </c>
      <c r="N32" s="46" t="s">
        <v>95</v>
      </c>
      <c r="O32" s="46" t="s">
        <v>119</v>
      </c>
      <c r="P32" s="48" t="s">
        <v>121</v>
      </c>
    </row>
    <row r="33" spans="1:16" ht="16.75" customHeight="1" x14ac:dyDescent="0.2">
      <c r="A33" s="197" t="s">
        <v>122</v>
      </c>
      <c r="B33" s="197"/>
      <c r="C33" s="198"/>
      <c r="D33" s="53" t="s">
        <v>123</v>
      </c>
      <c r="E33" s="1">
        <v>1197</v>
      </c>
      <c r="F33" s="135">
        <v>2258</v>
      </c>
      <c r="G33" s="135">
        <v>720</v>
      </c>
      <c r="H33" s="135">
        <v>2843</v>
      </c>
      <c r="I33" s="135">
        <v>57</v>
      </c>
      <c r="J33" s="1">
        <v>55</v>
      </c>
      <c r="K33" s="135">
        <v>955</v>
      </c>
      <c r="L33" s="135">
        <v>65</v>
      </c>
      <c r="M33" s="135">
        <v>35</v>
      </c>
      <c r="N33" s="135">
        <v>941</v>
      </c>
      <c r="O33" s="136">
        <v>16</v>
      </c>
      <c r="P33" s="125">
        <v>9069</v>
      </c>
    </row>
    <row r="34" spans="1:16" ht="16.75" customHeight="1" x14ac:dyDescent="0.2">
      <c r="A34" s="199" t="s">
        <v>124</v>
      </c>
      <c r="B34" s="199"/>
      <c r="C34" s="200"/>
      <c r="D34" s="53" t="s">
        <v>125</v>
      </c>
      <c r="E34" s="2">
        <v>367</v>
      </c>
      <c r="F34" s="106">
        <v>454</v>
      </c>
      <c r="G34" s="106">
        <v>157</v>
      </c>
      <c r="H34" s="106">
        <v>268</v>
      </c>
      <c r="I34" s="106">
        <v>14</v>
      </c>
      <c r="J34" s="2">
        <v>2</v>
      </c>
      <c r="K34" s="106">
        <v>197</v>
      </c>
      <c r="L34" s="106">
        <v>27</v>
      </c>
      <c r="M34" s="106">
        <v>12</v>
      </c>
      <c r="N34" s="106">
        <v>68</v>
      </c>
      <c r="O34" s="137">
        <v>0</v>
      </c>
      <c r="P34" s="80">
        <v>1552</v>
      </c>
    </row>
    <row r="35" spans="1:16" ht="16.75" customHeight="1" x14ac:dyDescent="0.2">
      <c r="A35" s="199" t="s">
        <v>126</v>
      </c>
      <c r="B35" s="199"/>
      <c r="C35" s="200"/>
      <c r="D35" s="53" t="s">
        <v>127</v>
      </c>
      <c r="E35" s="2">
        <v>269</v>
      </c>
      <c r="F35" s="106">
        <v>390</v>
      </c>
      <c r="G35" s="106">
        <v>63</v>
      </c>
      <c r="H35" s="106">
        <v>153</v>
      </c>
      <c r="I35" s="106">
        <v>31</v>
      </c>
      <c r="J35" s="2">
        <v>12</v>
      </c>
      <c r="K35" s="106">
        <v>27</v>
      </c>
      <c r="L35" s="106">
        <v>17</v>
      </c>
      <c r="M35" s="106">
        <v>28</v>
      </c>
      <c r="N35" s="106">
        <v>56</v>
      </c>
      <c r="O35" s="137">
        <v>4</v>
      </c>
      <c r="P35" s="80">
        <v>1015</v>
      </c>
    </row>
    <row r="36" spans="1:16" ht="16.75" customHeight="1" x14ac:dyDescent="0.2">
      <c r="A36" s="210" t="s">
        <v>128</v>
      </c>
      <c r="B36" s="210"/>
      <c r="C36" s="211"/>
      <c r="D36" s="51" t="s">
        <v>129</v>
      </c>
      <c r="E36" s="2">
        <v>226</v>
      </c>
      <c r="F36" s="106">
        <v>1021</v>
      </c>
      <c r="G36" s="106">
        <v>266</v>
      </c>
      <c r="H36" s="106">
        <v>243</v>
      </c>
      <c r="I36" s="106">
        <v>23</v>
      </c>
      <c r="J36" s="2">
        <v>0</v>
      </c>
      <c r="K36" s="106">
        <v>20</v>
      </c>
      <c r="L36" s="106">
        <v>35</v>
      </c>
      <c r="M36" s="106">
        <v>13</v>
      </c>
      <c r="N36" s="106">
        <v>84</v>
      </c>
      <c r="O36" s="137">
        <v>0</v>
      </c>
      <c r="P36" s="80">
        <v>1908</v>
      </c>
    </row>
    <row r="37" spans="1:16" ht="34" customHeight="1" x14ac:dyDescent="0.2">
      <c r="A37" s="203" t="s">
        <v>130</v>
      </c>
      <c r="B37" s="204"/>
      <c r="C37" s="204"/>
      <c r="D37" s="205"/>
      <c r="E37" s="2">
        <v>0</v>
      </c>
      <c r="F37" s="106">
        <v>0</v>
      </c>
      <c r="G37" s="106">
        <v>0</v>
      </c>
      <c r="H37" s="106">
        <v>0</v>
      </c>
      <c r="I37" s="106">
        <v>0</v>
      </c>
      <c r="J37" s="2">
        <v>161</v>
      </c>
      <c r="K37" s="106">
        <v>181</v>
      </c>
      <c r="L37" s="106">
        <v>220</v>
      </c>
      <c r="M37" s="106">
        <v>326</v>
      </c>
      <c r="N37" s="106">
        <v>906</v>
      </c>
      <c r="O37" s="137">
        <v>14</v>
      </c>
      <c r="P37" s="80">
        <v>1794</v>
      </c>
    </row>
    <row r="38" spans="1:16" ht="16.75" customHeight="1" x14ac:dyDescent="0.2">
      <c r="A38" s="206" t="s">
        <v>131</v>
      </c>
      <c r="B38" s="206"/>
      <c r="C38" s="206"/>
      <c r="D38" s="206"/>
      <c r="E38" s="3">
        <v>76377</v>
      </c>
      <c r="F38" s="107">
        <v>12498</v>
      </c>
      <c r="G38" s="107">
        <v>13751</v>
      </c>
      <c r="H38" s="107">
        <v>6575</v>
      </c>
      <c r="I38" s="107">
        <v>3447</v>
      </c>
      <c r="J38" s="3">
        <v>4754</v>
      </c>
      <c r="K38" s="107">
        <v>2033</v>
      </c>
      <c r="L38" s="107">
        <v>1586</v>
      </c>
      <c r="M38" s="107">
        <v>1714</v>
      </c>
      <c r="N38" s="107">
        <v>2978</v>
      </c>
      <c r="O38" s="138">
        <v>82</v>
      </c>
      <c r="P38" s="122">
        <v>122266</v>
      </c>
    </row>
    <row r="39" spans="1:16" ht="31.75" customHeight="1" x14ac:dyDescent="0.2">
      <c r="A39" s="208" t="s">
        <v>132</v>
      </c>
      <c r="B39" s="180"/>
      <c r="C39" s="180"/>
      <c r="D39" s="209"/>
      <c r="E39" s="121">
        <v>78436</v>
      </c>
      <c r="F39" s="121">
        <v>16621</v>
      </c>
      <c r="G39" s="121">
        <v>14957</v>
      </c>
      <c r="H39" s="121">
        <v>10082</v>
      </c>
      <c r="I39" s="121">
        <v>3572</v>
      </c>
      <c r="J39" s="122">
        <v>4984</v>
      </c>
      <c r="K39" s="121">
        <v>3413</v>
      </c>
      <c r="L39" s="121">
        <v>1950</v>
      </c>
      <c r="M39" s="121">
        <v>2128</v>
      </c>
      <c r="N39" s="121">
        <v>5033</v>
      </c>
      <c r="O39" s="123">
        <v>116</v>
      </c>
      <c r="P39" s="122">
        <v>137604</v>
      </c>
    </row>
    <row r="40" spans="1:16" ht="13.5" customHeight="1" x14ac:dyDescent="0.2">
      <c r="A40" s="29" t="s">
        <v>29</v>
      </c>
    </row>
  </sheetData>
  <mergeCells count="36">
    <mergeCell ref="E30:I30"/>
    <mergeCell ref="J30:O30"/>
    <mergeCell ref="A29:D32"/>
    <mergeCell ref="A38:D38"/>
    <mergeCell ref="A39:D39"/>
    <mergeCell ref="A33:C33"/>
    <mergeCell ref="A34:C34"/>
    <mergeCell ref="A35:C35"/>
    <mergeCell ref="A36:C36"/>
    <mergeCell ref="A37:D37"/>
    <mergeCell ref="A22:C22"/>
    <mergeCell ref="A23:C23"/>
    <mergeCell ref="A24:D24"/>
    <mergeCell ref="A26:D26"/>
    <mergeCell ref="E29:O29"/>
    <mergeCell ref="A17:D17"/>
    <mergeCell ref="E17:I17"/>
    <mergeCell ref="J17:O17"/>
    <mergeCell ref="A20:C20"/>
    <mergeCell ref="A21:C21"/>
    <mergeCell ref="P30:P31"/>
    <mergeCell ref="P4:P5"/>
    <mergeCell ref="P17:P18"/>
    <mergeCell ref="E3:O3"/>
    <mergeCell ref="A4:D4"/>
    <mergeCell ref="E4:I4"/>
    <mergeCell ref="J4:O4"/>
    <mergeCell ref="A7:C7"/>
    <mergeCell ref="A8:C8"/>
    <mergeCell ref="A9:C9"/>
    <mergeCell ref="A10:C10"/>
    <mergeCell ref="A11:D11"/>
    <mergeCell ref="A12:D12"/>
    <mergeCell ref="A25:D25"/>
    <mergeCell ref="A13:D13"/>
    <mergeCell ref="E16:O16"/>
  </mergeCells>
  <phoneticPr fontId="2"/>
  <pageMargins left="0.78740157480314965" right="0.78740157480314965" top="0.78740157480314965" bottom="0.78740157480314965" header="0.51181102362204722" footer="0.51181102362204722"/>
  <pageSetup paperSize="9" scale="69" orientation="landscape" r:id="rId1"/>
  <headerFooter alignWithMargins="0"/>
  <ignoredErrors>
    <ignoredError sqref="E6:N6 E19:N19 E32:N3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8"/>
  <sheetViews>
    <sheetView zoomScale="90" zoomScaleNormal="90" zoomScaleSheetLayoutView="100" workbookViewId="0">
      <pane xSplit="2" ySplit="5" topLeftCell="C6" activePane="bottomRight" state="frozen"/>
      <selection pane="topRight" activeCell="G15" sqref="G15"/>
      <selection pane="bottomLeft" activeCell="G15" sqref="G15"/>
      <selection pane="bottomRight" activeCell="F13" sqref="F13"/>
    </sheetView>
  </sheetViews>
  <sheetFormatPr defaultColWidth="9" defaultRowHeight="13.5" customHeight="1" x14ac:dyDescent="0.2"/>
  <cols>
    <col min="1" max="1" width="5" style="29" customWidth="1"/>
    <col min="2" max="2" width="14.08984375" style="29" customWidth="1"/>
    <col min="3" max="6" width="13.90625" style="29" customWidth="1"/>
    <col min="7" max="7" width="11.36328125" style="29" customWidth="1"/>
    <col min="8" max="9" width="13.08984375" style="29" customWidth="1"/>
    <col min="10" max="11" width="12.08984375" style="29" bestFit="1" customWidth="1"/>
    <col min="12" max="13" width="13.08984375" style="29" bestFit="1" customWidth="1"/>
    <col min="14" max="16384" width="9" style="29"/>
  </cols>
  <sheetData>
    <row r="1" spans="1:13" ht="16.5" x14ac:dyDescent="0.2">
      <c r="A1" s="28" t="s">
        <v>135</v>
      </c>
    </row>
    <row r="3" spans="1:13" ht="13.5" customHeight="1" thickBot="1" x14ac:dyDescent="0.25">
      <c r="E3" s="30"/>
      <c r="I3" s="30" t="s">
        <v>150</v>
      </c>
    </row>
    <row r="4" spans="1:13" ht="14.25" customHeight="1" thickTop="1" x14ac:dyDescent="0.2">
      <c r="A4" s="221"/>
      <c r="B4" s="221"/>
      <c r="C4" s="213" t="s">
        <v>136</v>
      </c>
      <c r="D4" s="217" t="s">
        <v>137</v>
      </c>
      <c r="E4" s="219" t="s">
        <v>138</v>
      </c>
      <c r="F4" s="213" t="s">
        <v>139</v>
      </c>
      <c r="G4" s="214"/>
      <c r="H4" s="213" t="s">
        <v>140</v>
      </c>
      <c r="I4" s="215"/>
    </row>
    <row r="5" spans="1:13" ht="14.25" customHeight="1" x14ac:dyDescent="0.2">
      <c r="A5" s="222"/>
      <c r="B5" s="222"/>
      <c r="C5" s="216"/>
      <c r="D5" s="218"/>
      <c r="E5" s="220"/>
      <c r="F5" s="31" t="s">
        <v>141</v>
      </c>
      <c r="G5" s="32" t="s">
        <v>142</v>
      </c>
      <c r="H5" s="33" t="s">
        <v>141</v>
      </c>
      <c r="I5" s="34" t="s">
        <v>142</v>
      </c>
    </row>
    <row r="6" spans="1:13" ht="14.25" customHeight="1" x14ac:dyDescent="0.2">
      <c r="A6" s="181" t="s">
        <v>9</v>
      </c>
      <c r="B6" s="181"/>
      <c r="C6" s="139">
        <v>174.83333333333334</v>
      </c>
      <c r="D6" s="140">
        <v>5.416666666666667</v>
      </c>
      <c r="E6" s="141">
        <v>13.25</v>
      </c>
      <c r="F6" s="142">
        <v>155.58333333333334</v>
      </c>
      <c r="G6" s="143">
        <v>187.91666666666666</v>
      </c>
      <c r="H6" s="139">
        <v>136.08333333333334</v>
      </c>
      <c r="I6" s="144">
        <v>151.16666666666666</v>
      </c>
    </row>
    <row r="7" spans="1:13" ht="14.25" customHeight="1" x14ac:dyDescent="0.2">
      <c r="A7" s="94"/>
      <c r="B7" s="94"/>
      <c r="C7" s="139"/>
      <c r="D7" s="140"/>
      <c r="E7" s="145"/>
      <c r="F7" s="146"/>
      <c r="G7" s="147"/>
      <c r="H7" s="146"/>
      <c r="I7" s="148"/>
    </row>
    <row r="8" spans="1:13" ht="14.25" customHeight="1" x14ac:dyDescent="0.2">
      <c r="A8" s="161" t="s">
        <v>10</v>
      </c>
      <c r="B8" s="161"/>
      <c r="C8" s="139">
        <v>19.833333333333332</v>
      </c>
      <c r="D8" s="140">
        <v>0.75</v>
      </c>
      <c r="E8" s="145">
        <v>1.8333333333333333</v>
      </c>
      <c r="F8" s="149">
        <v>17.416666666666668</v>
      </c>
      <c r="G8" s="150">
        <v>22</v>
      </c>
      <c r="H8" s="139">
        <v>17.25</v>
      </c>
      <c r="I8" s="144">
        <v>18.833333333333332</v>
      </c>
    </row>
    <row r="9" spans="1:13" ht="14.25" customHeight="1" x14ac:dyDescent="0.2">
      <c r="A9" s="87"/>
      <c r="B9" s="100" t="s">
        <v>11</v>
      </c>
      <c r="C9" s="139">
        <v>4.416666666666667</v>
      </c>
      <c r="D9" s="151">
        <v>0</v>
      </c>
      <c r="E9" s="152">
        <v>0.25</v>
      </c>
      <c r="F9" s="149">
        <v>4.416666666666667</v>
      </c>
      <c r="G9" s="150">
        <v>5.25</v>
      </c>
      <c r="H9" s="149">
        <v>4</v>
      </c>
      <c r="I9" s="153">
        <v>4.333333333333333</v>
      </c>
      <c r="J9" s="35"/>
      <c r="K9" s="35"/>
      <c r="L9" s="35"/>
      <c r="M9" s="35"/>
    </row>
    <row r="10" spans="1:13" ht="14.25" customHeight="1" x14ac:dyDescent="0.2">
      <c r="A10" s="87"/>
      <c r="B10" s="100" t="s">
        <v>12</v>
      </c>
      <c r="C10" s="139">
        <v>1</v>
      </c>
      <c r="D10" s="151">
        <v>8.3333333333333329E-2</v>
      </c>
      <c r="E10" s="152">
        <v>8.3333333333333329E-2</v>
      </c>
      <c r="F10" s="149">
        <v>0.83333333333333337</v>
      </c>
      <c r="G10" s="150">
        <v>0.91666666666666663</v>
      </c>
      <c r="H10" s="149">
        <v>1.6666666666666667</v>
      </c>
      <c r="I10" s="153">
        <v>1.8333333333333333</v>
      </c>
      <c r="J10" s="35"/>
      <c r="K10" s="35"/>
      <c r="L10" s="35"/>
      <c r="M10" s="35"/>
    </row>
    <row r="11" spans="1:13" ht="14.25" customHeight="1" x14ac:dyDescent="0.2">
      <c r="A11" s="87"/>
      <c r="B11" s="100" t="s">
        <v>13</v>
      </c>
      <c r="C11" s="139">
        <v>3.3333333333333335</v>
      </c>
      <c r="D11" s="151">
        <v>0.33333333333333331</v>
      </c>
      <c r="E11" s="152">
        <v>0.41666666666666669</v>
      </c>
      <c r="F11" s="149">
        <v>2.4166666666666665</v>
      </c>
      <c r="G11" s="150">
        <v>2.6666666666666665</v>
      </c>
      <c r="H11" s="149">
        <v>3.8333333333333335</v>
      </c>
      <c r="I11" s="153">
        <v>3.9166666666666665</v>
      </c>
      <c r="J11" s="35"/>
      <c r="K11" s="35"/>
      <c r="L11" s="35"/>
      <c r="M11" s="35"/>
    </row>
    <row r="12" spans="1:13" ht="14.25" customHeight="1" x14ac:dyDescent="0.2">
      <c r="A12" s="87"/>
      <c r="B12" s="100" t="s">
        <v>14</v>
      </c>
      <c r="C12" s="139">
        <v>1.4166666666666667</v>
      </c>
      <c r="D12" s="151">
        <v>0</v>
      </c>
      <c r="E12" s="152">
        <v>0.16666666666666666</v>
      </c>
      <c r="F12" s="149">
        <v>1.4166666666666667</v>
      </c>
      <c r="G12" s="150">
        <v>1.4166666666666667</v>
      </c>
      <c r="H12" s="149">
        <v>1.4166666666666667</v>
      </c>
      <c r="I12" s="153">
        <v>1.4166666666666667</v>
      </c>
      <c r="J12" s="35"/>
      <c r="K12" s="35"/>
      <c r="L12" s="35"/>
      <c r="M12" s="35"/>
    </row>
    <row r="13" spans="1:13" ht="14.25" customHeight="1" x14ac:dyDescent="0.2">
      <c r="A13" s="87"/>
      <c r="B13" s="100" t="s">
        <v>15</v>
      </c>
      <c r="C13" s="139">
        <v>9.6666666666666661</v>
      </c>
      <c r="D13" s="151">
        <v>0.33333333333333331</v>
      </c>
      <c r="E13" s="152">
        <v>0.91666666666666663</v>
      </c>
      <c r="F13" s="149">
        <v>8.3333333333333339</v>
      </c>
      <c r="G13" s="150">
        <v>11.75</v>
      </c>
      <c r="H13" s="149">
        <v>6.333333333333333</v>
      </c>
      <c r="I13" s="153">
        <v>7.333333333333333</v>
      </c>
      <c r="J13" s="35"/>
      <c r="K13" s="35"/>
      <c r="L13" s="35"/>
      <c r="M13" s="35"/>
    </row>
    <row r="14" spans="1:13" ht="14.25" customHeight="1" x14ac:dyDescent="0.2">
      <c r="A14" s="87"/>
      <c r="B14" s="87"/>
      <c r="C14" s="139"/>
      <c r="D14" s="140"/>
      <c r="E14" s="145"/>
      <c r="F14" s="146"/>
      <c r="G14" s="154"/>
      <c r="H14" s="146"/>
      <c r="I14" s="148"/>
      <c r="J14" s="35"/>
      <c r="K14" s="35"/>
      <c r="L14" s="35"/>
      <c r="M14" s="35"/>
    </row>
    <row r="15" spans="1:13" ht="14.25" customHeight="1" x14ac:dyDescent="0.2">
      <c r="A15" s="161" t="s">
        <v>16</v>
      </c>
      <c r="B15" s="161"/>
      <c r="C15" s="139">
        <v>155</v>
      </c>
      <c r="D15" s="140">
        <v>4.666666666666667</v>
      </c>
      <c r="E15" s="152">
        <v>11.416666666666666</v>
      </c>
      <c r="F15" s="149">
        <v>138.16666666666666</v>
      </c>
      <c r="G15" s="150">
        <v>165.91666666666666</v>
      </c>
      <c r="H15" s="139">
        <v>118.83333333333333</v>
      </c>
      <c r="I15" s="144">
        <v>132.33333333333334</v>
      </c>
      <c r="J15" s="35"/>
      <c r="K15" s="35"/>
      <c r="L15" s="35"/>
      <c r="M15" s="35"/>
    </row>
    <row r="16" spans="1:13" ht="14.25" customHeight="1" x14ac:dyDescent="0.2">
      <c r="A16" s="87"/>
      <c r="B16" s="20" t="s">
        <v>17</v>
      </c>
      <c r="C16" s="139">
        <v>45.5</v>
      </c>
      <c r="D16" s="151">
        <v>1.75</v>
      </c>
      <c r="E16" s="152">
        <v>2.4166666666666665</v>
      </c>
      <c r="F16" s="149">
        <v>41</v>
      </c>
      <c r="G16" s="150">
        <v>50.416666666666664</v>
      </c>
      <c r="H16" s="149">
        <v>33.333333333333336</v>
      </c>
      <c r="I16" s="153">
        <v>37.75</v>
      </c>
      <c r="J16" s="35"/>
      <c r="K16" s="35"/>
      <c r="L16" s="35"/>
      <c r="M16" s="35"/>
    </row>
    <row r="17" spans="1:13" ht="14.25" customHeight="1" x14ac:dyDescent="0.2">
      <c r="A17" s="87"/>
      <c r="B17" s="20" t="s">
        <v>18</v>
      </c>
      <c r="C17" s="139">
        <v>37.25</v>
      </c>
      <c r="D17" s="151">
        <v>1.1666666666666667</v>
      </c>
      <c r="E17" s="152">
        <v>1.6666666666666667</v>
      </c>
      <c r="F17" s="149">
        <v>34.333333333333336</v>
      </c>
      <c r="G17" s="150">
        <v>40.666666666666664</v>
      </c>
      <c r="H17" s="149">
        <v>31.666666666666668</v>
      </c>
      <c r="I17" s="153">
        <v>34.25</v>
      </c>
      <c r="J17" s="35"/>
      <c r="K17" s="35"/>
      <c r="L17" s="35"/>
      <c r="M17" s="35"/>
    </row>
    <row r="18" spans="1:13" ht="14.25" customHeight="1" x14ac:dyDescent="0.2">
      <c r="A18" s="87"/>
      <c r="B18" s="20" t="s">
        <v>19</v>
      </c>
      <c r="C18" s="139">
        <v>4.916666666666667</v>
      </c>
      <c r="D18" s="151">
        <v>0</v>
      </c>
      <c r="E18" s="152">
        <v>1</v>
      </c>
      <c r="F18" s="149">
        <v>3.8333333333333335</v>
      </c>
      <c r="G18" s="150">
        <v>4.083333333333333</v>
      </c>
      <c r="H18" s="149">
        <v>6.583333333333333</v>
      </c>
      <c r="I18" s="153">
        <v>6.75</v>
      </c>
      <c r="J18" s="35"/>
      <c r="K18" s="35"/>
      <c r="L18" s="35"/>
      <c r="M18" s="35"/>
    </row>
    <row r="19" spans="1:13" ht="14.25" customHeight="1" x14ac:dyDescent="0.2">
      <c r="A19" s="87"/>
      <c r="B19" s="20" t="s">
        <v>20</v>
      </c>
      <c r="C19" s="139">
        <v>22.5</v>
      </c>
      <c r="D19" s="151">
        <v>0.83333333333333337</v>
      </c>
      <c r="E19" s="152">
        <v>2.3333333333333335</v>
      </c>
      <c r="F19" s="149">
        <v>19.75</v>
      </c>
      <c r="G19" s="150">
        <v>24.916666666666668</v>
      </c>
      <c r="H19" s="149">
        <v>12.416666666666666</v>
      </c>
      <c r="I19" s="153">
        <v>14.25</v>
      </c>
      <c r="J19" s="35"/>
      <c r="K19" s="35"/>
      <c r="L19" s="35"/>
      <c r="M19" s="35"/>
    </row>
    <row r="20" spans="1:13" ht="14.25" customHeight="1" x14ac:dyDescent="0.2">
      <c r="A20" s="87"/>
      <c r="B20" s="20" t="s">
        <v>21</v>
      </c>
      <c r="C20" s="139">
        <v>13.75</v>
      </c>
      <c r="D20" s="151">
        <v>8.3333333333333329E-2</v>
      </c>
      <c r="E20" s="152">
        <v>0.41666666666666669</v>
      </c>
      <c r="F20" s="149">
        <v>13</v>
      </c>
      <c r="G20" s="150">
        <v>16.5</v>
      </c>
      <c r="H20" s="149">
        <v>8.75</v>
      </c>
      <c r="I20" s="153">
        <v>10.083333333333334</v>
      </c>
      <c r="J20" s="35"/>
      <c r="K20" s="35"/>
      <c r="L20" s="35"/>
      <c r="M20" s="35"/>
    </row>
    <row r="21" spans="1:13" ht="14.25" customHeight="1" x14ac:dyDescent="0.2">
      <c r="A21" s="87"/>
      <c r="B21" s="20" t="s">
        <v>22</v>
      </c>
      <c r="C21" s="139">
        <v>1.9166666666666667</v>
      </c>
      <c r="D21" s="151">
        <v>8.3333333333333329E-2</v>
      </c>
      <c r="E21" s="152">
        <v>8.3333333333333329E-2</v>
      </c>
      <c r="F21" s="149">
        <v>1.75</v>
      </c>
      <c r="G21" s="150">
        <v>1.8333333333333333</v>
      </c>
      <c r="H21" s="149">
        <v>2.9166666666666665</v>
      </c>
      <c r="I21" s="153">
        <v>3.3333333333333335</v>
      </c>
      <c r="J21" s="35"/>
      <c r="K21" s="35"/>
      <c r="L21" s="35"/>
      <c r="M21" s="35"/>
    </row>
    <row r="22" spans="1:13" ht="14.25" customHeight="1" x14ac:dyDescent="0.2">
      <c r="A22" s="87"/>
      <c r="B22" s="20" t="s">
        <v>23</v>
      </c>
      <c r="C22" s="139">
        <v>4.333333333333333</v>
      </c>
      <c r="D22" s="151">
        <v>0</v>
      </c>
      <c r="E22" s="152">
        <v>0.16666666666666666</v>
      </c>
      <c r="F22" s="149">
        <v>3.9166666666666665</v>
      </c>
      <c r="G22" s="150">
        <v>4.416666666666667</v>
      </c>
      <c r="H22" s="149">
        <v>3.4166666666666665</v>
      </c>
      <c r="I22" s="153">
        <v>3.9166666666666665</v>
      </c>
      <c r="J22" s="35"/>
      <c r="K22" s="35"/>
      <c r="L22" s="35"/>
      <c r="M22" s="35"/>
    </row>
    <row r="23" spans="1:13" ht="14.25" customHeight="1" x14ac:dyDescent="0.2">
      <c r="A23" s="87"/>
      <c r="B23" s="20" t="s">
        <v>24</v>
      </c>
      <c r="C23" s="139">
        <v>7</v>
      </c>
      <c r="D23" s="151">
        <v>0.16666666666666666</v>
      </c>
      <c r="E23" s="152">
        <v>0.66666666666666663</v>
      </c>
      <c r="F23" s="149">
        <v>6.166666666666667</v>
      </c>
      <c r="G23" s="150">
        <v>6.833333333333333</v>
      </c>
      <c r="H23" s="149">
        <v>6.166666666666667</v>
      </c>
      <c r="I23" s="153">
        <v>6.666666666666667</v>
      </c>
      <c r="J23" s="35"/>
      <c r="K23" s="35"/>
      <c r="L23" s="35"/>
      <c r="M23" s="35"/>
    </row>
    <row r="24" spans="1:13" ht="14.25" customHeight="1" x14ac:dyDescent="0.2">
      <c r="A24" s="87"/>
      <c r="B24" s="20" t="s">
        <v>25</v>
      </c>
      <c r="C24" s="139">
        <v>6.583333333333333</v>
      </c>
      <c r="D24" s="151">
        <v>0.16666666666666666</v>
      </c>
      <c r="E24" s="152">
        <v>1.75</v>
      </c>
      <c r="F24" s="149">
        <v>4.833333333333333</v>
      </c>
      <c r="G24" s="150">
        <v>5.583333333333333</v>
      </c>
      <c r="H24" s="149">
        <v>3.8333333333333335</v>
      </c>
      <c r="I24" s="153">
        <v>4.666666666666667</v>
      </c>
      <c r="J24" s="35"/>
      <c r="K24" s="35"/>
      <c r="L24" s="35"/>
      <c r="M24" s="35"/>
    </row>
    <row r="25" spans="1:13" ht="14.25" customHeight="1" x14ac:dyDescent="0.2">
      <c r="A25" s="87"/>
      <c r="B25" s="20" t="s">
        <v>26</v>
      </c>
      <c r="C25" s="139">
        <v>3.25</v>
      </c>
      <c r="D25" s="151">
        <v>0</v>
      </c>
      <c r="E25" s="152">
        <v>0.41666666666666669</v>
      </c>
      <c r="F25" s="149">
        <v>2.8333333333333335</v>
      </c>
      <c r="G25" s="150">
        <v>3.0833333333333335</v>
      </c>
      <c r="H25" s="149">
        <v>2</v>
      </c>
      <c r="I25" s="153">
        <v>2.1666666666666665</v>
      </c>
      <c r="J25" s="35"/>
      <c r="K25" s="35"/>
      <c r="L25" s="35"/>
      <c r="M25" s="35"/>
    </row>
    <row r="26" spans="1:13" ht="14.25" customHeight="1" x14ac:dyDescent="0.2">
      <c r="A26" s="87"/>
      <c r="B26" s="20" t="s">
        <v>27</v>
      </c>
      <c r="C26" s="139">
        <v>4.416666666666667</v>
      </c>
      <c r="D26" s="151">
        <v>0.16666666666666666</v>
      </c>
      <c r="E26" s="152">
        <v>0.25</v>
      </c>
      <c r="F26" s="149">
        <v>3.6666666666666665</v>
      </c>
      <c r="G26" s="150">
        <v>4.416666666666667</v>
      </c>
      <c r="H26" s="149">
        <v>4.333333333333333</v>
      </c>
      <c r="I26" s="153">
        <v>4.666666666666667</v>
      </c>
      <c r="J26" s="35"/>
      <c r="K26" s="35"/>
      <c r="L26" s="35"/>
      <c r="M26" s="35"/>
    </row>
    <row r="27" spans="1:13" ht="14.25" customHeight="1" x14ac:dyDescent="0.2">
      <c r="A27" s="88"/>
      <c r="B27" s="21" t="s">
        <v>28</v>
      </c>
      <c r="C27" s="155">
        <v>3.5833333333333335</v>
      </c>
      <c r="D27" s="156">
        <v>0.25</v>
      </c>
      <c r="E27" s="157">
        <v>0.25</v>
      </c>
      <c r="F27" s="158">
        <v>3.0833333333333335</v>
      </c>
      <c r="G27" s="159">
        <v>3.1666666666666665</v>
      </c>
      <c r="H27" s="158">
        <v>3.4166666666666665</v>
      </c>
      <c r="I27" s="160">
        <v>3.8333333333333335</v>
      </c>
      <c r="J27" s="35"/>
      <c r="K27" s="35"/>
      <c r="L27" s="35"/>
      <c r="M27" s="35"/>
    </row>
    <row r="28" spans="1:13" ht="13.5" customHeight="1" x14ac:dyDescent="0.2">
      <c r="A28" s="29" t="s">
        <v>29</v>
      </c>
      <c r="C28" s="36"/>
      <c r="D28" s="36"/>
      <c r="E28" s="36"/>
      <c r="F28" s="36"/>
    </row>
  </sheetData>
  <mergeCells count="9">
    <mergeCell ref="A8:B8"/>
    <mergeCell ref="A15:B15"/>
    <mergeCell ref="F4:G4"/>
    <mergeCell ref="H4:I4"/>
    <mergeCell ref="C4:C5"/>
    <mergeCell ref="D4:D5"/>
    <mergeCell ref="E4:E5"/>
    <mergeCell ref="A4:B5"/>
    <mergeCell ref="A6:B6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1301,1302</vt:lpstr>
      <vt:lpstr>1303,1304</vt:lpstr>
      <vt:lpstr>1305</vt:lpstr>
      <vt:lpstr>1306</vt:lpstr>
      <vt:lpstr>1307</vt:lpstr>
      <vt:lpstr>1308</vt:lpstr>
      <vt:lpstr>1309</vt:lpstr>
      <vt:lpstr>1310</vt:lpstr>
      <vt:lpstr>'1301,1302'!Print_Area</vt:lpstr>
      <vt:lpstr>'1303,1304'!Print_Area</vt:lpstr>
      <vt:lpstr>'1305'!Print_Area</vt:lpstr>
      <vt:lpstr>'1306'!Print_Area</vt:lpstr>
      <vt:lpstr>'1307'!Print_Area</vt:lpstr>
      <vt:lpstr>'1309'!Print_Area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2024-03-26T10:45:26Z</dcterms:created>
  <dcterms:modified xsi:type="dcterms:W3CDTF">2024-03-26T10:45:31Z</dcterms:modified>
  <cp:category/>
  <cp:contentStatus/>
</cp:coreProperties>
</file>