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BBA6FE6B-CA1D-4C8A-860F-5D52A42FC855}" xr6:coauthVersionLast="36" xr6:coauthVersionMax="36" xr10:uidLastSave="{00000000-0000-0000-0000-000000000000}"/>
  <bookViews>
    <workbookView xWindow="0" yWindow="0" windowWidth="19200" windowHeight="6140" xr2:uid="{95222723-EFA1-4202-B6EE-3F11E04DC58B}"/>
  </bookViews>
  <sheets>
    <sheet name="1401" sheetId="1" r:id="rId1"/>
    <sheet name="1402" sheetId="2" r:id="rId2"/>
    <sheet name="1404" sheetId="3" r:id="rId3"/>
    <sheet name="1405" sheetId="4" r:id="rId4"/>
    <sheet name="1406" sheetId="5" r:id="rId5"/>
    <sheet name="1407" sheetId="6" r:id="rId6"/>
  </sheets>
  <definedNames>
    <definedName name="_xlnm.Print_Area" localSheetId="0">'1401'!$A$2:$BO$60</definedName>
    <definedName name="_xlnm.Print_Area" localSheetId="2">'1404'!$A$1:$P$58</definedName>
    <definedName name="_xlnm.Print_Area" localSheetId="5">'1407'!$A$1:$AM$42</definedName>
    <definedName name="_xlnm.Print_Titles" localSheetId="0">'1401'!$A:$C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6" l="1"/>
  <c r="Z18" i="6" s="1"/>
  <c r="Z7" i="6"/>
  <c r="Z8" i="6"/>
  <c r="Z9" i="6"/>
  <c r="Z10" i="6"/>
  <c r="Z11" i="6"/>
  <c r="Z12" i="6"/>
  <c r="Z13" i="6"/>
  <c r="Z14" i="6"/>
  <c r="Z15" i="6"/>
  <c r="Z16" i="6"/>
  <c r="Z17" i="6"/>
  <c r="AA18" i="6"/>
  <c r="AA32" i="6" s="1"/>
  <c r="AA39" i="6" s="1"/>
  <c r="AB18" i="6"/>
  <c r="AC18" i="6"/>
  <c r="AD18" i="6"/>
  <c r="AD32" i="6" s="1"/>
  <c r="AD39" i="6" s="1"/>
  <c r="AE18" i="6"/>
  <c r="AE32" i="6" s="1"/>
  <c r="AE39" i="6" s="1"/>
  <c r="AF18" i="6"/>
  <c r="AG18" i="6"/>
  <c r="AH18" i="6"/>
  <c r="AH32" i="6" s="1"/>
  <c r="AH39" i="6" s="1"/>
  <c r="AI18" i="6"/>
  <c r="AI32" i="6" s="1"/>
  <c r="AI39" i="6" s="1"/>
  <c r="AJ18" i="6"/>
  <c r="AK18" i="6"/>
  <c r="AL18" i="6"/>
  <c r="AL32" i="6" s="1"/>
  <c r="AL39" i="6" s="1"/>
  <c r="Z19" i="6"/>
  <c r="Z31" i="6" s="1"/>
  <c r="Z20" i="6"/>
  <c r="Z21" i="6"/>
  <c r="Z22" i="6"/>
  <c r="Z23" i="6"/>
  <c r="Z24" i="6"/>
  <c r="Z25" i="6"/>
  <c r="Z26" i="6"/>
  <c r="Z27" i="6"/>
  <c r="Z28" i="6"/>
  <c r="Z29" i="6"/>
  <c r="Z30" i="6"/>
  <c r="AA31" i="6"/>
  <c r="AB31" i="6"/>
  <c r="AC31" i="6"/>
  <c r="AD31" i="6"/>
  <c r="AE31" i="6"/>
  <c r="AF31" i="6"/>
  <c r="AG31" i="6"/>
  <c r="AH31" i="6"/>
  <c r="AI31" i="6"/>
  <c r="AJ31" i="6"/>
  <c r="AK31" i="6"/>
  <c r="AK32" i="6" s="1"/>
  <c r="AK39" i="6" s="1"/>
  <c r="AL31" i="6"/>
  <c r="AB32" i="6"/>
  <c r="AC32" i="6"/>
  <c r="AF32" i="6"/>
  <c r="AG32" i="6"/>
  <c r="AJ32" i="6"/>
  <c r="Z33" i="6"/>
  <c r="Z34" i="6"/>
  <c r="Z38" i="6" s="1"/>
  <c r="Z35" i="6"/>
  <c r="Z36" i="6"/>
  <c r="Z37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M39" i="6" s="1"/>
  <c r="AB39" i="6"/>
  <c r="AC39" i="6"/>
  <c r="AF39" i="6"/>
  <c r="AG39" i="6"/>
  <c r="AJ39" i="6"/>
  <c r="AC40" i="6" l="1"/>
  <c r="Z32" i="6"/>
  <c r="Z39" i="6" s="1"/>
  <c r="Z40" i="6" s="1"/>
  <c r="AB40" i="6"/>
  <c r="AD40" i="6"/>
  <c r="AA40" i="6"/>
  <c r="AH40" i="6"/>
  <c r="D10" i="2"/>
  <c r="D11" i="2"/>
  <c r="D12" i="2"/>
  <c r="E14" i="2"/>
  <c r="F14" i="2"/>
  <c r="D14" i="2" s="1"/>
  <c r="G14" i="2"/>
  <c r="H14" i="2"/>
  <c r="I14" i="2"/>
  <c r="J14" i="2"/>
  <c r="K14" i="2"/>
  <c r="D15" i="2"/>
  <c r="D16" i="2"/>
  <c r="D17" i="2"/>
  <c r="E19" i="2"/>
  <c r="D19" i="2" s="1"/>
  <c r="F19" i="2"/>
  <c r="G19" i="2"/>
  <c r="H19" i="2"/>
  <c r="I19" i="2"/>
  <c r="J19" i="2"/>
  <c r="K19" i="2"/>
  <c r="D20" i="2"/>
  <c r="D21" i="2"/>
  <c r="D22" i="2"/>
  <c r="E24" i="2"/>
  <c r="D24" i="2" s="1"/>
  <c r="F24" i="2"/>
  <c r="G24" i="2"/>
  <c r="H24" i="2"/>
  <c r="I24" i="2"/>
  <c r="J24" i="2"/>
  <c r="K24" i="2"/>
  <c r="D25" i="2"/>
  <c r="D26" i="2"/>
  <c r="E28" i="2"/>
  <c r="F28" i="2"/>
  <c r="D28" i="2" s="1"/>
  <c r="G28" i="2"/>
  <c r="H28" i="2"/>
  <c r="I28" i="2"/>
  <c r="J28" i="2"/>
  <c r="K28" i="2"/>
  <c r="L28" i="2"/>
  <c r="D29" i="2"/>
  <c r="D30" i="2"/>
  <c r="D31" i="2"/>
  <c r="E33" i="2"/>
  <c r="D33" i="2" s="1"/>
  <c r="F33" i="2"/>
  <c r="G33" i="2"/>
  <c r="H33" i="2"/>
  <c r="I33" i="2"/>
  <c r="J33" i="2"/>
  <c r="K33" i="2"/>
  <c r="D34" i="2"/>
  <c r="D35" i="2"/>
  <c r="D36" i="2"/>
  <c r="D37" i="2"/>
  <c r="E39" i="2"/>
  <c r="F39" i="2"/>
  <c r="D39" i="2" s="1"/>
  <c r="G39" i="2"/>
  <c r="H39" i="2"/>
  <c r="I39" i="2"/>
  <c r="J39" i="2"/>
  <c r="K39" i="2"/>
  <c r="D40" i="2"/>
  <c r="D41" i="2"/>
  <c r="D42" i="2"/>
  <c r="D43" i="2"/>
  <c r="D44" i="2"/>
  <c r="D45" i="2"/>
  <c r="E47" i="2"/>
  <c r="D47" i="2" s="1"/>
  <c r="F47" i="2"/>
  <c r="G47" i="2"/>
  <c r="H47" i="2"/>
  <c r="I47" i="2"/>
  <c r="J47" i="2"/>
  <c r="K47" i="2"/>
  <c r="D48" i="2"/>
  <c r="D49" i="2"/>
  <c r="D50" i="2"/>
  <c r="D51" i="2"/>
  <c r="D52" i="2"/>
  <c r="E54" i="2"/>
  <c r="F54" i="2"/>
  <c r="G54" i="2"/>
  <c r="H54" i="2"/>
  <c r="I54" i="2"/>
  <c r="J54" i="2"/>
  <c r="K54" i="2"/>
  <c r="D55" i="2"/>
  <c r="D54" i="2" s="1"/>
  <c r="E57" i="2"/>
  <c r="D57" i="2" s="1"/>
  <c r="F57" i="2"/>
  <c r="G57" i="2"/>
  <c r="H57" i="2"/>
  <c r="I57" i="2"/>
  <c r="J57" i="2"/>
  <c r="K57" i="2"/>
  <c r="D58" i="2"/>
  <c r="D59" i="2"/>
  <c r="E61" i="2"/>
  <c r="D61" i="2" s="1"/>
  <c r="F61" i="2"/>
  <c r="G61" i="2"/>
  <c r="H61" i="2"/>
  <c r="I61" i="2"/>
  <c r="J61" i="2"/>
  <c r="K61" i="2"/>
  <c r="D62" i="2"/>
  <c r="D63" i="2"/>
  <c r="D64" i="2"/>
  <c r="D65" i="2"/>
  <c r="D66" i="2"/>
  <c r="D67" i="2"/>
  <c r="AI40" i="6" l="1"/>
  <c r="AF40" i="6"/>
  <c r="AK40" i="6"/>
  <c r="AG40" i="6"/>
  <c r="AJ40" i="6"/>
  <c r="AE40" i="6"/>
  <c r="BO2" i="1"/>
  <c r="AY2" i="1"/>
  <c r="AI2" i="1"/>
</calcChain>
</file>

<file path=xl/sharedStrings.xml><?xml version="1.0" encoding="utf-8"?>
<sst xmlns="http://schemas.openxmlformats.org/spreadsheetml/2006/main" count="567" uniqueCount="239">
  <si>
    <t>出典：介護保険事業状況報告（年報）</t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rPh sb="14" eb="16">
      <t>ネンポウ</t>
    </rPh>
    <phoneticPr fontId="4"/>
  </si>
  <si>
    <t>邑楽町</t>
    <rPh sb="0" eb="3">
      <t>オウラマチ</t>
    </rPh>
    <phoneticPr fontId="4"/>
  </si>
  <si>
    <t>大泉町</t>
  </si>
  <si>
    <t>千代田町</t>
  </si>
  <si>
    <t>明和町</t>
  </si>
  <si>
    <t>板倉町</t>
  </si>
  <si>
    <t>館林市</t>
  </si>
  <si>
    <t>館林保健福祉事務所</t>
    <rPh sb="0" eb="2">
      <t>タテバヤシ</t>
    </rPh>
    <rPh sb="2" eb="4">
      <t>ホケン</t>
    </rPh>
    <rPh sb="4" eb="6">
      <t>フクシ</t>
    </rPh>
    <rPh sb="6" eb="9">
      <t>ジムショ</t>
    </rPh>
    <phoneticPr fontId="4"/>
  </si>
  <si>
    <t>みどり市</t>
    <rPh sb="3" eb="4">
      <t>シ</t>
    </rPh>
    <phoneticPr fontId="4"/>
  </si>
  <si>
    <t>桐生市</t>
  </si>
  <si>
    <t>太田市</t>
  </si>
  <si>
    <t>太田保健福祉事務所</t>
    <rPh sb="0" eb="2">
      <t>オオタ</t>
    </rPh>
    <rPh sb="2" eb="4">
      <t>ホケン</t>
    </rPh>
    <rPh sb="4" eb="6">
      <t>フクシ</t>
    </rPh>
    <rPh sb="6" eb="9">
      <t>ジムショ</t>
    </rPh>
    <phoneticPr fontId="4"/>
  </si>
  <si>
    <t>みなかみ町</t>
    <phoneticPr fontId="4"/>
  </si>
  <si>
    <t>昭和村</t>
  </si>
  <si>
    <t>川場村</t>
  </si>
  <si>
    <t>片品村</t>
  </si>
  <si>
    <t>沼田市</t>
  </si>
  <si>
    <t>利根沼田保健福祉事務所</t>
    <rPh sb="0" eb="2">
      <t>トネ</t>
    </rPh>
    <rPh sb="4" eb="6">
      <t>ホケン</t>
    </rPh>
    <rPh sb="6" eb="8">
      <t>フクシ</t>
    </rPh>
    <rPh sb="8" eb="11">
      <t>ジムショ</t>
    </rPh>
    <phoneticPr fontId="4"/>
  </si>
  <si>
    <t>東吾妻町</t>
    <rPh sb="0" eb="1">
      <t>ヒガシ</t>
    </rPh>
    <phoneticPr fontId="4"/>
  </si>
  <si>
    <t>高山村</t>
  </si>
  <si>
    <t>草津町</t>
  </si>
  <si>
    <t>嬬恋村</t>
  </si>
  <si>
    <t>長野原町</t>
  </si>
  <si>
    <t>中之条町</t>
  </si>
  <si>
    <t>吾妻保健福祉事務所</t>
    <rPh sb="0" eb="2">
      <t>アガツマ</t>
    </rPh>
    <rPh sb="2" eb="4">
      <t>ホケン</t>
    </rPh>
    <rPh sb="4" eb="6">
      <t>フクシ</t>
    </rPh>
    <rPh sb="6" eb="9">
      <t>ジムショ</t>
    </rPh>
    <phoneticPr fontId="4"/>
  </si>
  <si>
    <t>甘楽町</t>
  </si>
  <si>
    <t>南牧村</t>
  </si>
  <si>
    <t>下仁田町</t>
  </si>
  <si>
    <t>富岡市</t>
  </si>
  <si>
    <t>神流町</t>
    <rPh sb="0" eb="3">
      <t>カンナマチ</t>
    </rPh>
    <phoneticPr fontId="4"/>
  </si>
  <si>
    <t>上野村</t>
  </si>
  <si>
    <t>藤岡市</t>
  </si>
  <si>
    <t>安中市</t>
  </si>
  <si>
    <t>高崎市</t>
  </si>
  <si>
    <t>富岡保健福祉事務所</t>
    <rPh sb="0" eb="2">
      <t>トミオカ</t>
    </rPh>
    <rPh sb="2" eb="4">
      <t>ホケン</t>
    </rPh>
    <rPh sb="4" eb="6">
      <t>フクシ</t>
    </rPh>
    <rPh sb="6" eb="9">
      <t>ジムショ</t>
    </rPh>
    <phoneticPr fontId="4"/>
  </si>
  <si>
    <t>玉村町</t>
  </si>
  <si>
    <t>伊勢崎市</t>
  </si>
  <si>
    <t>前橋市</t>
    <phoneticPr fontId="4"/>
  </si>
  <si>
    <t>伊勢崎保健福祉事務所</t>
    <rPh sb="0" eb="3">
      <t>イセサキ</t>
    </rPh>
    <rPh sb="3" eb="5">
      <t>ホケン</t>
    </rPh>
    <rPh sb="5" eb="7">
      <t>フクシ</t>
    </rPh>
    <rPh sb="7" eb="10">
      <t>ジムショ</t>
    </rPh>
    <phoneticPr fontId="4"/>
  </si>
  <si>
    <t>吉岡町</t>
  </si>
  <si>
    <t>榛東村</t>
  </si>
  <si>
    <t>渋川市</t>
    <phoneticPr fontId="4"/>
  </si>
  <si>
    <t>渋川保健福祉事務所</t>
    <rPh sb="0" eb="2">
      <t>シブカワ</t>
    </rPh>
    <rPh sb="2" eb="4">
      <t>ホケン</t>
    </rPh>
    <rPh sb="4" eb="6">
      <t>フクシ</t>
    </rPh>
    <rPh sb="6" eb="9">
      <t>ジムショ</t>
    </rPh>
    <phoneticPr fontId="4"/>
  </si>
  <si>
    <t>町村計</t>
    <rPh sb="0" eb="2">
      <t>チョウソン</t>
    </rPh>
    <rPh sb="2" eb="3">
      <t>ケイ</t>
    </rPh>
    <phoneticPr fontId="4"/>
  </si>
  <si>
    <t>市　計</t>
    <rPh sb="0" eb="1">
      <t>シ</t>
    </rPh>
    <rPh sb="2" eb="3">
      <t>ケイ</t>
    </rPh>
    <phoneticPr fontId="4"/>
  </si>
  <si>
    <t>県　計</t>
    <phoneticPr fontId="4"/>
  </si>
  <si>
    <t>合計</t>
    <rPh sb="0" eb="2">
      <t>ゴウケイ</t>
    </rPh>
    <phoneticPr fontId="4"/>
  </si>
  <si>
    <t>要介護５</t>
    <rPh sb="0" eb="3">
      <t>ヨウカイゴ</t>
    </rPh>
    <phoneticPr fontId="4"/>
  </si>
  <si>
    <t>要介護４</t>
    <rPh sb="0" eb="3">
      <t>ヨウカイゴ</t>
    </rPh>
    <phoneticPr fontId="4"/>
  </si>
  <si>
    <t>要介護３</t>
    <rPh sb="0" eb="3">
      <t>ヨウカイゴ</t>
    </rPh>
    <phoneticPr fontId="4"/>
  </si>
  <si>
    <t>要介護２</t>
    <rPh sb="0" eb="3">
      <t>ヨウカイゴ</t>
    </rPh>
    <phoneticPr fontId="4"/>
  </si>
  <si>
    <t>要介護１</t>
    <rPh sb="0" eb="3">
      <t>ヨウカイゴ</t>
    </rPh>
    <phoneticPr fontId="4"/>
  </si>
  <si>
    <t>要支援２</t>
    <rPh sb="0" eb="3">
      <t>ヨウシエン</t>
    </rPh>
    <phoneticPr fontId="4"/>
  </si>
  <si>
    <t>要支援1</t>
    <rPh sb="0" eb="3">
      <t>ヨウシエン</t>
    </rPh>
    <phoneticPr fontId="4"/>
  </si>
  <si>
    <t>要介護度別内訳</t>
    <rPh sb="0" eb="3">
      <t>ヨウカイゴ</t>
    </rPh>
    <rPh sb="3" eb="4">
      <t>ド</t>
    </rPh>
    <rPh sb="4" eb="7">
      <t>ベツウチワケ</t>
    </rPh>
    <phoneticPr fontId="4"/>
  </si>
  <si>
    <t>要介護度別内訳</t>
    <rPh sb="0" eb="3">
      <t>ヨウカイゴ</t>
    </rPh>
    <rPh sb="3" eb="4">
      <t>ド</t>
    </rPh>
    <rPh sb="4" eb="5">
      <t>ベツ</t>
    </rPh>
    <rPh sb="5" eb="7">
      <t>ウチワケ</t>
    </rPh>
    <phoneticPr fontId="4"/>
  </si>
  <si>
    <t>施設サービス</t>
    <rPh sb="0" eb="2">
      <t>シセツ</t>
    </rPh>
    <phoneticPr fontId="4"/>
  </si>
  <si>
    <t>地域密着型（介護予防）サービス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4"/>
  </si>
  <si>
    <t>介護予防支援・居宅介護支援</t>
    <rPh sb="0" eb="2">
      <t>カイゴ</t>
    </rPh>
    <rPh sb="2" eb="4">
      <t>ヨボウ</t>
    </rPh>
    <rPh sb="4" eb="6">
      <t>シエン</t>
    </rPh>
    <rPh sb="7" eb="9">
      <t>キョタク</t>
    </rPh>
    <rPh sb="9" eb="11">
      <t>カイゴ</t>
    </rPh>
    <rPh sb="11" eb="13">
      <t>シエン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</si>
  <si>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</si>
  <si>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福祉用具・住宅改修サービス</t>
    <rPh sb="0" eb="4">
      <t>フクシヨウグ</t>
    </rPh>
    <rPh sb="5" eb="7">
      <t>ジュウタク</t>
    </rPh>
    <rPh sb="7" eb="9">
      <t>カイシュウ</t>
    </rPh>
    <phoneticPr fontId="4"/>
  </si>
  <si>
    <t>短期入所サービス</t>
    <rPh sb="0" eb="2">
      <t>タンキ</t>
    </rPh>
    <rPh sb="2" eb="4">
      <t>ニュウショ</t>
    </rPh>
    <phoneticPr fontId="4"/>
  </si>
  <si>
    <t>通所サービス</t>
    <rPh sb="0" eb="2">
      <t>ツウショ</t>
    </rPh>
    <phoneticPr fontId="4"/>
  </si>
  <si>
    <t>訪問サービス</t>
    <rPh sb="0" eb="2">
      <t>ホウモン</t>
    </rPh>
    <phoneticPr fontId="4"/>
  </si>
  <si>
    <t>14－第１表　介護サービス利用状況(件数)，要介護度別，市町村・保健福祉事務所別</t>
    <rPh sb="3" eb="4">
      <t>ダイ</t>
    </rPh>
    <rPh sb="5" eb="6">
      <t>ヒョウ</t>
    </rPh>
    <rPh sb="7" eb="9">
      <t>カイゴ</t>
    </rPh>
    <rPh sb="13" eb="15">
      <t>リヨウ</t>
    </rPh>
    <rPh sb="15" eb="17">
      <t>ジョウキョウ</t>
    </rPh>
    <rPh sb="18" eb="20">
      <t>ケンスウ</t>
    </rPh>
    <rPh sb="22" eb="23">
      <t>ヨウ</t>
    </rPh>
    <rPh sb="23" eb="25">
      <t>カイゴ</t>
    </rPh>
    <rPh sb="25" eb="26">
      <t>ド</t>
    </rPh>
    <rPh sb="26" eb="27">
      <t>ベツ</t>
    </rPh>
    <rPh sb="28" eb="31">
      <t>シチョウソン</t>
    </rPh>
    <rPh sb="32" eb="34">
      <t>ホケン</t>
    </rPh>
    <rPh sb="34" eb="36">
      <t>フクシ</t>
    </rPh>
    <rPh sb="36" eb="38">
      <t>ジム</t>
    </rPh>
    <rPh sb="38" eb="39">
      <t>ショ</t>
    </rPh>
    <rPh sb="39" eb="40">
      <t>ベツ</t>
    </rPh>
    <phoneticPr fontId="9"/>
  </si>
  <si>
    <t>令和２年３月～令和３年２月サービス分　（件）</t>
    <rPh sb="0" eb="2">
      <t>レイワ</t>
    </rPh>
    <rPh sb="5" eb="6">
      <t>ガツ</t>
    </rPh>
    <rPh sb="7" eb="9">
      <t>レイワ</t>
    </rPh>
    <rPh sb="10" eb="11">
      <t>ネン</t>
    </rPh>
    <rPh sb="12" eb="13">
      <t>ガツ</t>
    </rPh>
    <rPh sb="17" eb="18">
      <t>ブン</t>
    </rPh>
    <rPh sb="20" eb="21">
      <t>ケン</t>
    </rPh>
    <phoneticPr fontId="4"/>
  </si>
  <si>
    <t>※H29年度調査より調査対象者の年齢を65歳以上から70歳以上に引き上げ</t>
  </si>
  <si>
    <t>出典：ひとり暮らし高齢者基礎調査</t>
    <rPh sb="0" eb="1">
      <t>シュッテン</t>
    </rPh>
    <rPh sb="5" eb="6">
      <t>グ</t>
    </rPh>
    <rPh sb="8" eb="11">
      <t>コウレイシャ</t>
    </rPh>
    <rPh sb="11" eb="13">
      <t>キソ</t>
    </rPh>
    <rPh sb="13" eb="15">
      <t>チョウサ</t>
    </rPh>
    <phoneticPr fontId="9"/>
  </si>
  <si>
    <t>邑楽町</t>
    <phoneticPr fontId="14"/>
  </si>
  <si>
    <t>大泉町</t>
    <phoneticPr fontId="14"/>
  </si>
  <si>
    <t>千代田町</t>
    <phoneticPr fontId="14"/>
  </si>
  <si>
    <t>明和町</t>
    <phoneticPr fontId="14"/>
  </si>
  <si>
    <t>板倉町</t>
    <phoneticPr fontId="14"/>
  </si>
  <si>
    <t>館林市</t>
    <phoneticPr fontId="14"/>
  </si>
  <si>
    <t>館林保健福祉事務所</t>
    <phoneticPr fontId="14"/>
  </si>
  <si>
    <t>みどり市</t>
    <rPh sb="3" eb="4">
      <t>シ</t>
    </rPh>
    <phoneticPr fontId="14"/>
  </si>
  <si>
    <t>桐生市</t>
    <phoneticPr fontId="14"/>
  </si>
  <si>
    <t>桐生保健福祉事務所</t>
    <phoneticPr fontId="14"/>
  </si>
  <si>
    <t>太田市</t>
    <phoneticPr fontId="14"/>
  </si>
  <si>
    <t>太田保健福祉事務所</t>
    <rPh sb="0" eb="2">
      <t>オオタ</t>
    </rPh>
    <rPh sb="2" eb="9">
      <t>ホケンフクシジムショ</t>
    </rPh>
    <phoneticPr fontId="14"/>
  </si>
  <si>
    <t>みなかみ町</t>
    <rPh sb="4" eb="5">
      <t>マチ</t>
    </rPh>
    <phoneticPr fontId="14"/>
  </si>
  <si>
    <t>昭和村</t>
    <phoneticPr fontId="14"/>
  </si>
  <si>
    <t>川場村</t>
    <phoneticPr fontId="14"/>
  </si>
  <si>
    <t>片品村</t>
    <phoneticPr fontId="14"/>
  </si>
  <si>
    <t>沼田市</t>
    <phoneticPr fontId="14"/>
  </si>
  <si>
    <t>利根沼田保健福祉事務所</t>
    <rPh sb="0" eb="2">
      <t>トネ</t>
    </rPh>
    <phoneticPr fontId="14"/>
  </si>
  <si>
    <t>東吾妻町</t>
    <rPh sb="0" eb="1">
      <t>ヒガシ</t>
    </rPh>
    <rPh sb="1" eb="4">
      <t>アガツママチ</t>
    </rPh>
    <phoneticPr fontId="14"/>
  </si>
  <si>
    <t>草津町</t>
    <phoneticPr fontId="14"/>
  </si>
  <si>
    <t>嬬恋村</t>
    <phoneticPr fontId="14"/>
  </si>
  <si>
    <t>長野原町</t>
    <phoneticPr fontId="14"/>
  </si>
  <si>
    <t>吾妻保健福祉事務所</t>
    <rPh sb="0" eb="2">
      <t>アガツマ</t>
    </rPh>
    <phoneticPr fontId="14"/>
  </si>
  <si>
    <t>甘楽町</t>
    <phoneticPr fontId="14"/>
  </si>
  <si>
    <t>南牧村</t>
    <phoneticPr fontId="14"/>
  </si>
  <si>
    <t>下仁田町</t>
    <phoneticPr fontId="14"/>
  </si>
  <si>
    <t>富岡市</t>
    <phoneticPr fontId="14"/>
  </si>
  <si>
    <t>富岡保健福祉事務所</t>
    <phoneticPr fontId="14"/>
  </si>
  <si>
    <t>神流町</t>
    <rPh sb="0" eb="1">
      <t>カミ</t>
    </rPh>
    <rPh sb="1" eb="2">
      <t>ナガ</t>
    </rPh>
    <rPh sb="2" eb="3">
      <t>マチ</t>
    </rPh>
    <phoneticPr fontId="14"/>
  </si>
  <si>
    <t>上野村</t>
    <phoneticPr fontId="14"/>
  </si>
  <si>
    <t>藤岡市</t>
    <phoneticPr fontId="14"/>
  </si>
  <si>
    <t>藤岡保健福祉事務所</t>
    <phoneticPr fontId="14"/>
  </si>
  <si>
    <t>安中市</t>
    <phoneticPr fontId="14"/>
  </si>
  <si>
    <t>高崎市</t>
    <phoneticPr fontId="14"/>
  </si>
  <si>
    <t>安中保健福祉事務所</t>
    <rPh sb="0" eb="2">
      <t>アンナカ</t>
    </rPh>
    <rPh sb="2" eb="4">
      <t>ホケン</t>
    </rPh>
    <phoneticPr fontId="14"/>
  </si>
  <si>
    <t>玉村町</t>
    <phoneticPr fontId="14"/>
  </si>
  <si>
    <t>伊勢崎市</t>
    <phoneticPr fontId="14"/>
  </si>
  <si>
    <t>前橋市</t>
    <phoneticPr fontId="14"/>
  </si>
  <si>
    <t>伊勢崎保健福祉事務所</t>
    <phoneticPr fontId="14"/>
  </si>
  <si>
    <t>吉岡町</t>
    <phoneticPr fontId="14"/>
  </si>
  <si>
    <t>榛東村</t>
    <phoneticPr fontId="14"/>
  </si>
  <si>
    <t>渋川市</t>
    <phoneticPr fontId="14"/>
  </si>
  <si>
    <t>渋川保健福祉事務所</t>
    <phoneticPr fontId="14"/>
  </si>
  <si>
    <t>明</t>
  </si>
  <si>
    <t>以上</t>
  </si>
  <si>
    <t>74歳以下</t>
    <rPh sb="2" eb="3">
      <t>サイ</t>
    </rPh>
    <rPh sb="3" eb="5">
      <t>イカ</t>
    </rPh>
    <phoneticPr fontId="9"/>
  </si>
  <si>
    <t>～</t>
  </si>
  <si>
    <t>女</t>
    <phoneticPr fontId="9"/>
  </si>
  <si>
    <t>男</t>
    <phoneticPr fontId="9"/>
  </si>
  <si>
    <t>数</t>
  </si>
  <si>
    <t>不</t>
  </si>
  <si>
    <t>70歳以上</t>
    <rPh sb="2" eb="3">
      <t>サイ</t>
    </rPh>
    <rPh sb="3" eb="5">
      <t>イジョウ</t>
    </rPh>
    <phoneticPr fontId="9"/>
  </si>
  <si>
    <t>総</t>
  </si>
  <si>
    <t xml:space="preserve">年　　　　　齢　　　　　別  </t>
    <rPh sb="12" eb="13">
      <t>ベツ</t>
    </rPh>
    <phoneticPr fontId="9"/>
  </si>
  <si>
    <t>性       別</t>
  </si>
  <si>
    <t>令和元年６月１日現在　</t>
    <rPh sb="0" eb="2">
      <t>レイワ</t>
    </rPh>
    <rPh sb="2" eb="4">
      <t>ガンネン</t>
    </rPh>
    <rPh sb="3" eb="4">
      <t>ネン</t>
    </rPh>
    <rPh sb="5" eb="6">
      <t>ガツ</t>
    </rPh>
    <rPh sb="7" eb="8">
      <t>ニチ</t>
    </rPh>
    <rPh sb="8" eb="10">
      <t>ゲンザイ</t>
    </rPh>
    <phoneticPr fontId="9"/>
  </si>
  <si>
    <t>14－第２表　ひとり暮らし高齢者数，市町村・保健福祉事務所別</t>
    <rPh sb="13" eb="16">
      <t>コウレイシャ</t>
    </rPh>
    <phoneticPr fontId="9"/>
  </si>
  <si>
    <t>前橋市</t>
  </si>
  <si>
    <t>渋川市</t>
  </si>
  <si>
    <t>要介護5</t>
    <rPh sb="0" eb="1">
      <t>ヨウ</t>
    </rPh>
    <rPh sb="1" eb="3">
      <t>カイゴ</t>
    </rPh>
    <phoneticPr fontId="4"/>
  </si>
  <si>
    <t>要介護4</t>
    <rPh sb="0" eb="1">
      <t>ヨウ</t>
    </rPh>
    <rPh sb="1" eb="3">
      <t>カイゴ</t>
    </rPh>
    <phoneticPr fontId="4"/>
  </si>
  <si>
    <t>要介護3</t>
    <rPh sb="0" eb="1">
      <t>ヨウ</t>
    </rPh>
    <rPh sb="1" eb="3">
      <t>カイゴ</t>
    </rPh>
    <phoneticPr fontId="4"/>
  </si>
  <si>
    <t>要介護2</t>
    <rPh sb="0" eb="1">
      <t>ヨウ</t>
    </rPh>
    <rPh sb="1" eb="3">
      <t>カイゴ</t>
    </rPh>
    <phoneticPr fontId="4"/>
  </si>
  <si>
    <t>要介護1</t>
    <rPh sb="0" eb="1">
      <t>ヨウ</t>
    </rPh>
    <rPh sb="1" eb="3">
      <t>カイゴ</t>
    </rPh>
    <phoneticPr fontId="4"/>
  </si>
  <si>
    <t>要支援2</t>
    <rPh sb="0" eb="3">
      <t>ヨウシエン</t>
    </rPh>
    <phoneticPr fontId="4"/>
  </si>
  <si>
    <t>要支援1</t>
    <rPh sb="0" eb="1">
      <t>ヨウ</t>
    </rPh>
    <rPh sb="1" eb="3">
      <t>シエン</t>
    </rPh>
    <phoneticPr fontId="4"/>
  </si>
  <si>
    <t>要介護度別内訳</t>
  </si>
  <si>
    <t>第２号
被保険者</t>
    <phoneticPr fontId="4"/>
  </si>
  <si>
    <t>第１号
被保険者</t>
    <phoneticPr fontId="4"/>
  </si>
  <si>
    <t>総数</t>
    <rPh sb="0" eb="2">
      <t>ソウスウ</t>
    </rPh>
    <phoneticPr fontId="4"/>
  </si>
  <si>
    <t>75歳以上</t>
    <phoneticPr fontId="4"/>
  </si>
  <si>
    <t>65歳以上
75歳未満</t>
    <phoneticPr fontId="4"/>
  </si>
  <si>
    <t>要介護（要支援）認定者数</t>
  </si>
  <si>
    <t>第1号被保険者数</t>
  </si>
  <si>
    <t xml:space="preserve">令和３年３月３１日現在  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4"/>
  </si>
  <si>
    <t>14－第４表　介護保険被保険者数・要介護認定者数,　市町村・保健福祉事務所別</t>
    <rPh sb="3" eb="4">
      <t>ダイ</t>
    </rPh>
    <rPh sb="5" eb="6">
      <t>ヒョウ</t>
    </rPh>
    <rPh sb="7" eb="9">
      <t>カイゴ</t>
    </rPh>
    <rPh sb="9" eb="11">
      <t>ホケン</t>
    </rPh>
    <rPh sb="11" eb="12">
      <t>ヒ</t>
    </rPh>
    <rPh sb="12" eb="15">
      <t>ホケンシャ</t>
    </rPh>
    <rPh sb="15" eb="16">
      <t>スウ</t>
    </rPh>
    <rPh sb="17" eb="18">
      <t>ヨウ</t>
    </rPh>
    <rPh sb="18" eb="20">
      <t>カイゴ</t>
    </rPh>
    <rPh sb="20" eb="23">
      <t>ニンテイシャ</t>
    </rPh>
    <rPh sb="23" eb="24">
      <t>スウ</t>
    </rPh>
    <rPh sb="26" eb="29">
      <t>シチョウソン</t>
    </rPh>
    <rPh sb="30" eb="32">
      <t>ホケン</t>
    </rPh>
    <rPh sb="32" eb="34">
      <t>フクシ</t>
    </rPh>
    <rPh sb="34" eb="37">
      <t>ジムショ</t>
    </rPh>
    <rPh sb="37" eb="38">
      <t>ベツ</t>
    </rPh>
    <phoneticPr fontId="4"/>
  </si>
  <si>
    <t>（注）「介護サービス受給者」の総数は各月ごとの総数の累計人数、区分ごとの数は当該年度における施設介護サービス受給者数の延べ人数のため総数と一致しない。</t>
    <rPh sb="1" eb="2">
      <t>チュウ</t>
    </rPh>
    <rPh sb="4" eb="6">
      <t>カイゴ</t>
    </rPh>
    <rPh sb="10" eb="13">
      <t>ジュキュウシャ</t>
    </rPh>
    <rPh sb="15" eb="17">
      <t>ソウスウ</t>
    </rPh>
    <rPh sb="31" eb="33">
      <t>クブン</t>
    </rPh>
    <rPh sb="36" eb="37">
      <t>スウ</t>
    </rPh>
    <rPh sb="66" eb="68">
      <t>ソウスウ</t>
    </rPh>
    <rPh sb="69" eb="71">
      <t>イッチ</t>
    </rPh>
    <phoneticPr fontId="4"/>
  </si>
  <si>
    <t>利根沼田保健福祉事務所</t>
    <rPh sb="0" eb="2">
      <t>トネ</t>
    </rPh>
    <rPh sb="2" eb="4">
      <t>ヌマタ</t>
    </rPh>
    <rPh sb="4" eb="6">
      <t>ホケン</t>
    </rPh>
    <rPh sb="6" eb="8">
      <t>フクシ</t>
    </rPh>
    <rPh sb="8" eb="11">
      <t>ジムショ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</si>
  <si>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</si>
  <si>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4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</si>
  <si>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4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</si>
  <si>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4"/>
  </si>
  <si>
    <t>施設種別内訳</t>
  </si>
  <si>
    <t>施設介護サービス受給者数（注）</t>
    <rPh sb="13" eb="14">
      <t>チュウ</t>
    </rPh>
    <phoneticPr fontId="4"/>
  </si>
  <si>
    <t>地域密着型（介護予防）ｻｰﾋﾞｽ受給者数</t>
    <rPh sb="0" eb="2">
      <t>チイキ</t>
    </rPh>
    <rPh sb="2" eb="5">
      <t>ミッチャクガタ</t>
    </rPh>
    <rPh sb="6" eb="8">
      <t>カイゴ</t>
    </rPh>
    <rPh sb="8" eb="10">
      <t>ヨボウ</t>
    </rPh>
    <rPh sb="16" eb="19">
      <t>ジュキュウシャ</t>
    </rPh>
    <rPh sb="19" eb="20">
      <t>スウ</t>
    </rPh>
    <phoneticPr fontId="4"/>
  </si>
  <si>
    <t>居宅介護(介護予防)サービス受給者数</t>
    <rPh sb="5" eb="7">
      <t>カイゴ</t>
    </rPh>
    <rPh sb="7" eb="9">
      <t>ヨボウ</t>
    </rPh>
    <phoneticPr fontId="4"/>
  </si>
  <si>
    <t xml:space="preserve">令和２年３月～令和３年２月受給者数（延べ人数） 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3" eb="16">
      <t>ジュキュウシャ</t>
    </rPh>
    <rPh sb="16" eb="17">
      <t>スウ</t>
    </rPh>
    <rPh sb="18" eb="19">
      <t>ノ</t>
    </rPh>
    <rPh sb="20" eb="22">
      <t>ニンズウ</t>
    </rPh>
    <phoneticPr fontId="4"/>
  </si>
  <si>
    <t>14－第５表  介護サービス受給者数,　市町村・保健福祉事務所別</t>
    <rPh sb="3" eb="4">
      <t>ダイ</t>
    </rPh>
    <rPh sb="5" eb="6">
      <t>ヒョウ</t>
    </rPh>
    <rPh sb="8" eb="10">
      <t>カイゴ</t>
    </rPh>
    <rPh sb="14" eb="17">
      <t>ジュキュウシャ</t>
    </rPh>
    <rPh sb="17" eb="18">
      <t>スウ</t>
    </rPh>
    <rPh sb="20" eb="23">
      <t>シチョウソン</t>
    </rPh>
    <rPh sb="24" eb="26">
      <t>ホケン</t>
    </rPh>
    <rPh sb="26" eb="28">
      <t>フクシ</t>
    </rPh>
    <rPh sb="28" eb="31">
      <t>ジムショ</t>
    </rPh>
    <rPh sb="31" eb="32">
      <t>ベツ</t>
    </rPh>
    <phoneticPr fontId="4"/>
  </si>
  <si>
    <t>出典：介護保険事業状況報告</t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phoneticPr fontId="26"/>
  </si>
  <si>
    <t>施設介護サービス</t>
    <rPh sb="0" eb="2">
      <t>シセツ</t>
    </rPh>
    <rPh sb="2" eb="4">
      <t>カイゴ</t>
    </rPh>
    <phoneticPr fontId="4"/>
  </si>
  <si>
    <t>地域密着型介護（介護予防）サービス</t>
    <rPh sb="0" eb="2">
      <t>チイキ</t>
    </rPh>
    <rPh sb="2" eb="5">
      <t>ミッチャクガタ</t>
    </rPh>
    <rPh sb="5" eb="7">
      <t>カイゴ</t>
    </rPh>
    <rPh sb="8" eb="10">
      <t>カイゴ</t>
    </rPh>
    <rPh sb="10" eb="12">
      <t>ヨボウ</t>
    </rPh>
    <phoneticPr fontId="4"/>
  </si>
  <si>
    <t>居宅介護（介護予防）サービス</t>
    <rPh sb="0" eb="2">
      <t>キョタク</t>
    </rPh>
    <rPh sb="2" eb="4">
      <t>カイゴ</t>
    </rPh>
    <rPh sb="5" eb="7">
      <t>カイゴ</t>
    </rPh>
    <rPh sb="7" eb="9">
      <t>ヨボウ</t>
    </rPh>
    <phoneticPr fontId="4"/>
  </si>
  <si>
    <t>給付費
（単位：千円）</t>
    <rPh sb="0" eb="2">
      <t>キュウフ</t>
    </rPh>
    <rPh sb="2" eb="3">
      <t>ヒ</t>
    </rPh>
    <rPh sb="5" eb="7">
      <t>タンイ</t>
    </rPh>
    <rPh sb="8" eb="10">
      <t>センエン</t>
    </rPh>
    <phoneticPr fontId="26"/>
  </si>
  <si>
    <t>施設介護サービス－介護老人福祉施設</t>
    <rPh sb="0" eb="2">
      <t>シセツ</t>
    </rPh>
    <rPh sb="2" eb="4">
      <t>カイゴ</t>
    </rPh>
    <phoneticPr fontId="4"/>
  </si>
  <si>
    <t>費用額
（単位：千円）</t>
    <rPh sb="0" eb="2">
      <t>ヒヨウ</t>
    </rPh>
    <rPh sb="2" eb="3">
      <t>ガク</t>
    </rPh>
    <rPh sb="5" eb="7">
      <t>タンイ</t>
    </rPh>
    <rPh sb="8" eb="10">
      <t>センエン</t>
    </rPh>
    <phoneticPr fontId="26"/>
  </si>
  <si>
    <t>単位数
（単位：千単位）</t>
    <rPh sb="0" eb="3">
      <t>タンイスウ</t>
    </rPh>
    <rPh sb="5" eb="7">
      <t>タンイ</t>
    </rPh>
    <rPh sb="8" eb="11">
      <t>センタンイ</t>
    </rPh>
    <phoneticPr fontId="26"/>
  </si>
  <si>
    <t>件数
（単位：件）</t>
    <rPh sb="0" eb="2">
      <t>ケンスウ</t>
    </rPh>
    <rPh sb="4" eb="6">
      <t>タンイ</t>
    </rPh>
    <rPh sb="7" eb="8">
      <t>ケン</t>
    </rPh>
    <phoneticPr fontId="26"/>
  </si>
  <si>
    <t>要支援１</t>
    <rPh sb="0" eb="3">
      <t>ヨウシエン</t>
    </rPh>
    <phoneticPr fontId="4"/>
  </si>
  <si>
    <t>令和２年度累計（令和２年３月サービス分～令和３年２月サービス分） 　</t>
    <rPh sb="0" eb="2">
      <t>レイワ</t>
    </rPh>
    <rPh sb="8" eb="10">
      <t>レイワ</t>
    </rPh>
    <rPh sb="11" eb="12">
      <t>ネン</t>
    </rPh>
    <rPh sb="20" eb="22">
      <t>レイワ</t>
    </rPh>
    <phoneticPr fontId="26"/>
  </si>
  <si>
    <t>14－第６表　介護保険給付（介護予防給付含む。）　件数・単位数・費用額・給付費，要介護度別</t>
    <rPh sb="3" eb="4">
      <t>ダイ</t>
    </rPh>
    <rPh sb="5" eb="6">
      <t>ヒョウ</t>
    </rPh>
    <rPh sb="7" eb="9">
      <t>カイゴ</t>
    </rPh>
    <rPh sb="14" eb="16">
      <t>カイゴ</t>
    </rPh>
    <rPh sb="16" eb="18">
      <t>ヨボウ</t>
    </rPh>
    <rPh sb="18" eb="20">
      <t>キュウフ</t>
    </rPh>
    <rPh sb="20" eb="21">
      <t>フク</t>
    </rPh>
    <rPh sb="25" eb="27">
      <t>ケンスウ</t>
    </rPh>
    <rPh sb="28" eb="31">
      <t>タンイスウ</t>
    </rPh>
    <rPh sb="32" eb="34">
      <t>ヒヨウ</t>
    </rPh>
    <rPh sb="34" eb="35">
      <t>ガク</t>
    </rPh>
    <rPh sb="36" eb="39">
      <t>キュウフヒ</t>
    </rPh>
    <rPh sb="40" eb="41">
      <t>ヨウ</t>
    </rPh>
    <rPh sb="41" eb="43">
      <t>カイゴ</t>
    </rPh>
    <rPh sb="43" eb="44">
      <t>ド</t>
    </rPh>
    <rPh sb="44" eb="45">
      <t>ベツ</t>
    </rPh>
    <phoneticPr fontId="9"/>
  </si>
  <si>
    <t>※２ 基準該当サービスは含まない。</t>
    <rPh sb="3" eb="5">
      <t>キジュン</t>
    </rPh>
    <rPh sb="5" eb="7">
      <t>ガイトウ</t>
    </rPh>
    <rPh sb="12" eb="13">
      <t>フク</t>
    </rPh>
    <phoneticPr fontId="4"/>
  </si>
  <si>
    <t>※１ 指定数の中には、休止数は含むが、廃止数は含まない。</t>
    <rPh sb="3" eb="5">
      <t>シテイ</t>
    </rPh>
    <rPh sb="5" eb="6">
      <t>スウ</t>
    </rPh>
    <rPh sb="7" eb="8">
      <t>ナカ</t>
    </rPh>
    <rPh sb="11" eb="13">
      <t>キュウシ</t>
    </rPh>
    <rPh sb="13" eb="14">
      <t>スウ</t>
    </rPh>
    <rPh sb="15" eb="16">
      <t>フク</t>
    </rPh>
    <rPh sb="19" eb="21">
      <t>ハイシ</t>
    </rPh>
    <rPh sb="21" eb="22">
      <t>スウ</t>
    </rPh>
    <rPh sb="23" eb="24">
      <t>フク</t>
    </rPh>
    <phoneticPr fontId="4"/>
  </si>
  <si>
    <t>総計に対する構成比</t>
    <phoneticPr fontId="4"/>
  </si>
  <si>
    <t>出典：介護高齢課調べ</t>
    <rPh sb="0" eb="2">
      <t>シュッテン</t>
    </rPh>
    <rPh sb="3" eb="8">
      <t>カイゴコウレイカ</t>
    </rPh>
    <rPh sb="8" eb="9">
      <t>シラ</t>
    </rPh>
    <phoneticPr fontId="4"/>
  </si>
  <si>
    <t>総計</t>
    <rPh sb="0" eb="2">
      <t>ソウケイ</t>
    </rPh>
    <phoneticPr fontId="4"/>
  </si>
  <si>
    <t>施設サービス　計</t>
    <rPh sb="0" eb="2">
      <t>シセツ</t>
    </rPh>
    <rPh sb="7" eb="8">
      <t>ケイ</t>
    </rPh>
    <phoneticPr fontId="4"/>
  </si>
  <si>
    <t>・</t>
  </si>
  <si>
    <t>・</t>
    <phoneticPr fontId="4"/>
  </si>
  <si>
    <t>介護医療院</t>
    <rPh sb="0" eb="2">
      <t>カイゴ</t>
    </rPh>
    <rPh sb="2" eb="5">
      <t>イリョウイン</t>
    </rPh>
    <phoneticPr fontId="4"/>
  </si>
  <si>
    <t>介護療養型医療施設</t>
    <rPh sb="0" eb="9">
      <t>カイゴリョウヨウガタイリョウシセツ</t>
    </rPh>
    <phoneticPr fontId="4"/>
  </si>
  <si>
    <t>介護老人保健施設</t>
    <rPh sb="0" eb="8">
      <t>カイゴロウジンホケンシセツ</t>
    </rPh>
    <phoneticPr fontId="4"/>
  </si>
  <si>
    <t>介護老人福祉施設</t>
    <rPh sb="0" eb="4">
      <t>カイゴロウジン</t>
    </rPh>
    <rPh sb="4" eb="6">
      <t>フクシ</t>
    </rPh>
    <rPh sb="6" eb="8">
      <t>シセツ</t>
    </rPh>
    <phoneticPr fontId="4"/>
  </si>
  <si>
    <t>居宅介護支援</t>
    <rPh sb="0" eb="6">
      <t>キョタクカイゴシエン</t>
    </rPh>
    <phoneticPr fontId="4"/>
  </si>
  <si>
    <t>居宅サービス　計</t>
    <rPh sb="0" eb="2">
      <t>キョタク</t>
    </rPh>
    <rPh sb="7" eb="8">
      <t>ケイ</t>
    </rPh>
    <phoneticPr fontId="4"/>
  </si>
  <si>
    <t>介護予防給付　小計</t>
    <rPh sb="0" eb="2">
      <t>カイゴ</t>
    </rPh>
    <rPh sb="2" eb="4">
      <t>ヨボウ</t>
    </rPh>
    <rPh sb="4" eb="6">
      <t>キュウフ</t>
    </rPh>
    <rPh sb="7" eb="8">
      <t>ショウ</t>
    </rPh>
    <rPh sb="8" eb="9">
      <t>ケイ</t>
    </rPh>
    <phoneticPr fontId="4"/>
  </si>
  <si>
    <t>福祉用具販売</t>
  </si>
  <si>
    <t>福祉用具貸与</t>
  </si>
  <si>
    <t>特定施設入居者生活介護</t>
    <rPh sb="5" eb="6">
      <t>キョ</t>
    </rPh>
    <phoneticPr fontId="4"/>
  </si>
  <si>
    <t>短期入所療養介護</t>
  </si>
  <si>
    <t>短期入所生活介護</t>
  </si>
  <si>
    <t>通所リハビリテーション</t>
  </si>
  <si>
    <t>通所介護</t>
  </si>
  <si>
    <t>居宅療養管理指導</t>
  </si>
  <si>
    <t>訪問リハビリテーション</t>
  </si>
  <si>
    <t>訪問看護</t>
  </si>
  <si>
    <t>訪問入浴介護</t>
  </si>
  <si>
    <t>訪問介護</t>
  </si>
  <si>
    <t>介護予防給付</t>
    <rPh sb="0" eb="2">
      <t>カイゴ</t>
    </rPh>
    <rPh sb="2" eb="4">
      <t>ヨボウ</t>
    </rPh>
    <rPh sb="4" eb="6">
      <t>キュウフ</t>
    </rPh>
    <phoneticPr fontId="4"/>
  </si>
  <si>
    <t>介護給付　小計</t>
    <rPh sb="0" eb="2">
      <t>カイゴ</t>
    </rPh>
    <rPh sb="2" eb="4">
      <t>キュウフ</t>
    </rPh>
    <rPh sb="5" eb="6">
      <t>ショウ</t>
    </rPh>
    <rPh sb="6" eb="7">
      <t>ケイ</t>
    </rPh>
    <phoneticPr fontId="4"/>
  </si>
  <si>
    <t>介護給付</t>
    <rPh sb="0" eb="2">
      <t>カイゴ</t>
    </rPh>
    <rPh sb="2" eb="4">
      <t>キュウフ</t>
    </rPh>
    <phoneticPr fontId="4"/>
  </si>
  <si>
    <t>居　宅　サ　ー　ビ　ス</t>
    <rPh sb="0" eb="1">
      <t>キョ</t>
    </rPh>
    <rPh sb="2" eb="3">
      <t>タク</t>
    </rPh>
    <phoneticPr fontId="4"/>
  </si>
  <si>
    <t>個人等</t>
    <rPh sb="0" eb="2">
      <t>コジン</t>
    </rPh>
    <rPh sb="2" eb="3">
      <t>トウ</t>
    </rPh>
    <phoneticPr fontId="4"/>
  </si>
  <si>
    <t>その
他の
法人</t>
    <rPh sb="0" eb="4">
      <t>ソノタ</t>
    </rPh>
    <rPh sb="6" eb="8">
      <t>ホウジン</t>
    </rPh>
    <phoneticPr fontId="4"/>
  </si>
  <si>
    <t>地方
公共
団体</t>
    <rPh sb="0" eb="2">
      <t>チホウ</t>
    </rPh>
    <rPh sb="3" eb="5">
      <t>コウキョウ</t>
    </rPh>
    <rPh sb="6" eb="8">
      <t>ダンタイ</t>
    </rPh>
    <phoneticPr fontId="4"/>
  </si>
  <si>
    <t>民法
法人
(社団・
財団)</t>
    <rPh sb="0" eb="2">
      <t>ミンポウ</t>
    </rPh>
    <rPh sb="3" eb="5">
      <t>ホウジン</t>
    </rPh>
    <rPh sb="7" eb="8">
      <t>シャ</t>
    </rPh>
    <rPh sb="8" eb="9">
      <t>ダン</t>
    </rPh>
    <rPh sb="11" eb="13">
      <t>ザイダン</t>
    </rPh>
    <phoneticPr fontId="4"/>
  </si>
  <si>
    <t>生活
協同
組合</t>
    <rPh sb="0" eb="2">
      <t>セイカツ</t>
    </rPh>
    <rPh sb="3" eb="5">
      <t>キョウドウ</t>
    </rPh>
    <rPh sb="6" eb="8">
      <t>クミアイ</t>
    </rPh>
    <phoneticPr fontId="4"/>
  </si>
  <si>
    <t>農業
協同
組合</t>
    <rPh sb="0" eb="2">
      <t>ノウギョウ</t>
    </rPh>
    <rPh sb="3" eb="5">
      <t>キョウドウ</t>
    </rPh>
    <rPh sb="6" eb="8">
      <t>クミアイ</t>
    </rPh>
    <phoneticPr fontId="4"/>
  </si>
  <si>
    <t>NPO
法人</t>
    <rPh sb="4" eb="6">
      <t>ホウジン</t>
    </rPh>
    <phoneticPr fontId="4"/>
  </si>
  <si>
    <t>社会
福祉
法人
(社協
以外)</t>
    <rPh sb="0" eb="8">
      <t>シャカイフクシホウジン</t>
    </rPh>
    <rPh sb="10" eb="12">
      <t>シャキョウ</t>
    </rPh>
    <rPh sb="13" eb="15">
      <t>イガイ</t>
    </rPh>
    <phoneticPr fontId="4"/>
  </si>
  <si>
    <t>社会
福祉
法人
(社協)</t>
    <rPh sb="0" eb="8">
      <t>シャカイフクシホウジン</t>
    </rPh>
    <rPh sb="10" eb="12">
      <t>シャキョウ</t>
    </rPh>
    <phoneticPr fontId="4"/>
  </si>
  <si>
    <t>医療
法人</t>
    <rPh sb="0" eb="5">
      <t>イリョウホウジン</t>
    </rPh>
    <phoneticPr fontId="4"/>
  </si>
  <si>
    <t>営利
法人</t>
    <rPh sb="0" eb="2">
      <t>エイリ</t>
    </rPh>
    <rPh sb="3" eb="5">
      <t>ホウジン</t>
    </rPh>
    <phoneticPr fontId="4"/>
  </si>
  <si>
    <t>定員</t>
    <rPh sb="0" eb="2">
      <t>テイイン</t>
    </rPh>
    <phoneticPr fontId="4"/>
  </si>
  <si>
    <t>(再掲)
休止中</t>
    <rPh sb="1" eb="3">
      <t>サイケイ</t>
    </rPh>
    <rPh sb="5" eb="8">
      <t>キュウシチュウ</t>
    </rPh>
    <phoneticPr fontId="4"/>
  </si>
  <si>
    <t>設置主体別指定数</t>
    <rPh sb="0" eb="2">
      <t>セッチ</t>
    </rPh>
    <rPh sb="2" eb="4">
      <t>シュタイ</t>
    </rPh>
    <rPh sb="4" eb="5">
      <t>ベツ</t>
    </rPh>
    <rPh sb="5" eb="7">
      <t>シテイ</t>
    </rPh>
    <rPh sb="7" eb="8">
      <t>スウ</t>
    </rPh>
    <phoneticPr fontId="4"/>
  </si>
  <si>
    <t>R4</t>
    <phoneticPr fontId="4"/>
  </si>
  <si>
    <t>R3</t>
  </si>
  <si>
    <t>R2</t>
    <phoneticPr fontId="4"/>
  </si>
  <si>
    <t>H31</t>
    <phoneticPr fontId="4"/>
  </si>
  <si>
    <t>H30</t>
    <phoneticPr fontId="4"/>
  </si>
  <si>
    <t>H29</t>
    <phoneticPr fontId="4"/>
  </si>
  <si>
    <t>H28</t>
    <phoneticPr fontId="4"/>
  </si>
  <si>
    <t>H27</t>
    <phoneticPr fontId="4"/>
  </si>
  <si>
    <t>H26</t>
    <phoneticPr fontId="4"/>
  </si>
  <si>
    <t>H25</t>
    <phoneticPr fontId="4"/>
  </si>
  <si>
    <t>H24</t>
    <phoneticPr fontId="4"/>
  </si>
  <si>
    <t>H23</t>
    <phoneticPr fontId="4"/>
  </si>
  <si>
    <t>H22</t>
    <phoneticPr fontId="4"/>
  </si>
  <si>
    <t>H21</t>
    <phoneticPr fontId="4"/>
  </si>
  <si>
    <t>H20</t>
    <phoneticPr fontId="4"/>
  </si>
  <si>
    <t>H19</t>
    <phoneticPr fontId="4"/>
  </si>
  <si>
    <t>H18</t>
    <phoneticPr fontId="4"/>
  </si>
  <si>
    <t>H17</t>
    <phoneticPr fontId="4"/>
  </si>
  <si>
    <t>H16</t>
    <phoneticPr fontId="4"/>
  </si>
  <si>
    <t>H15</t>
    <phoneticPr fontId="4"/>
  </si>
  <si>
    <t>H14</t>
    <phoneticPr fontId="4"/>
  </si>
  <si>
    <t>H13</t>
    <phoneticPr fontId="4"/>
  </si>
  <si>
    <t>H12</t>
    <phoneticPr fontId="4"/>
  </si>
  <si>
    <t>サービス・施設種別</t>
    <rPh sb="5" eb="7">
      <t>シセツ</t>
    </rPh>
    <rPh sb="7" eb="9">
      <t>シュベツ</t>
    </rPh>
    <phoneticPr fontId="4"/>
  </si>
  <si>
    <t>各年４月１日現在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4"/>
  </si>
  <si>
    <t>14－第７表　介護保険サービス事業所・施設指定状況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</si>
</sst>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);[Red]\(#,##0\)"/>
    <numFmt numFmtId="177" formatCode="#,##0;0;\-"/>
    <numFmt numFmtId="178" formatCode="0.0%"/>
    <numFmt numFmtId="179" formatCode="_ * #,##0_ ;_ * \△#,##0_ ;_ * &quot;-&quot;_ ;_ @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0" borderId="0"/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466">
    <xf numFmtId="0" fontId="0" fillId="0" borderId="0" xfId="0"/>
    <xf numFmtId="38" fontId="1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3" fontId="1" fillId="0" borderId="0" xfId="2" applyNumberFormat="1" applyFont="1" applyFill="1" applyBorder="1" applyAlignment="1" applyProtection="1">
      <alignment horizontal="distributed" vertical="center"/>
    </xf>
    <xf numFmtId="41" fontId="1" fillId="0" borderId="1" xfId="1" applyNumberFormat="1" applyFont="1" applyFill="1" applyBorder="1" applyAlignment="1">
      <alignment vertical="center" shrinkToFit="1"/>
    </xf>
    <xf numFmtId="41" fontId="1" fillId="0" borderId="2" xfId="0" applyNumberFormat="1" applyFont="1" applyFill="1" applyBorder="1" applyAlignment="1">
      <alignment vertical="center" shrinkToFit="1"/>
    </xf>
    <xf numFmtId="41" fontId="1" fillId="0" borderId="3" xfId="0" applyNumberFormat="1" applyFont="1" applyFill="1" applyBorder="1" applyAlignment="1">
      <alignment vertical="center" shrinkToFit="1"/>
    </xf>
    <xf numFmtId="41" fontId="1" fillId="0" borderId="2" xfId="1" applyNumberFormat="1" applyFont="1" applyFill="1" applyBorder="1" applyAlignment="1">
      <alignment vertical="center" shrinkToFit="1"/>
    </xf>
    <xf numFmtId="3" fontId="5" fillId="0" borderId="2" xfId="2" applyNumberFormat="1" applyFont="1" applyFill="1" applyBorder="1" applyAlignment="1" applyProtection="1">
      <alignment horizontal="distributed" vertical="center"/>
    </xf>
    <xf numFmtId="3" fontId="5" fillId="0" borderId="2" xfId="2" applyNumberFormat="1" applyFont="1" applyFill="1" applyBorder="1" applyAlignment="1" applyProtection="1">
      <alignment horizontal="distributed" vertical="center" shrinkToFit="1"/>
    </xf>
    <xf numFmtId="3" fontId="5" fillId="0" borderId="2" xfId="0" applyNumberFormat="1" applyFont="1" applyFill="1" applyBorder="1" applyAlignment="1">
      <alignment vertical="center" shrinkToFit="1"/>
    </xf>
    <xf numFmtId="41" fontId="1" fillId="0" borderId="4" xfId="1" applyNumberFormat="1" applyFont="1" applyFill="1" applyBorder="1" applyAlignment="1">
      <alignment vertical="center" shrinkToFit="1"/>
    </xf>
    <xf numFmtId="41" fontId="1" fillId="0" borderId="0" xfId="0" applyNumberFormat="1" applyFont="1" applyFill="1" applyBorder="1" applyAlignment="1">
      <alignment vertical="center" shrinkToFit="1"/>
    </xf>
    <xf numFmtId="41" fontId="1" fillId="0" borderId="5" xfId="0" applyNumberFormat="1" applyFont="1" applyFill="1" applyBorder="1" applyAlignment="1">
      <alignment vertical="center" shrinkToFit="1"/>
    </xf>
    <xf numFmtId="41" fontId="1" fillId="0" borderId="0" xfId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 applyProtection="1">
      <alignment horizontal="distributed" vertical="center" shrinkToFit="1"/>
    </xf>
    <xf numFmtId="3" fontId="5" fillId="0" borderId="0" xfId="2" applyNumberFormat="1" applyFont="1" applyFill="1" applyBorder="1" applyAlignment="1" applyProtection="1">
      <alignment vertical="center"/>
      <protection locked="0"/>
    </xf>
    <xf numFmtId="3" fontId="5" fillId="0" borderId="0" xfId="2" applyNumberFormat="1" applyFont="1" applyFill="1" applyBorder="1" applyAlignment="1" applyProtection="1">
      <alignment horizontal="distributed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4" xfId="2" applyNumberFormat="1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>
      <alignment horizontal="right" vertical="center"/>
    </xf>
    <xf numFmtId="41" fontId="1" fillId="0" borderId="5" xfId="1" applyNumberFormat="1" applyFont="1" applyFill="1" applyBorder="1" applyAlignment="1">
      <alignment vertical="center" shrinkToFit="1"/>
    </xf>
    <xf numFmtId="41" fontId="1" fillId="0" borderId="4" xfId="0" applyNumberFormat="1" applyFont="1" applyFill="1" applyBorder="1" applyAlignment="1">
      <alignment vertical="center" shrinkToFit="1"/>
    </xf>
    <xf numFmtId="38" fontId="5" fillId="0" borderId="0" xfId="1" applyFont="1" applyFill="1" applyAlignment="1">
      <alignment vertical="center"/>
    </xf>
    <xf numFmtId="3" fontId="1" fillId="0" borderId="0" xfId="2" applyNumberFormat="1" applyFont="1" applyFill="1" applyAlignment="1" applyProtection="1">
      <alignment vertical="center"/>
      <protection locked="0"/>
    </xf>
    <xf numFmtId="3" fontId="1" fillId="0" borderId="0" xfId="2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1" fontId="1" fillId="0" borderId="4" xfId="2" applyNumberFormat="1" applyFont="1" applyFill="1" applyBorder="1" applyAlignment="1" applyProtection="1">
      <alignment vertical="center" shrinkToFit="1"/>
      <protection locked="0"/>
    </xf>
    <xf numFmtId="41" fontId="1" fillId="0" borderId="0" xfId="2" applyNumberFormat="1" applyFont="1" applyFill="1" applyBorder="1" applyAlignment="1" applyProtection="1">
      <alignment vertical="center" shrinkToFit="1"/>
      <protection locked="0"/>
    </xf>
    <xf numFmtId="41" fontId="1" fillId="0" borderId="5" xfId="2" applyNumberFormat="1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 shrinkToFit="1"/>
    </xf>
    <xf numFmtId="176" fontId="1" fillId="0" borderId="6" xfId="1" applyNumberFormat="1" applyFont="1" applyFill="1" applyBorder="1" applyAlignment="1">
      <alignment vertical="center" shrinkToFit="1"/>
    </xf>
    <xf numFmtId="176" fontId="1" fillId="0" borderId="7" xfId="1" applyNumberFormat="1" applyFont="1" applyFill="1" applyBorder="1" applyAlignment="1">
      <alignment vertical="center" shrinkToFit="1"/>
    </xf>
    <xf numFmtId="176" fontId="1" fillId="0" borderId="8" xfId="1" applyNumberFormat="1" applyFont="1" applyFill="1" applyBorder="1" applyAlignment="1">
      <alignment vertical="center" shrinkToFit="1"/>
    </xf>
    <xf numFmtId="38" fontId="5" fillId="0" borderId="6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9" xfId="1" applyFont="1" applyFill="1" applyBorder="1" applyAlignment="1">
      <alignment horizontal="center" vertical="center" wrapText="1"/>
    </xf>
    <xf numFmtId="38" fontId="7" fillId="0" borderId="10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 wrapText="1"/>
    </xf>
    <xf numFmtId="38" fontId="7" fillId="0" borderId="12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0" xfId="1" applyFont="1" applyFill="1" applyAlignment="1">
      <alignment vertical="center" wrapText="1"/>
    </xf>
    <xf numFmtId="38" fontId="5" fillId="0" borderId="0" xfId="1" applyFont="1" applyFill="1" applyBorder="1" applyAlignment="1">
      <alignment vertical="center" wrapText="1"/>
    </xf>
    <xf numFmtId="38" fontId="5" fillId="0" borderId="6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38" fontId="1" fillId="0" borderId="0" xfId="1" applyFont="1" applyFill="1" applyAlignment="1"/>
    <xf numFmtId="38" fontId="1" fillId="0" borderId="0" xfId="1" applyFont="1" applyFill="1" applyBorder="1" applyAlignment="1"/>
    <xf numFmtId="38" fontId="1" fillId="0" borderId="0" xfId="1" applyFont="1" applyFill="1" applyAlignment="1">
      <alignment horizontal="right"/>
    </xf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Alignment="1">
      <alignment horizontal="right" vertical="center"/>
    </xf>
    <xf numFmtId="38" fontId="1" fillId="0" borderId="0" xfId="1" applyFont="1" applyFill="1" applyBorder="1" applyAlignment="1">
      <alignment horizontal="right"/>
    </xf>
    <xf numFmtId="38" fontId="5" fillId="0" borderId="1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10" fillId="0" borderId="0" xfId="1" applyFont="1" applyFill="1" applyAlignment="1">
      <alignment horizontal="left" vertical="center"/>
    </xf>
    <xf numFmtId="38" fontId="1" fillId="0" borderId="0" xfId="1" applyFont="1" applyFill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distributed" vertical="center" shrinkToFit="1"/>
    </xf>
    <xf numFmtId="3" fontId="5" fillId="0" borderId="4" xfId="0" applyNumberFormat="1" applyFont="1" applyFill="1" applyBorder="1" applyAlignment="1">
      <alignment horizontal="distributed" vertical="center" shrinkToFit="1"/>
    </xf>
    <xf numFmtId="3" fontId="5" fillId="0" borderId="0" xfId="2" applyNumberFormat="1" applyFont="1" applyFill="1" applyBorder="1" applyAlignment="1" applyProtection="1">
      <alignment horizontal="distributed" vertical="center"/>
      <protection locked="0"/>
    </xf>
    <xf numFmtId="3" fontId="5" fillId="0" borderId="4" xfId="2" applyNumberFormat="1" applyFont="1" applyFill="1" applyBorder="1" applyAlignment="1" applyProtection="1">
      <alignment horizontal="distributed" vertical="center"/>
      <protection locked="0"/>
    </xf>
    <xf numFmtId="38" fontId="5" fillId="0" borderId="16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3" applyFont="1" applyFill="1" applyAlignment="1">
      <alignment vertical="center"/>
    </xf>
    <xf numFmtId="38" fontId="12" fillId="0" borderId="0" xfId="1" applyFont="1" applyFill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>
      <alignment vertical="center"/>
    </xf>
    <xf numFmtId="0" fontId="5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quotePrefix="1" applyNumberFormat="1" applyFont="1" applyFill="1" applyBorder="1" applyAlignment="1" applyProtection="1">
      <alignment horizontal="distributed" vertical="center"/>
      <protection locked="0"/>
    </xf>
    <xf numFmtId="0" fontId="5" fillId="0" borderId="0" xfId="0" quotePrefix="1" applyNumberFormat="1" applyFont="1" applyFill="1" applyBorder="1" applyAlignment="1" applyProtection="1">
      <alignment horizontal="left" vertical="center"/>
      <protection locked="0"/>
    </xf>
    <xf numFmtId="177" fontId="1" fillId="0" borderId="0" xfId="1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177" fontId="1" fillId="0" borderId="2" xfId="1" applyNumberFormat="1" applyFont="1" applyFill="1" applyBorder="1" applyAlignment="1" applyProtection="1">
      <alignment vertical="center"/>
      <protection locked="0"/>
    </xf>
    <xf numFmtId="177" fontId="1" fillId="0" borderId="3" xfId="1" applyNumberFormat="1" applyFont="1" applyFill="1" applyBorder="1" applyAlignment="1" applyProtection="1">
      <alignment vertical="center"/>
      <protection locked="0"/>
    </xf>
    <xf numFmtId="177" fontId="13" fillId="0" borderId="1" xfId="1" applyNumberFormat="1" applyFont="1" applyFill="1" applyBorder="1" applyAlignment="1">
      <alignment vertical="center"/>
    </xf>
    <xf numFmtId="177" fontId="13" fillId="0" borderId="3" xfId="1" applyNumberFormat="1" applyFont="1" applyFill="1" applyBorder="1" applyAlignment="1">
      <alignment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0" fontId="5" fillId="0" borderId="2" xfId="0" quotePrefix="1" applyFont="1" applyFill="1" applyBorder="1" applyAlignment="1" applyProtection="1">
      <alignment horizontal="distributed" vertical="center"/>
    </xf>
    <xf numFmtId="0" fontId="5" fillId="0" borderId="2" xfId="0" quotePrefix="1" applyFont="1" applyFill="1" applyBorder="1" applyAlignment="1" applyProtection="1">
      <alignment horizontal="center" vertical="center"/>
    </xf>
    <xf numFmtId="177" fontId="1" fillId="0" borderId="0" xfId="1" applyNumberFormat="1" applyFont="1" applyFill="1" applyBorder="1" applyAlignment="1" applyProtection="1">
      <alignment vertical="center"/>
      <protection locked="0"/>
    </xf>
    <xf numFmtId="177" fontId="1" fillId="0" borderId="5" xfId="1" applyNumberFormat="1" applyFont="1" applyFill="1" applyBorder="1" applyAlignment="1" applyProtection="1">
      <alignment vertical="center"/>
      <protection locked="0"/>
    </xf>
    <xf numFmtId="177" fontId="13" fillId="0" borderId="4" xfId="1" applyNumberFormat="1" applyFont="1" applyFill="1" applyBorder="1" applyAlignment="1">
      <alignment vertical="center"/>
    </xf>
    <xf numFmtId="177" fontId="13" fillId="0" borderId="5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vertical="center"/>
    </xf>
    <xf numFmtId="0" fontId="5" fillId="0" borderId="4" xfId="0" quotePrefix="1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distributed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4" xfId="0" quotePrefix="1" applyFont="1" applyFill="1" applyBorder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177" fontId="1" fillId="0" borderId="5" xfId="1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11" fillId="0" borderId="0" xfId="3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3" fillId="0" borderId="4" xfId="1" applyFont="1" applyFill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0" fontId="5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4" xfId="0" quotePrefix="1" applyNumberFormat="1" applyFont="1" applyFill="1" applyBorder="1" applyAlignment="1" applyProtection="1">
      <alignment horizontal="center" vertical="center"/>
    </xf>
    <xf numFmtId="0" fontId="5" fillId="0" borderId="0" xfId="0" quotePrefix="1" applyNumberFormat="1" applyFont="1" applyFill="1" applyBorder="1" applyAlignment="1" applyProtection="1">
      <alignment horizontal="distributed" vertical="center"/>
    </xf>
    <xf numFmtId="0" fontId="5" fillId="0" borderId="0" xfId="0" quotePrefix="1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4" xfId="0" quotePrefix="1" applyNumberFormat="1" applyFont="1" applyFill="1" applyBorder="1" applyAlignment="1" applyProtection="1">
      <alignment horizontal="distributed" vertical="center"/>
    </xf>
    <xf numFmtId="0" fontId="5" fillId="0" borderId="0" xfId="0" quotePrefix="1" applyNumberFormat="1" applyFont="1" applyFill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4" xfId="0" quotePrefix="1" applyNumberFormat="1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distributed" vertical="center"/>
    </xf>
    <xf numFmtId="0" fontId="5" fillId="0" borderId="0" xfId="0" quotePrefix="1" applyNumberFormat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 applyProtection="1">
      <alignment vertical="center" shrinkToFit="1"/>
      <protection locked="0"/>
    </xf>
    <xf numFmtId="3" fontId="1" fillId="0" borderId="5" xfId="1" applyNumberFormat="1" applyFont="1" applyFill="1" applyBorder="1" applyAlignment="1" applyProtection="1">
      <alignment vertical="center" shrinkToFit="1"/>
      <protection locked="0"/>
    </xf>
    <xf numFmtId="0" fontId="5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 vertical="center"/>
    </xf>
    <xf numFmtId="38" fontId="1" fillId="0" borderId="19" xfId="1" applyFont="1" applyFill="1" applyBorder="1" applyAlignment="1">
      <alignment vertical="center"/>
    </xf>
    <xf numFmtId="38" fontId="1" fillId="0" borderId="20" xfId="1" applyFont="1" applyFill="1" applyBorder="1" applyAlignment="1">
      <alignment vertical="center"/>
    </xf>
    <xf numFmtId="38" fontId="13" fillId="0" borderId="21" xfId="1" applyFont="1" applyFill="1" applyBorder="1" applyAlignment="1">
      <alignment vertical="center"/>
    </xf>
    <xf numFmtId="38" fontId="13" fillId="0" borderId="20" xfId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38" fontId="15" fillId="0" borderId="22" xfId="1" applyFont="1" applyFill="1" applyBorder="1" applyAlignment="1">
      <alignment vertical="center"/>
    </xf>
    <xf numFmtId="38" fontId="15" fillId="0" borderId="23" xfId="1" applyFont="1" applyFill="1" applyBorder="1" applyAlignment="1">
      <alignment vertical="center"/>
    </xf>
    <xf numFmtId="38" fontId="15" fillId="0" borderId="24" xfId="1" applyFont="1" applyFill="1" applyBorder="1" applyAlignment="1">
      <alignment vertical="center"/>
    </xf>
    <xf numFmtId="38" fontId="15" fillId="0" borderId="25" xfId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38" fontId="15" fillId="0" borderId="26" xfId="1" applyFont="1" applyFill="1" applyBorder="1" applyAlignment="1">
      <alignment horizontal="center" vertical="center"/>
    </xf>
    <xf numFmtId="38" fontId="15" fillId="0" borderId="26" xfId="1" applyFont="1" applyFill="1" applyBorder="1" applyAlignment="1" applyProtection="1">
      <alignment horizontal="center" vertical="center"/>
      <protection locked="0"/>
    </xf>
    <xf numFmtId="38" fontId="15" fillId="0" borderId="5" xfId="1" applyFont="1" applyFill="1" applyBorder="1" applyAlignment="1" applyProtection="1">
      <alignment horizontal="center" vertical="center"/>
      <protection locked="0"/>
    </xf>
    <xf numFmtId="38" fontId="15" fillId="0" borderId="27" xfId="1" applyFont="1" applyFill="1" applyBorder="1" applyAlignment="1">
      <alignment horizontal="center" vertical="center"/>
    </xf>
    <xf numFmtId="38" fontId="15" fillId="0" borderId="5" xfId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38" fontId="15" fillId="0" borderId="26" xfId="1" applyFont="1" applyFill="1" applyBorder="1" applyAlignment="1">
      <alignment vertical="center"/>
    </xf>
    <xf numFmtId="38" fontId="15" fillId="0" borderId="26" xfId="1" applyFont="1" applyFill="1" applyBorder="1" applyAlignment="1">
      <alignment horizontal="center" vertical="center" textRotation="255"/>
    </xf>
    <xf numFmtId="38" fontId="15" fillId="0" borderId="5" xfId="1" applyFont="1" applyFill="1" applyBorder="1" applyAlignment="1">
      <alignment horizontal="center" vertical="center" textRotation="255"/>
    </xf>
    <xf numFmtId="38" fontId="15" fillId="0" borderId="0" xfId="1" applyFont="1" applyFill="1" applyBorder="1" applyAlignment="1">
      <alignment horizontal="center" vertical="center"/>
    </xf>
    <xf numFmtId="38" fontId="15" fillId="0" borderId="28" xfId="1" applyFont="1" applyFill="1" applyBorder="1" applyAlignment="1">
      <alignment vertical="center"/>
    </xf>
    <xf numFmtId="38" fontId="15" fillId="0" borderId="20" xfId="1" applyFont="1" applyFill="1" applyBorder="1" applyAlignment="1">
      <alignment vertical="center"/>
    </xf>
    <xf numFmtId="38" fontId="15" fillId="0" borderId="29" xfId="1" applyFont="1" applyFill="1" applyBorder="1" applyAlignment="1">
      <alignment vertical="center"/>
    </xf>
    <xf numFmtId="38" fontId="12" fillId="0" borderId="30" xfId="1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horizontal="center" vertical="center"/>
    </xf>
    <xf numFmtId="38" fontId="15" fillId="0" borderId="4" xfId="1" applyFont="1" applyFill="1" applyBorder="1" applyAlignment="1">
      <alignment horizontal="center" vertical="center"/>
    </xf>
    <xf numFmtId="38" fontId="15" fillId="0" borderId="5" xfId="1" applyFont="1" applyFill="1" applyBorder="1" applyAlignment="1">
      <alignment horizontal="center" vertical="center"/>
    </xf>
    <xf numFmtId="38" fontId="12" fillId="0" borderId="31" xfId="1" applyFont="1" applyFill="1" applyBorder="1" applyAlignment="1">
      <alignment horizontal="center" vertical="center"/>
    </xf>
    <xf numFmtId="38" fontId="12" fillId="0" borderId="32" xfId="1" applyFont="1" applyFill="1" applyBorder="1" applyAlignment="1">
      <alignment horizontal="center" vertical="center"/>
    </xf>
    <xf numFmtId="38" fontId="15" fillId="0" borderId="33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38" fontId="15" fillId="0" borderId="31" xfId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38" fontId="15" fillId="0" borderId="0" xfId="1" applyFont="1" applyFill="1" applyAlignment="1">
      <alignment horizontal="right" vertical="center"/>
    </xf>
    <xf numFmtId="38" fontId="15" fillId="0" borderId="0" xfId="1" applyFont="1" applyFill="1" applyAlignment="1">
      <alignment vertical="center"/>
    </xf>
    <xf numFmtId="38" fontId="15" fillId="0" borderId="0" xfId="1" applyFont="1" applyFill="1" applyAlignment="1">
      <alignment horizontal="left" vertical="center"/>
    </xf>
    <xf numFmtId="0" fontId="16" fillId="0" borderId="0" xfId="0" quotePrefix="1" applyNumberFormat="1" applyFont="1" applyFill="1" applyAlignment="1" applyProtection="1">
      <alignment horizontal="left" vertical="center"/>
      <protection locked="0"/>
    </xf>
    <xf numFmtId="38" fontId="17" fillId="0" borderId="0" xfId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2" xfId="1" applyNumberFormat="1" applyFont="1" applyFill="1" applyBorder="1" applyAlignment="1">
      <alignment horizontal="right" vertical="center" shrinkToFit="1"/>
    </xf>
    <xf numFmtId="41" fontId="7" fillId="0" borderId="3" xfId="1" applyNumberFormat="1" applyFont="1" applyFill="1" applyBorder="1" applyAlignment="1">
      <alignment horizontal="right" vertical="center" shrinkToFit="1"/>
    </xf>
    <xf numFmtId="41" fontId="7" fillId="0" borderId="1" xfId="1" applyNumberFormat="1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 applyProtection="1">
      <alignment horizontal="distributed" vertical="center" shrinkToFit="1"/>
    </xf>
    <xf numFmtId="3" fontId="7" fillId="0" borderId="2" xfId="0" applyNumberFormat="1" applyFont="1" applyFill="1" applyBorder="1" applyAlignment="1">
      <alignment vertical="center" shrinkToFit="1"/>
    </xf>
    <xf numFmtId="41" fontId="7" fillId="0" borderId="0" xfId="1" applyNumberFormat="1" applyFont="1" applyFill="1" applyBorder="1" applyAlignment="1">
      <alignment horizontal="right" vertical="center" shrinkToFit="1"/>
    </xf>
    <xf numFmtId="41" fontId="7" fillId="0" borderId="5" xfId="1" applyNumberFormat="1" applyFont="1" applyFill="1" applyBorder="1" applyAlignment="1">
      <alignment horizontal="right" vertical="center" shrinkToFit="1"/>
    </xf>
    <xf numFmtId="41" fontId="7" fillId="0" borderId="4" xfId="1" applyNumberFormat="1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 applyProtection="1">
      <alignment horizontal="distributed" vertical="center" shrinkToFit="1"/>
    </xf>
    <xf numFmtId="3" fontId="7" fillId="0" borderId="0" xfId="2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>
      <alignment vertical="center" shrinkToFit="1"/>
    </xf>
    <xf numFmtId="41" fontId="7" fillId="0" borderId="0" xfId="1" applyNumberFormat="1" applyFont="1" applyFill="1" applyBorder="1" applyAlignment="1">
      <alignment vertical="center" shrinkToFit="1"/>
    </xf>
    <xf numFmtId="41" fontId="7" fillId="0" borderId="5" xfId="1" applyNumberFormat="1" applyFont="1" applyFill="1" applyBorder="1" applyAlignment="1">
      <alignment vertical="center" shrinkToFit="1"/>
    </xf>
    <xf numFmtId="41" fontId="7" fillId="0" borderId="4" xfId="1" applyNumberFormat="1" applyFont="1" applyFill="1" applyBorder="1" applyAlignment="1">
      <alignment vertical="center" shrinkToFit="1"/>
    </xf>
    <xf numFmtId="3" fontId="7" fillId="0" borderId="4" xfId="0" applyNumberFormat="1" applyFont="1" applyFill="1" applyBorder="1" applyAlignment="1">
      <alignment horizontal="distributed" vertical="center" shrinkToFit="1"/>
    </xf>
    <xf numFmtId="3" fontId="7" fillId="0" borderId="0" xfId="0" applyNumberFormat="1" applyFont="1" applyFill="1" applyBorder="1" applyAlignment="1">
      <alignment horizontal="distributed" vertical="center" shrinkToFit="1"/>
    </xf>
    <xf numFmtId="3" fontId="7" fillId="0" borderId="4" xfId="2" applyNumberFormat="1" applyFont="1" applyFill="1" applyBorder="1" applyAlignment="1" applyProtection="1">
      <alignment horizontal="distributed" vertical="center"/>
      <protection locked="0"/>
    </xf>
    <xf numFmtId="3" fontId="7" fillId="0" borderId="0" xfId="2" applyNumberFormat="1" applyFont="1" applyFill="1" applyBorder="1" applyAlignment="1" applyProtection="1">
      <alignment horizontal="distributed" vertical="center"/>
      <protection locked="0"/>
    </xf>
    <xf numFmtId="38" fontId="7" fillId="0" borderId="0" xfId="1" applyFont="1" applyFill="1" applyBorder="1" applyAlignment="1">
      <alignment vertical="center"/>
    </xf>
    <xf numFmtId="3" fontId="7" fillId="0" borderId="4" xfId="2" applyNumberFormat="1" applyFont="1" applyFill="1" applyBorder="1" applyAlignment="1" applyProtection="1">
      <alignment vertical="center" shrinkToFit="1"/>
      <protection locked="0"/>
    </xf>
    <xf numFmtId="3" fontId="7" fillId="0" borderId="0" xfId="2" applyNumberFormat="1" applyFont="1" applyFill="1" applyBorder="1" applyAlignment="1" applyProtection="1">
      <alignment vertical="center" shrinkToFit="1"/>
      <protection locked="0"/>
    </xf>
    <xf numFmtId="3" fontId="7" fillId="0" borderId="4" xfId="2" applyNumberFormat="1" applyFont="1" applyFill="1" applyBorder="1" applyAlignment="1" applyProtection="1">
      <alignment vertical="center"/>
      <protection locked="0"/>
    </xf>
    <xf numFmtId="3" fontId="7" fillId="0" borderId="0" xfId="2" applyNumberFormat="1" applyFont="1" applyFill="1" applyBorder="1" applyAlignment="1" applyProtection="1">
      <alignment vertical="center"/>
      <protection locked="0"/>
    </xf>
    <xf numFmtId="41" fontId="7" fillId="0" borderId="4" xfId="2" applyNumberFormat="1" applyFont="1" applyFill="1" applyBorder="1" applyAlignment="1" applyProtection="1">
      <alignment vertical="center" shrinkToFit="1"/>
      <protection locked="0"/>
    </xf>
    <xf numFmtId="41" fontId="7" fillId="0" borderId="0" xfId="2" applyNumberFormat="1" applyFont="1" applyFill="1" applyBorder="1" applyAlignment="1" applyProtection="1">
      <alignment vertical="center" shrinkToFit="1"/>
      <protection locked="0"/>
    </xf>
    <xf numFmtId="41" fontId="7" fillId="0" borderId="5" xfId="2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vertical="center" shrinkToFit="1"/>
    </xf>
    <xf numFmtId="41" fontId="7" fillId="0" borderId="7" xfId="1" applyNumberFormat="1" applyFont="1" applyFill="1" applyBorder="1" applyAlignment="1">
      <alignment vertical="center" shrinkToFit="1"/>
    </xf>
    <xf numFmtId="41" fontId="7" fillId="0" borderId="8" xfId="1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41" fontId="21" fillId="0" borderId="2" xfId="0" applyNumberFormat="1" applyFont="1" applyBorder="1" applyAlignment="1">
      <alignment vertical="center"/>
    </xf>
    <xf numFmtId="41" fontId="21" fillId="0" borderId="2" xfId="1" applyNumberFormat="1" applyFont="1" applyFill="1" applyBorder="1" applyAlignment="1">
      <alignment horizontal="right" vertical="center" shrinkToFit="1"/>
    </xf>
    <xf numFmtId="41" fontId="21" fillId="0" borderId="3" xfId="1" applyNumberFormat="1" applyFont="1" applyFill="1" applyBorder="1" applyAlignment="1">
      <alignment horizontal="right" vertical="center" shrinkToFit="1"/>
    </xf>
    <xf numFmtId="41" fontId="21" fillId="0" borderId="1" xfId="1" applyNumberFormat="1" applyFont="1" applyFill="1" applyBorder="1" applyAlignment="1">
      <alignment horizontal="right" vertical="center" shrinkToFit="1"/>
    </xf>
    <xf numFmtId="41" fontId="21" fillId="0" borderId="3" xfId="1" applyNumberFormat="1" applyFont="1" applyBorder="1" applyAlignment="1">
      <alignment horizontal="right" vertical="center" shrinkToFit="1"/>
    </xf>
    <xf numFmtId="41" fontId="21" fillId="0" borderId="2" xfId="0" applyNumberFormat="1" applyFont="1" applyBorder="1" applyAlignment="1">
      <alignment vertical="center" shrinkToFit="1"/>
    </xf>
    <xf numFmtId="0" fontId="21" fillId="0" borderId="1" xfId="0" applyFont="1" applyBorder="1" applyAlignment="1">
      <alignment horizontal="center" vertical="center"/>
    </xf>
    <xf numFmtId="3" fontId="21" fillId="0" borderId="2" xfId="2" applyNumberFormat="1" applyFont="1" applyFill="1" applyBorder="1" applyAlignment="1" applyProtection="1">
      <alignment horizontal="distributed" vertical="center" shrinkToFit="1"/>
    </xf>
    <xf numFmtId="3" fontId="21" fillId="0" borderId="2" xfId="0" applyNumberFormat="1" applyFont="1" applyFill="1" applyBorder="1" applyAlignment="1">
      <alignment vertical="center" shrinkToFit="1"/>
    </xf>
    <xf numFmtId="41" fontId="21" fillId="0" borderId="0" xfId="0" applyNumberFormat="1" applyFont="1" applyBorder="1" applyAlignment="1">
      <alignment vertical="center"/>
    </xf>
    <xf numFmtId="41" fontId="21" fillId="0" borderId="0" xfId="1" applyNumberFormat="1" applyFont="1" applyFill="1" applyBorder="1" applyAlignment="1">
      <alignment horizontal="right" vertical="center" shrinkToFit="1"/>
    </xf>
    <xf numFmtId="41" fontId="21" fillId="0" borderId="5" xfId="1" applyNumberFormat="1" applyFont="1" applyFill="1" applyBorder="1" applyAlignment="1">
      <alignment horizontal="right" vertical="center" shrinkToFit="1"/>
    </xf>
    <xf numFmtId="41" fontId="21" fillId="0" borderId="4" xfId="1" applyNumberFormat="1" applyFont="1" applyFill="1" applyBorder="1" applyAlignment="1">
      <alignment horizontal="right" vertical="center" shrinkToFit="1"/>
    </xf>
    <xf numFmtId="41" fontId="21" fillId="0" borderId="5" xfId="1" applyNumberFormat="1" applyFont="1" applyBorder="1" applyAlignment="1">
      <alignment horizontal="right" vertical="center" shrinkToFit="1"/>
    </xf>
    <xf numFmtId="41" fontId="21" fillId="0" borderId="0" xfId="0" applyNumberFormat="1" applyFont="1" applyAlignment="1">
      <alignment vertical="center" shrinkToFit="1"/>
    </xf>
    <xf numFmtId="0" fontId="21" fillId="0" borderId="4" xfId="0" applyFont="1" applyBorder="1" applyAlignment="1">
      <alignment horizontal="center" vertical="center"/>
    </xf>
    <xf numFmtId="3" fontId="21" fillId="0" borderId="0" xfId="2" applyNumberFormat="1" applyFont="1" applyFill="1" applyBorder="1" applyAlignment="1" applyProtection="1">
      <alignment horizontal="distributed" vertical="center" shrinkToFit="1"/>
    </xf>
    <xf numFmtId="3" fontId="21" fillId="0" borderId="0" xfId="2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>
      <alignment vertical="center" shrinkToFit="1"/>
    </xf>
    <xf numFmtId="41" fontId="21" fillId="0" borderId="0" xfId="1" applyNumberFormat="1" applyFont="1" applyFill="1" applyBorder="1" applyAlignment="1">
      <alignment vertical="center" shrinkToFit="1"/>
    </xf>
    <xf numFmtId="41" fontId="21" fillId="0" borderId="5" xfId="1" applyNumberFormat="1" applyFont="1" applyFill="1" applyBorder="1" applyAlignment="1">
      <alignment vertical="center" shrinkToFit="1"/>
    </xf>
    <xf numFmtId="41" fontId="21" fillId="0" borderId="4" xfId="1" applyNumberFormat="1" applyFont="1" applyFill="1" applyBorder="1" applyAlignment="1">
      <alignment vertical="center" shrinkToFit="1"/>
    </xf>
    <xf numFmtId="3" fontId="21" fillId="0" borderId="4" xfId="0" applyNumberFormat="1" applyFont="1" applyFill="1" applyBorder="1" applyAlignment="1">
      <alignment horizontal="distributed" vertical="center" shrinkToFit="1"/>
    </xf>
    <xf numFmtId="3" fontId="21" fillId="0" borderId="0" xfId="0" applyNumberFormat="1" applyFont="1" applyFill="1" applyBorder="1" applyAlignment="1">
      <alignment horizontal="distributed" vertical="center" shrinkToFit="1"/>
    </xf>
    <xf numFmtId="3" fontId="21" fillId="0" borderId="4" xfId="2" applyNumberFormat="1" applyFont="1" applyFill="1" applyBorder="1" applyAlignment="1" applyProtection="1">
      <alignment horizontal="distributed" vertical="center" shrinkToFit="1"/>
      <protection locked="0"/>
    </xf>
    <xf numFmtId="3" fontId="21" fillId="0" borderId="0" xfId="2" applyNumberFormat="1" applyFont="1" applyFill="1" applyBorder="1" applyAlignment="1" applyProtection="1">
      <alignment horizontal="distributed" vertical="center" shrinkToFit="1"/>
      <protection locked="0"/>
    </xf>
    <xf numFmtId="38" fontId="21" fillId="0" borderId="0" xfId="1" applyFont="1" applyFill="1" applyBorder="1" applyAlignment="1">
      <alignment vertical="center"/>
    </xf>
    <xf numFmtId="41" fontId="21" fillId="0" borderId="0" xfId="1" applyNumberFormat="1" applyFont="1" applyBorder="1" applyAlignment="1">
      <alignment vertical="center" shrinkToFit="1"/>
    </xf>
    <xf numFmtId="41" fontId="21" fillId="0" borderId="0" xfId="1" applyNumberFormat="1" applyFont="1" applyBorder="1" applyAlignment="1">
      <alignment horizontal="right" vertical="center" shrinkToFit="1"/>
    </xf>
    <xf numFmtId="41" fontId="21" fillId="0" borderId="4" xfId="1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horizontal="distributed" vertical="center"/>
    </xf>
    <xf numFmtId="0" fontId="21" fillId="0" borderId="13" xfId="0" applyFont="1" applyBorder="1" applyAlignment="1">
      <alignment horizontal="center" vertical="center"/>
    </xf>
    <xf numFmtId="38" fontId="21" fillId="0" borderId="10" xfId="1" applyFont="1" applyBorder="1" applyAlignment="1">
      <alignment horizontal="center" vertical="center" wrapText="1"/>
    </xf>
    <xf numFmtId="38" fontId="21" fillId="0" borderId="11" xfId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38" fontId="21" fillId="0" borderId="13" xfId="1" applyFont="1" applyBorder="1" applyAlignment="1">
      <alignment horizontal="center" vertical="center"/>
    </xf>
    <xf numFmtId="38" fontId="21" fillId="0" borderId="10" xfId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38" fontId="21" fillId="0" borderId="0" xfId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38" fontId="23" fillId="0" borderId="0" xfId="1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4" applyFont="1">
      <alignment vertical="center"/>
    </xf>
    <xf numFmtId="38" fontId="5" fillId="0" borderId="2" xfId="5" applyFont="1" applyFill="1" applyBorder="1" applyAlignment="1">
      <alignment horizontal="right" vertical="center" shrinkToFit="1"/>
    </xf>
    <xf numFmtId="38" fontId="5" fillId="0" borderId="3" xfId="5" applyFont="1" applyFill="1" applyBorder="1" applyAlignment="1">
      <alignment horizontal="right" vertical="center" shrinkToFit="1"/>
    </xf>
    <xf numFmtId="0" fontId="5" fillId="0" borderId="11" xfId="4" applyFont="1" applyFill="1" applyBorder="1" applyAlignment="1">
      <alignment vertical="center"/>
    </xf>
    <xf numFmtId="0" fontId="25" fillId="0" borderId="12" xfId="4" applyFont="1" applyBorder="1" applyAlignment="1">
      <alignment horizontal="center" vertical="center" wrapText="1"/>
    </xf>
    <xf numFmtId="38" fontId="5" fillId="0" borderId="0" xfId="5" applyFont="1" applyFill="1" applyBorder="1" applyAlignment="1">
      <alignment horizontal="right" vertical="center" shrinkToFit="1"/>
    </xf>
    <xf numFmtId="38" fontId="5" fillId="0" borderId="5" xfId="5" applyFont="1" applyFill="1" applyBorder="1" applyAlignment="1">
      <alignment horizontal="right" vertical="center" shrinkToFit="1"/>
    </xf>
    <xf numFmtId="38" fontId="5" fillId="0" borderId="7" xfId="5" applyFont="1" applyFill="1" applyBorder="1" applyAlignment="1">
      <alignment horizontal="right" vertical="center" shrinkToFit="1"/>
    </xf>
    <xf numFmtId="38" fontId="5" fillId="0" borderId="8" xfId="5" applyFont="1" applyFill="1" applyBorder="1" applyAlignment="1">
      <alignment horizontal="right" vertical="center" shrinkToFit="1"/>
    </xf>
    <xf numFmtId="0" fontId="5" fillId="0" borderId="34" xfId="4" applyFont="1" applyFill="1" applyBorder="1" applyAlignment="1">
      <alignment vertical="center"/>
    </xf>
    <xf numFmtId="0" fontId="25" fillId="0" borderId="6" xfId="4" applyFont="1" applyBorder="1" applyAlignment="1">
      <alignment horizontal="center" vertical="center" wrapText="1"/>
    </xf>
    <xf numFmtId="0" fontId="5" fillId="0" borderId="9" xfId="4" applyFont="1" applyFill="1" applyBorder="1" applyAlignment="1">
      <alignment vertical="center"/>
    </xf>
    <xf numFmtId="0" fontId="25" fillId="0" borderId="1" xfId="4" applyFont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0" xfId="4" applyFont="1" applyFill="1">
      <alignment vertical="center"/>
    </xf>
    <xf numFmtId="0" fontId="5" fillId="0" borderId="0" xfId="4" applyFont="1" applyFill="1" applyAlignment="1">
      <alignment horizontal="right" vertical="center"/>
    </xf>
    <xf numFmtId="0" fontId="5" fillId="0" borderId="0" xfId="4" applyFont="1" applyFill="1" applyAlignment="1">
      <alignment horizontal="distributed" vertical="center"/>
    </xf>
    <xf numFmtId="0" fontId="5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horizontal="left" vertical="center"/>
    </xf>
    <xf numFmtId="38" fontId="27" fillId="0" borderId="0" xfId="5" applyFont="1" applyFill="1" applyAlignment="1">
      <alignment horizontal="left" vertical="center"/>
    </xf>
    <xf numFmtId="38" fontId="28" fillId="0" borderId="0" xfId="5" applyFont="1" applyFill="1" applyAlignment="1">
      <alignment horizontal="left" vertical="center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51" xfId="0" applyFont="1" applyBorder="1" applyAlignment="1">
      <alignment vertical="center"/>
    </xf>
    <xf numFmtId="0" fontId="21" fillId="0" borderId="51" xfId="0" applyFont="1" applyBorder="1" applyAlignment="1">
      <alignment vertical="top"/>
    </xf>
    <xf numFmtId="0" fontId="21" fillId="0" borderId="51" xfId="0" applyFont="1" applyBorder="1" applyAlignment="1">
      <alignment horizontal="right" vertical="top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5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 shrinkToFit="1"/>
    </xf>
    <xf numFmtId="0" fontId="21" fillId="0" borderId="5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 wrapText="1" shrinkToFit="1"/>
    </xf>
    <xf numFmtId="0" fontId="21" fillId="0" borderId="9" xfId="0" applyFont="1" applyBorder="1" applyAlignment="1">
      <alignment horizontal="center" vertical="center" wrapText="1" shrinkToFit="1"/>
    </xf>
    <xf numFmtId="0" fontId="22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 wrapText="1" shrinkToFit="1"/>
    </xf>
    <xf numFmtId="0" fontId="21" fillId="0" borderId="9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textRotation="255"/>
    </xf>
    <xf numFmtId="0" fontId="21" fillId="0" borderId="34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41" fontId="30" fillId="0" borderId="7" xfId="1" applyNumberFormat="1" applyFont="1" applyFill="1" applyBorder="1" applyAlignment="1">
      <alignment horizontal="right" vertical="center"/>
    </xf>
    <xf numFmtId="179" fontId="30" fillId="0" borderId="7" xfId="1" applyNumberFormat="1" applyFont="1" applyFill="1" applyBorder="1" applyAlignment="1">
      <alignment horizontal="right" vertical="center" shrinkToFit="1"/>
    </xf>
    <xf numFmtId="179" fontId="30" fillId="0" borderId="6" xfId="1" applyNumberFormat="1" applyFont="1" applyFill="1" applyBorder="1" applyAlignment="1">
      <alignment horizontal="right" vertical="center" shrinkToFit="1"/>
    </xf>
    <xf numFmtId="179" fontId="30" fillId="0" borderId="34" xfId="1" applyNumberFormat="1" applyFont="1" applyFill="1" applyBorder="1" applyAlignment="1">
      <alignment horizontal="right" vertical="center" shrinkToFit="1"/>
    </xf>
    <xf numFmtId="179" fontId="30" fillId="0" borderId="8" xfId="1" applyNumberFormat="1" applyFont="1" applyFill="1" applyBorder="1" applyAlignment="1">
      <alignment horizontal="right" vertical="center" shrinkToFit="1"/>
    </xf>
    <xf numFmtId="41" fontId="30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textRotation="255"/>
    </xf>
    <xf numFmtId="0" fontId="25" fillId="0" borderId="18" xfId="0" applyFont="1" applyBorder="1" applyAlignment="1">
      <alignment horizontal="center" vertical="center" textRotation="255"/>
    </xf>
    <xf numFmtId="41" fontId="30" fillId="0" borderId="0" xfId="1" applyNumberFormat="1" applyFont="1" applyFill="1" applyBorder="1" applyAlignment="1">
      <alignment horizontal="right" vertical="center"/>
    </xf>
    <xf numFmtId="179" fontId="30" fillId="0" borderId="0" xfId="1" applyNumberFormat="1" applyFont="1" applyFill="1" applyBorder="1" applyAlignment="1">
      <alignment horizontal="right" vertical="center" shrinkToFit="1"/>
    </xf>
    <xf numFmtId="179" fontId="30" fillId="0" borderId="4" xfId="1" applyNumberFormat="1" applyFont="1" applyFill="1" applyBorder="1" applyAlignment="1">
      <alignment horizontal="right" vertical="center" shrinkToFit="1"/>
    </xf>
    <xf numFmtId="179" fontId="30" fillId="0" borderId="18" xfId="1" applyNumberFormat="1" applyFont="1" applyFill="1" applyBorder="1" applyAlignment="1">
      <alignment horizontal="right" vertical="center" shrinkToFit="1"/>
    </xf>
    <xf numFmtId="179" fontId="30" fillId="0" borderId="5" xfId="1" applyNumberFormat="1" applyFont="1" applyFill="1" applyBorder="1" applyAlignment="1">
      <alignment horizontal="right" vertical="center" shrinkToFit="1"/>
    </xf>
    <xf numFmtId="0" fontId="21" fillId="0" borderId="11" xfId="0" applyFont="1" applyFill="1" applyBorder="1" applyAlignment="1">
      <alignment vertical="center" shrinkToFit="1"/>
    </xf>
    <xf numFmtId="0" fontId="21" fillId="0" borderId="34" xfId="0" applyFont="1" applyFill="1" applyBorder="1" applyAlignment="1">
      <alignment vertical="center"/>
    </xf>
    <xf numFmtId="41" fontId="30" fillId="0" borderId="2" xfId="1" applyNumberFormat="1" applyFont="1" applyFill="1" applyBorder="1" applyAlignment="1">
      <alignment horizontal="right" vertical="center"/>
    </xf>
    <xf numFmtId="179" fontId="30" fillId="0" borderId="1" xfId="1" applyNumberFormat="1" applyFont="1" applyFill="1" applyBorder="1" applyAlignment="1">
      <alignment horizontal="right" vertical="center" shrinkToFit="1"/>
    </xf>
    <xf numFmtId="179" fontId="30" fillId="0" borderId="9" xfId="1" applyNumberFormat="1" applyFont="1" applyFill="1" applyBorder="1" applyAlignment="1">
      <alignment horizontal="right" vertical="center" shrinkToFit="1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/>
    </xf>
    <xf numFmtId="41" fontId="30" fillId="0" borderId="13" xfId="1" applyNumberFormat="1" applyFont="1" applyFill="1" applyBorder="1" applyAlignment="1">
      <alignment horizontal="right" vertical="center"/>
    </xf>
    <xf numFmtId="179" fontId="30" fillId="0" borderId="13" xfId="1" applyNumberFormat="1" applyFont="1" applyFill="1" applyBorder="1" applyAlignment="1">
      <alignment horizontal="right" vertical="center" shrinkToFit="1"/>
    </xf>
    <xf numFmtId="179" fontId="30" fillId="0" borderId="12" xfId="1" applyNumberFormat="1" applyFont="1" applyFill="1" applyBorder="1" applyAlignment="1">
      <alignment horizontal="right" vertical="center" shrinkToFit="1"/>
    </xf>
    <xf numFmtId="179" fontId="30" fillId="0" borderId="11" xfId="1" applyNumberFormat="1" applyFont="1" applyFill="1" applyBorder="1" applyAlignment="1">
      <alignment horizontal="right" vertical="center" shrinkToFit="1"/>
    </xf>
    <xf numFmtId="179" fontId="30" fillId="0" borderId="10" xfId="1" applyNumberFormat="1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 textRotation="255"/>
    </xf>
    <xf numFmtId="179" fontId="30" fillId="0" borderId="2" xfId="1" applyNumberFormat="1" applyFont="1" applyFill="1" applyBorder="1" applyAlignment="1">
      <alignment horizontal="right" vertical="center" shrinkToFit="1"/>
    </xf>
    <xf numFmtId="0" fontId="21" fillId="0" borderId="2" xfId="0" applyFont="1" applyFill="1" applyBorder="1" applyAlignment="1">
      <alignment horizontal="center" vertical="center" textRotation="255"/>
    </xf>
    <xf numFmtId="0" fontId="21" fillId="0" borderId="49" xfId="0" applyFont="1" applyFill="1" applyBorder="1" applyAlignment="1">
      <alignment vertical="center" textRotation="255"/>
    </xf>
    <xf numFmtId="0" fontId="21" fillId="0" borderId="49" xfId="0" applyFont="1" applyFill="1" applyBorder="1" applyAlignment="1">
      <alignment vertical="center"/>
    </xf>
    <xf numFmtId="0" fontId="21" fillId="0" borderId="50" xfId="0" applyFont="1" applyFill="1" applyBorder="1" applyAlignment="1">
      <alignment horizontal="right" vertical="center"/>
    </xf>
    <xf numFmtId="41" fontId="30" fillId="0" borderId="49" xfId="1" applyNumberFormat="1" applyFont="1" applyFill="1" applyBorder="1" applyAlignment="1">
      <alignment horizontal="right" vertical="center"/>
    </xf>
    <xf numFmtId="41" fontId="30" fillId="0" borderId="41" xfId="1" applyNumberFormat="1" applyFont="1" applyFill="1" applyBorder="1" applyAlignment="1">
      <alignment horizontal="right" vertical="center"/>
    </xf>
    <xf numFmtId="179" fontId="30" fillId="0" borderId="49" xfId="1" applyNumberFormat="1" applyFont="1" applyFill="1" applyBorder="1" applyAlignment="1">
      <alignment horizontal="right" vertical="center" shrinkToFit="1"/>
    </xf>
    <xf numFmtId="179" fontId="30" fillId="0" borderId="50" xfId="1" applyNumberFormat="1" applyFont="1" applyFill="1" applyBorder="1" applyAlignment="1">
      <alignment horizontal="right" vertical="center" shrinkToFit="1"/>
    </xf>
    <xf numFmtId="179" fontId="30" fillId="0" borderId="48" xfId="1" applyNumberFormat="1" applyFont="1" applyFill="1" applyBorder="1" applyAlignment="1">
      <alignment horizontal="right" vertical="center" shrinkToFit="1"/>
    </xf>
    <xf numFmtId="179" fontId="30" fillId="0" borderId="47" xfId="1" applyNumberFormat="1" applyFont="1" applyFill="1" applyBorder="1" applyAlignment="1">
      <alignment horizontal="right" vertical="center" shrinkToFit="1"/>
    </xf>
    <xf numFmtId="0" fontId="21" fillId="0" borderId="45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41" fontId="30" fillId="0" borderId="46" xfId="1" applyNumberFormat="1" applyFont="1" applyFill="1" applyBorder="1" applyAlignment="1">
      <alignment horizontal="right" vertical="center"/>
    </xf>
    <xf numFmtId="179" fontId="30" fillId="0" borderId="46" xfId="1" applyNumberFormat="1" applyFont="1" applyFill="1" applyBorder="1" applyAlignment="1">
      <alignment horizontal="right" vertical="center" shrinkToFit="1"/>
    </xf>
    <xf numFmtId="179" fontId="30" fillId="0" borderId="45" xfId="1" applyNumberFormat="1" applyFont="1" applyFill="1" applyBorder="1" applyAlignment="1">
      <alignment horizontal="right" vertical="center" shrinkToFit="1"/>
    </xf>
    <xf numFmtId="179" fontId="30" fillId="0" borderId="44" xfId="1" applyNumberFormat="1" applyFont="1" applyFill="1" applyBorder="1" applyAlignment="1">
      <alignment horizontal="right" vertical="center" shrinkToFit="1"/>
    </xf>
    <xf numFmtId="179" fontId="30" fillId="0" borderId="43" xfId="1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3" xfId="0" applyFont="1" applyFill="1" applyBorder="1" applyAlignment="1">
      <alignment vertical="center" textRotation="255"/>
    </xf>
    <xf numFmtId="0" fontId="21" fillId="0" borderId="1" xfId="0" applyFont="1" applyFill="1" applyBorder="1" applyAlignment="1">
      <alignment vertical="center"/>
    </xf>
    <xf numFmtId="41" fontId="30" fillId="0" borderId="42" xfId="1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textRotation="255"/>
    </xf>
    <xf numFmtId="0" fontId="21" fillId="0" borderId="7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right" vertical="center"/>
    </xf>
    <xf numFmtId="0" fontId="21" fillId="0" borderId="38" xfId="0" applyFont="1" applyFill="1" applyBorder="1" applyAlignment="1">
      <alignment vertical="center"/>
    </xf>
    <xf numFmtId="0" fontId="21" fillId="0" borderId="40" xfId="0" applyFont="1" applyFill="1" applyBorder="1" applyAlignment="1">
      <alignment horizontal="right" vertical="center"/>
    </xf>
    <xf numFmtId="176" fontId="30" fillId="0" borderId="38" xfId="1" applyNumberFormat="1" applyFont="1" applyFill="1" applyBorder="1" applyAlignment="1">
      <alignment horizontal="right" vertical="center"/>
    </xf>
    <xf numFmtId="176" fontId="30" fillId="0" borderId="38" xfId="1" applyNumberFormat="1" applyFont="1" applyFill="1" applyBorder="1" applyAlignment="1">
      <alignment horizontal="right" vertical="center" shrinkToFit="1"/>
    </xf>
    <xf numFmtId="179" fontId="30" fillId="0" borderId="38" xfId="1" applyNumberFormat="1" applyFont="1" applyFill="1" applyBorder="1" applyAlignment="1">
      <alignment horizontal="right" vertical="center" shrinkToFit="1"/>
    </xf>
    <xf numFmtId="179" fontId="30" fillId="0" borderId="40" xfId="1" applyNumberFormat="1" applyFont="1" applyFill="1" applyBorder="1" applyAlignment="1">
      <alignment horizontal="right" vertical="center" shrinkToFit="1"/>
    </xf>
    <xf numFmtId="179" fontId="30" fillId="0" borderId="39" xfId="1" applyNumberFormat="1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7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178" fontId="30" fillId="0" borderId="10" xfId="0" applyNumberFormat="1" applyFont="1" applyFill="1" applyBorder="1" applyAlignment="1">
      <alignment horizontal="right" vertical="center"/>
    </xf>
    <xf numFmtId="178" fontId="30" fillId="0" borderId="13" xfId="0" applyNumberFormat="1" applyFont="1" applyFill="1" applyBorder="1" applyAlignment="1">
      <alignment horizontal="right" vertical="center"/>
    </xf>
    <xf numFmtId="3" fontId="30" fillId="0" borderId="8" xfId="1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3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 textRotation="255"/>
    </xf>
  </cellXfs>
  <cellStyles count="6">
    <cellStyle name="桁区切り" xfId="1" builtinId="6"/>
    <cellStyle name="桁区切り 3" xfId="5" xr:uid="{2A19EEE7-EE29-4CA9-8FB0-646CC9F93F25}"/>
    <cellStyle name="標準" xfId="0" builtinId="0"/>
    <cellStyle name="標準 3" xfId="4" xr:uid="{A5C6197F-ADBF-4EC6-8F74-464B069A9E07}"/>
    <cellStyle name="標準_09JJ1" xfId="2" xr:uid="{96F6F2C4-9A71-439E-9288-4791FDF631C3}"/>
    <cellStyle name="標準_ひとり" xfId="3" xr:uid="{563358E5-041F-4AFA-B74F-8726D894B2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8B99F-6006-49FF-A10B-C7E9A1A40E22}">
  <dimension ref="A1:BP62"/>
  <sheetViews>
    <sheetView tabSelected="1" zoomScale="90" zoomScaleNormal="90" zoomScaleSheetLayoutView="75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BO60" sqref="BO60"/>
    </sheetView>
  </sheetViews>
  <sheetFormatPr defaultColWidth="9" defaultRowHeight="13.5" customHeight="1" x14ac:dyDescent="0.2"/>
  <cols>
    <col min="1" max="1" width="5.1796875" style="1" customWidth="1"/>
    <col min="2" max="2" width="15.81640625" style="1" customWidth="1"/>
    <col min="3" max="3" width="2.1796875" style="1" customWidth="1"/>
    <col min="4" max="10" width="7.90625" style="1" customWidth="1"/>
    <col min="11" max="11" width="9" style="1" bestFit="1" customWidth="1"/>
    <col min="12" max="13" width="7.90625" style="1" customWidth="1"/>
    <col min="14" max="14" width="8.36328125" style="1" customWidth="1"/>
    <col min="15" max="18" width="7.90625" style="1" customWidth="1"/>
    <col min="19" max="19" width="9" style="1" bestFit="1" customWidth="1"/>
    <col min="20" max="26" width="7.90625" style="1" customWidth="1"/>
    <col min="27" max="27" width="8" style="1" bestFit="1" customWidth="1"/>
    <col min="28" max="34" width="7.90625" style="1" customWidth="1"/>
    <col min="35" max="35" width="10.81640625" style="1" customWidth="1"/>
    <col min="36" max="42" width="7.90625" style="1" customWidth="1"/>
    <col min="43" max="43" width="8" style="1" bestFit="1" customWidth="1"/>
    <col min="44" max="45" width="8.36328125" style="1" customWidth="1"/>
    <col min="46" max="46" width="10.81640625" style="1" customWidth="1"/>
    <col min="47" max="47" width="11" style="1" customWidth="1"/>
    <col min="48" max="50" width="8.36328125" style="1" customWidth="1"/>
    <col min="51" max="51" width="9" style="1" bestFit="1" customWidth="1"/>
    <col min="52" max="52" width="8" style="1" bestFit="1" customWidth="1"/>
    <col min="53" max="54" width="8.1796875" style="1" bestFit="1" customWidth="1"/>
    <col min="55" max="55" width="8.08984375" style="1" customWidth="1"/>
    <col min="56" max="58" width="8.1796875" style="1" bestFit="1" customWidth="1"/>
    <col min="59" max="59" width="9" style="1" bestFit="1" customWidth="1"/>
    <col min="60" max="60" width="8" style="1" bestFit="1" customWidth="1"/>
    <col min="61" max="62" width="8.1796875" style="1" bestFit="1" customWidth="1"/>
    <col min="63" max="63" width="8.08984375" style="1" customWidth="1"/>
    <col min="64" max="66" width="8.1796875" style="1" bestFit="1" customWidth="1"/>
    <col min="67" max="67" width="9.36328125" style="1" customWidth="1"/>
    <col min="68" max="68" width="9.1796875" style="1" bestFit="1" customWidth="1"/>
    <col min="69" max="16384" width="9" style="1"/>
  </cols>
  <sheetData>
    <row r="1" spans="1:68" s="55" customFormat="1" ht="23.5" x14ac:dyDescent="0.2">
      <c r="A1" s="63" t="s">
        <v>64</v>
      </c>
      <c r="B1" s="63"/>
      <c r="C1" s="64"/>
      <c r="D1" s="64"/>
      <c r="E1" s="64"/>
      <c r="F1" s="64"/>
      <c r="G1" s="64"/>
      <c r="H1" s="64"/>
      <c r="I1" s="64"/>
      <c r="J1" s="64"/>
      <c r="K1" s="1"/>
      <c r="L1" s="1"/>
      <c r="S1" s="56"/>
      <c r="AH1" s="57"/>
      <c r="AI1" s="56"/>
      <c r="AY1" s="56"/>
    </row>
    <row r="2" spans="1:68" s="52" customFormat="1" ht="23.25" customHeight="1" thickBot="1" x14ac:dyDescent="0.25">
      <c r="A2" s="53"/>
      <c r="C2" s="53"/>
      <c r="S2" s="67" t="s">
        <v>65</v>
      </c>
      <c r="AI2" s="58" t="str">
        <f>+S2</f>
        <v>令和２年３月～令和３年２月サービス分　（件）</v>
      </c>
      <c r="AQ2" s="54"/>
      <c r="AR2" s="53"/>
      <c r="AY2" s="58" t="str">
        <f>+S2</f>
        <v>令和２年３月～令和３年２月サービス分　（件）</v>
      </c>
      <c r="BG2" s="58"/>
      <c r="BO2" s="58" t="str">
        <f>+S2</f>
        <v>令和２年３月～令和３年２月サービス分　（件）</v>
      </c>
    </row>
    <row r="3" spans="1:68" s="39" customFormat="1" ht="13.5" customHeight="1" thickTop="1" x14ac:dyDescent="0.2">
      <c r="A3" s="51"/>
      <c r="B3" s="51"/>
      <c r="C3" s="51"/>
      <c r="D3" s="72" t="s">
        <v>63</v>
      </c>
      <c r="E3" s="73"/>
      <c r="F3" s="73"/>
      <c r="G3" s="73"/>
      <c r="H3" s="73"/>
      <c r="I3" s="73"/>
      <c r="J3" s="73"/>
      <c r="K3" s="74"/>
      <c r="L3" s="85" t="s">
        <v>62</v>
      </c>
      <c r="M3" s="85"/>
      <c r="N3" s="85"/>
      <c r="O3" s="85"/>
      <c r="P3" s="85"/>
      <c r="Q3" s="85"/>
      <c r="R3" s="85"/>
      <c r="S3" s="85"/>
      <c r="T3" s="85" t="s">
        <v>61</v>
      </c>
      <c r="U3" s="85"/>
      <c r="V3" s="85"/>
      <c r="W3" s="85"/>
      <c r="X3" s="85"/>
      <c r="Y3" s="85"/>
      <c r="Z3" s="85"/>
      <c r="AA3" s="85"/>
      <c r="AB3" s="88" t="s">
        <v>60</v>
      </c>
      <c r="AC3" s="89"/>
      <c r="AD3" s="89"/>
      <c r="AE3" s="89"/>
      <c r="AF3" s="89"/>
      <c r="AG3" s="89"/>
      <c r="AH3" s="89"/>
      <c r="AI3" s="90"/>
      <c r="AJ3" s="88" t="s">
        <v>59</v>
      </c>
      <c r="AK3" s="89"/>
      <c r="AL3" s="89"/>
      <c r="AM3" s="89"/>
      <c r="AN3" s="89"/>
      <c r="AO3" s="89"/>
      <c r="AP3" s="89"/>
      <c r="AQ3" s="90"/>
      <c r="AR3" s="72" t="s">
        <v>58</v>
      </c>
      <c r="AS3" s="73"/>
      <c r="AT3" s="73"/>
      <c r="AU3" s="73"/>
      <c r="AV3" s="73"/>
      <c r="AW3" s="73"/>
      <c r="AX3" s="73"/>
      <c r="AY3" s="74"/>
      <c r="AZ3" s="72" t="s">
        <v>57</v>
      </c>
      <c r="BA3" s="73"/>
      <c r="BB3" s="73"/>
      <c r="BC3" s="73"/>
      <c r="BD3" s="73"/>
      <c r="BE3" s="73"/>
      <c r="BF3" s="73"/>
      <c r="BG3" s="74"/>
      <c r="BH3" s="72" t="s">
        <v>56</v>
      </c>
      <c r="BI3" s="73"/>
      <c r="BJ3" s="73"/>
      <c r="BK3" s="73"/>
      <c r="BL3" s="73"/>
      <c r="BM3" s="73"/>
      <c r="BN3" s="73"/>
      <c r="BO3" s="74"/>
    </row>
    <row r="4" spans="1:68" s="24" customFormat="1" ht="13.5" customHeight="1" x14ac:dyDescent="0.2">
      <c r="A4" s="39"/>
      <c r="B4" s="39"/>
      <c r="C4" s="39"/>
      <c r="D4" s="75"/>
      <c r="E4" s="76"/>
      <c r="F4" s="76"/>
      <c r="G4" s="76"/>
      <c r="H4" s="76"/>
      <c r="I4" s="76"/>
      <c r="J4" s="76"/>
      <c r="K4" s="77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91"/>
      <c r="AC4" s="92"/>
      <c r="AD4" s="92"/>
      <c r="AE4" s="92"/>
      <c r="AF4" s="92"/>
      <c r="AG4" s="92"/>
      <c r="AH4" s="92"/>
      <c r="AI4" s="93"/>
      <c r="AJ4" s="91"/>
      <c r="AK4" s="92"/>
      <c r="AL4" s="92"/>
      <c r="AM4" s="92"/>
      <c r="AN4" s="92"/>
      <c r="AO4" s="92"/>
      <c r="AP4" s="92"/>
      <c r="AQ4" s="93"/>
      <c r="AR4" s="75"/>
      <c r="AS4" s="76"/>
      <c r="AT4" s="76"/>
      <c r="AU4" s="76"/>
      <c r="AV4" s="76"/>
      <c r="AW4" s="76"/>
      <c r="AX4" s="76"/>
      <c r="AY4" s="77"/>
      <c r="AZ4" s="75"/>
      <c r="BA4" s="81"/>
      <c r="BB4" s="81"/>
      <c r="BC4" s="81"/>
      <c r="BD4" s="81"/>
      <c r="BE4" s="81"/>
      <c r="BF4" s="81"/>
      <c r="BG4" s="77"/>
      <c r="BH4" s="75"/>
      <c r="BI4" s="76"/>
      <c r="BJ4" s="76"/>
      <c r="BK4" s="76"/>
      <c r="BL4" s="76"/>
      <c r="BM4" s="76"/>
      <c r="BN4" s="76"/>
      <c r="BO4" s="77"/>
      <c r="BP4" s="39"/>
    </row>
    <row r="5" spans="1:68" s="24" customFormat="1" ht="13.5" customHeight="1" x14ac:dyDescent="0.2">
      <c r="A5" s="39"/>
      <c r="B5" s="39"/>
      <c r="C5" s="39"/>
      <c r="D5" s="78"/>
      <c r="E5" s="79"/>
      <c r="F5" s="79"/>
      <c r="G5" s="79"/>
      <c r="H5" s="79"/>
      <c r="I5" s="79"/>
      <c r="J5" s="79"/>
      <c r="K5" s="80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94"/>
      <c r="AC5" s="95"/>
      <c r="AD5" s="95"/>
      <c r="AE5" s="95"/>
      <c r="AF5" s="95"/>
      <c r="AG5" s="95"/>
      <c r="AH5" s="95"/>
      <c r="AI5" s="96"/>
      <c r="AJ5" s="94"/>
      <c r="AK5" s="95"/>
      <c r="AL5" s="95"/>
      <c r="AM5" s="95"/>
      <c r="AN5" s="95"/>
      <c r="AO5" s="95"/>
      <c r="AP5" s="95"/>
      <c r="AQ5" s="96"/>
      <c r="AR5" s="78"/>
      <c r="AS5" s="79"/>
      <c r="AT5" s="79"/>
      <c r="AU5" s="79"/>
      <c r="AV5" s="79"/>
      <c r="AW5" s="79"/>
      <c r="AX5" s="79"/>
      <c r="AY5" s="80"/>
      <c r="AZ5" s="78"/>
      <c r="BA5" s="79"/>
      <c r="BB5" s="79"/>
      <c r="BC5" s="79"/>
      <c r="BD5" s="79"/>
      <c r="BE5" s="79"/>
      <c r="BF5" s="79"/>
      <c r="BG5" s="80"/>
      <c r="BH5" s="78"/>
      <c r="BI5" s="79"/>
      <c r="BJ5" s="79"/>
      <c r="BK5" s="79"/>
      <c r="BL5" s="79"/>
      <c r="BM5" s="79"/>
      <c r="BN5" s="79"/>
      <c r="BO5" s="80"/>
      <c r="BP5" s="39"/>
    </row>
    <row r="6" spans="1:68" s="47" customFormat="1" ht="27.25" customHeight="1" x14ac:dyDescent="0.2">
      <c r="A6" s="48"/>
      <c r="B6" s="48"/>
      <c r="C6" s="48"/>
      <c r="D6" s="82" t="s">
        <v>54</v>
      </c>
      <c r="E6" s="83"/>
      <c r="F6" s="84"/>
      <c r="G6" s="84"/>
      <c r="H6" s="84"/>
      <c r="I6" s="84"/>
      <c r="J6" s="84"/>
      <c r="K6" s="50"/>
      <c r="L6" s="83" t="s">
        <v>54</v>
      </c>
      <c r="M6" s="83"/>
      <c r="N6" s="84"/>
      <c r="O6" s="84"/>
      <c r="P6" s="84"/>
      <c r="Q6" s="84"/>
      <c r="R6" s="84"/>
      <c r="S6" s="49"/>
      <c r="T6" s="60"/>
      <c r="U6" s="61"/>
      <c r="V6" s="62"/>
      <c r="W6" s="83" t="s">
        <v>55</v>
      </c>
      <c r="X6" s="83"/>
      <c r="Y6" s="62"/>
      <c r="Z6" s="62"/>
      <c r="AA6" s="49"/>
      <c r="AB6" s="83" t="s">
        <v>54</v>
      </c>
      <c r="AC6" s="83"/>
      <c r="AD6" s="84"/>
      <c r="AE6" s="84"/>
      <c r="AF6" s="84"/>
      <c r="AG6" s="84"/>
      <c r="AH6" s="84"/>
      <c r="AI6" s="49"/>
      <c r="AJ6" s="82" t="s">
        <v>54</v>
      </c>
      <c r="AK6" s="83"/>
      <c r="AL6" s="84"/>
      <c r="AM6" s="84"/>
      <c r="AN6" s="84"/>
      <c r="AO6" s="84"/>
      <c r="AP6" s="84"/>
      <c r="AQ6" s="49"/>
      <c r="AR6" s="83" t="s">
        <v>54</v>
      </c>
      <c r="AS6" s="83"/>
      <c r="AT6" s="84"/>
      <c r="AU6" s="84"/>
      <c r="AV6" s="84"/>
      <c r="AW6" s="84"/>
      <c r="AX6" s="84"/>
      <c r="AY6" s="49"/>
      <c r="AZ6" s="83" t="s">
        <v>54</v>
      </c>
      <c r="BA6" s="83"/>
      <c r="BB6" s="84"/>
      <c r="BC6" s="84"/>
      <c r="BD6" s="84"/>
      <c r="BE6" s="84"/>
      <c r="BF6" s="84"/>
      <c r="BG6" s="49"/>
      <c r="BH6" s="82" t="s">
        <v>54</v>
      </c>
      <c r="BI6" s="83"/>
      <c r="BJ6" s="84"/>
      <c r="BK6" s="84"/>
      <c r="BL6" s="84"/>
      <c r="BM6" s="84"/>
      <c r="BN6" s="84"/>
      <c r="BO6" s="49"/>
      <c r="BP6" s="48"/>
    </row>
    <row r="7" spans="1:68" s="40" customFormat="1" ht="27.25" customHeight="1" x14ac:dyDescent="0.2">
      <c r="A7" s="46"/>
      <c r="B7" s="46"/>
      <c r="C7" s="59"/>
      <c r="D7" s="44" t="s">
        <v>53</v>
      </c>
      <c r="E7" s="44" t="s">
        <v>52</v>
      </c>
      <c r="F7" s="44" t="s">
        <v>51</v>
      </c>
      <c r="G7" s="44" t="s">
        <v>50</v>
      </c>
      <c r="H7" s="44" t="s">
        <v>49</v>
      </c>
      <c r="I7" s="44" t="s">
        <v>48</v>
      </c>
      <c r="J7" s="43" t="s">
        <v>47</v>
      </c>
      <c r="K7" s="42" t="s">
        <v>46</v>
      </c>
      <c r="L7" s="45" t="s">
        <v>53</v>
      </c>
      <c r="M7" s="44" t="s">
        <v>52</v>
      </c>
      <c r="N7" s="44" t="s">
        <v>51</v>
      </c>
      <c r="O7" s="44" t="s">
        <v>50</v>
      </c>
      <c r="P7" s="44" t="s">
        <v>49</v>
      </c>
      <c r="Q7" s="44" t="s">
        <v>48</v>
      </c>
      <c r="R7" s="43" t="s">
        <v>47</v>
      </c>
      <c r="S7" s="42" t="s">
        <v>46</v>
      </c>
      <c r="T7" s="44" t="s">
        <v>53</v>
      </c>
      <c r="U7" s="44" t="s">
        <v>52</v>
      </c>
      <c r="V7" s="44" t="s">
        <v>51</v>
      </c>
      <c r="W7" s="44" t="s">
        <v>50</v>
      </c>
      <c r="X7" s="44" t="s">
        <v>49</v>
      </c>
      <c r="Y7" s="44" t="s">
        <v>48</v>
      </c>
      <c r="Z7" s="43" t="s">
        <v>47</v>
      </c>
      <c r="AA7" s="42" t="s">
        <v>46</v>
      </c>
      <c r="AB7" s="45" t="s">
        <v>53</v>
      </c>
      <c r="AC7" s="44" t="s">
        <v>52</v>
      </c>
      <c r="AD7" s="44" t="s">
        <v>51</v>
      </c>
      <c r="AE7" s="44" t="s">
        <v>50</v>
      </c>
      <c r="AF7" s="44" t="s">
        <v>49</v>
      </c>
      <c r="AG7" s="44" t="s">
        <v>48</v>
      </c>
      <c r="AH7" s="43" t="s">
        <v>47</v>
      </c>
      <c r="AI7" s="42" t="s">
        <v>46</v>
      </c>
      <c r="AJ7" s="45" t="s">
        <v>53</v>
      </c>
      <c r="AK7" s="44" t="s">
        <v>52</v>
      </c>
      <c r="AL7" s="44" t="s">
        <v>51</v>
      </c>
      <c r="AM7" s="44" t="s">
        <v>50</v>
      </c>
      <c r="AN7" s="44" t="s">
        <v>49</v>
      </c>
      <c r="AO7" s="44" t="s">
        <v>48</v>
      </c>
      <c r="AP7" s="43" t="s">
        <v>47</v>
      </c>
      <c r="AQ7" s="42" t="s">
        <v>46</v>
      </c>
      <c r="AR7" s="45" t="s">
        <v>53</v>
      </c>
      <c r="AS7" s="44" t="s">
        <v>52</v>
      </c>
      <c r="AT7" s="44" t="s">
        <v>51</v>
      </c>
      <c r="AU7" s="44" t="s">
        <v>50</v>
      </c>
      <c r="AV7" s="44" t="s">
        <v>49</v>
      </c>
      <c r="AW7" s="44" t="s">
        <v>48</v>
      </c>
      <c r="AX7" s="43" t="s">
        <v>47</v>
      </c>
      <c r="AY7" s="42" t="s">
        <v>46</v>
      </c>
      <c r="AZ7" s="45" t="s">
        <v>53</v>
      </c>
      <c r="BA7" s="44" t="s">
        <v>52</v>
      </c>
      <c r="BB7" s="44" t="s">
        <v>51</v>
      </c>
      <c r="BC7" s="44" t="s">
        <v>50</v>
      </c>
      <c r="BD7" s="44" t="s">
        <v>49</v>
      </c>
      <c r="BE7" s="44" t="s">
        <v>48</v>
      </c>
      <c r="BF7" s="43" t="s">
        <v>47</v>
      </c>
      <c r="BG7" s="42" t="s">
        <v>46</v>
      </c>
      <c r="BH7" s="44" t="s">
        <v>53</v>
      </c>
      <c r="BI7" s="44" t="s">
        <v>52</v>
      </c>
      <c r="BJ7" s="44" t="s">
        <v>51</v>
      </c>
      <c r="BK7" s="44" t="s">
        <v>50</v>
      </c>
      <c r="BL7" s="44" t="s">
        <v>49</v>
      </c>
      <c r="BM7" s="44" t="s">
        <v>48</v>
      </c>
      <c r="BN7" s="43" t="s">
        <v>47</v>
      </c>
      <c r="BO7" s="42" t="s">
        <v>46</v>
      </c>
      <c r="BP7" s="41"/>
    </row>
    <row r="8" spans="1:68" ht="26.15" customHeight="1" x14ac:dyDescent="0.2">
      <c r="A8" s="39"/>
      <c r="B8" s="65"/>
      <c r="C8" s="38"/>
      <c r="D8" s="37"/>
      <c r="E8" s="36"/>
      <c r="F8" s="36"/>
      <c r="G8" s="36"/>
      <c r="H8" s="36"/>
      <c r="I8" s="36"/>
      <c r="J8" s="36"/>
      <c r="K8" s="35"/>
      <c r="L8" s="37"/>
      <c r="M8" s="36"/>
      <c r="N8" s="36"/>
      <c r="O8" s="36"/>
      <c r="P8" s="36"/>
      <c r="Q8" s="36"/>
      <c r="R8" s="36"/>
      <c r="S8" s="35"/>
      <c r="T8" s="36"/>
      <c r="U8" s="36"/>
      <c r="V8" s="36"/>
      <c r="W8" s="36"/>
      <c r="X8" s="36"/>
      <c r="Y8" s="36"/>
      <c r="Z8" s="36"/>
      <c r="AA8" s="36"/>
      <c r="AB8" s="37"/>
      <c r="AC8" s="36"/>
      <c r="AD8" s="36"/>
      <c r="AE8" s="36"/>
      <c r="AF8" s="36"/>
      <c r="AG8" s="36"/>
      <c r="AH8" s="36"/>
      <c r="AI8" s="35"/>
      <c r="AJ8" s="37"/>
      <c r="AK8" s="36"/>
      <c r="AL8" s="36"/>
      <c r="AM8" s="36"/>
      <c r="AN8" s="36"/>
      <c r="AO8" s="36"/>
      <c r="AP8" s="36"/>
      <c r="AQ8" s="35"/>
      <c r="AR8" s="36"/>
      <c r="AS8" s="36"/>
      <c r="AT8" s="36"/>
      <c r="AU8" s="36"/>
      <c r="AV8" s="36"/>
      <c r="AW8" s="36"/>
      <c r="AX8" s="36"/>
      <c r="AY8" s="36"/>
      <c r="AZ8" s="37"/>
      <c r="BA8" s="36"/>
      <c r="BB8" s="36"/>
      <c r="BC8" s="36"/>
      <c r="BD8" s="36"/>
      <c r="BE8" s="36"/>
      <c r="BF8" s="36"/>
      <c r="BG8" s="35"/>
      <c r="BH8" s="36"/>
      <c r="BI8" s="36"/>
      <c r="BJ8" s="36"/>
      <c r="BK8" s="36"/>
      <c r="BL8" s="36"/>
      <c r="BM8" s="36"/>
      <c r="BN8" s="36"/>
      <c r="BO8" s="35"/>
      <c r="BP8" s="2"/>
    </row>
    <row r="9" spans="1:68" ht="26.15" customHeight="1" x14ac:dyDescent="0.2">
      <c r="A9" s="33"/>
      <c r="B9" s="28" t="s">
        <v>45</v>
      </c>
      <c r="C9" s="27"/>
      <c r="D9" s="22">
        <v>10680</v>
      </c>
      <c r="E9" s="14">
        <v>19195</v>
      </c>
      <c r="F9" s="14">
        <v>107913</v>
      </c>
      <c r="G9" s="14">
        <v>109712</v>
      </c>
      <c r="H9" s="14">
        <v>79073</v>
      </c>
      <c r="I9" s="14">
        <v>80503</v>
      </c>
      <c r="J9" s="14">
        <v>64742</v>
      </c>
      <c r="K9" s="11">
        <v>471818</v>
      </c>
      <c r="L9" s="22">
        <v>12905</v>
      </c>
      <c r="M9" s="14">
        <v>18510</v>
      </c>
      <c r="N9" s="14">
        <v>121543</v>
      </c>
      <c r="O9" s="14">
        <v>104142</v>
      </c>
      <c r="P9" s="14">
        <v>62460</v>
      </c>
      <c r="Q9" s="14">
        <v>45369</v>
      </c>
      <c r="R9" s="14">
        <v>23096</v>
      </c>
      <c r="S9" s="11">
        <v>388025</v>
      </c>
      <c r="T9" s="14">
        <v>337</v>
      </c>
      <c r="U9" s="14">
        <v>1109</v>
      </c>
      <c r="V9" s="14">
        <v>10152</v>
      </c>
      <c r="W9" s="14">
        <v>15087</v>
      </c>
      <c r="X9" s="14">
        <v>18807</v>
      </c>
      <c r="Y9" s="14">
        <v>13636</v>
      </c>
      <c r="Z9" s="14">
        <v>6509</v>
      </c>
      <c r="AA9" s="14">
        <v>65637</v>
      </c>
      <c r="AB9" s="22">
        <v>31789</v>
      </c>
      <c r="AC9" s="14">
        <v>57398</v>
      </c>
      <c r="AD9" s="14">
        <v>77851</v>
      </c>
      <c r="AE9" s="14">
        <v>106057</v>
      </c>
      <c r="AF9" s="14">
        <v>69171</v>
      </c>
      <c r="AG9" s="14">
        <v>58939</v>
      </c>
      <c r="AH9" s="14">
        <v>34800</v>
      </c>
      <c r="AI9" s="11">
        <v>436005</v>
      </c>
      <c r="AJ9" s="22">
        <v>2033</v>
      </c>
      <c r="AK9" s="14">
        <v>2119</v>
      </c>
      <c r="AL9" s="14">
        <v>8378</v>
      </c>
      <c r="AM9" s="14">
        <v>6931</v>
      </c>
      <c r="AN9" s="14">
        <v>6260</v>
      </c>
      <c r="AO9" s="14">
        <v>6651</v>
      </c>
      <c r="AP9" s="14">
        <v>3754</v>
      </c>
      <c r="AQ9" s="11">
        <v>36126</v>
      </c>
      <c r="AR9" s="14">
        <v>45457</v>
      </c>
      <c r="AS9" s="14">
        <v>73372</v>
      </c>
      <c r="AT9" s="14">
        <v>179274</v>
      </c>
      <c r="AU9" s="14">
        <v>152310</v>
      </c>
      <c r="AV9" s="14">
        <v>89902</v>
      </c>
      <c r="AW9" s="14">
        <v>66352</v>
      </c>
      <c r="AX9" s="14">
        <v>36819</v>
      </c>
      <c r="AY9" s="14">
        <v>643486</v>
      </c>
      <c r="AZ9" s="22">
        <v>1015</v>
      </c>
      <c r="BA9" s="14">
        <v>1472</v>
      </c>
      <c r="BB9" s="14">
        <v>41567</v>
      </c>
      <c r="BC9" s="14">
        <v>38340</v>
      </c>
      <c r="BD9" s="14">
        <v>32548</v>
      </c>
      <c r="BE9" s="14">
        <v>27167</v>
      </c>
      <c r="BF9" s="14">
        <v>18379</v>
      </c>
      <c r="BG9" s="11">
        <v>160488</v>
      </c>
      <c r="BH9" s="14">
        <v>0</v>
      </c>
      <c r="BI9" s="14">
        <v>0</v>
      </c>
      <c r="BJ9" s="14">
        <v>11387</v>
      </c>
      <c r="BK9" s="14">
        <v>17677</v>
      </c>
      <c r="BL9" s="14">
        <v>46667</v>
      </c>
      <c r="BM9" s="14">
        <v>70821</v>
      </c>
      <c r="BN9" s="14">
        <v>56041</v>
      </c>
      <c r="BO9" s="11">
        <v>202593</v>
      </c>
      <c r="BP9" s="34"/>
    </row>
    <row r="10" spans="1:68" ht="26.15" customHeight="1" x14ac:dyDescent="0.2">
      <c r="A10" s="33"/>
      <c r="B10" s="28" t="s">
        <v>44</v>
      </c>
      <c r="C10" s="27"/>
      <c r="D10" s="22">
        <v>9067</v>
      </c>
      <c r="E10" s="14">
        <v>15765</v>
      </c>
      <c r="F10" s="14">
        <v>96281</v>
      </c>
      <c r="G10" s="14">
        <v>97560</v>
      </c>
      <c r="H10" s="14">
        <v>69606</v>
      </c>
      <c r="I10" s="14">
        <v>72434</v>
      </c>
      <c r="J10" s="14">
        <v>57067</v>
      </c>
      <c r="K10" s="11">
        <v>417780</v>
      </c>
      <c r="L10" s="22">
        <v>10902</v>
      </c>
      <c r="M10" s="14">
        <v>15336</v>
      </c>
      <c r="N10" s="14">
        <v>104276</v>
      </c>
      <c r="O10" s="14">
        <v>89019</v>
      </c>
      <c r="P10" s="14">
        <v>53263</v>
      </c>
      <c r="Q10" s="14">
        <v>40088</v>
      </c>
      <c r="R10" s="14">
        <v>20098</v>
      </c>
      <c r="S10" s="11">
        <v>332982</v>
      </c>
      <c r="T10" s="14">
        <v>266</v>
      </c>
      <c r="U10" s="14">
        <v>925</v>
      </c>
      <c r="V10" s="14">
        <v>8607</v>
      </c>
      <c r="W10" s="14">
        <v>12281</v>
      </c>
      <c r="X10" s="14">
        <v>15795</v>
      </c>
      <c r="Y10" s="14">
        <v>11594</v>
      </c>
      <c r="Z10" s="14">
        <v>5571</v>
      </c>
      <c r="AA10" s="14">
        <v>55039</v>
      </c>
      <c r="AB10" s="22">
        <v>27663</v>
      </c>
      <c r="AC10" s="14">
        <v>48579</v>
      </c>
      <c r="AD10" s="14">
        <v>67578</v>
      </c>
      <c r="AE10" s="14">
        <v>92355</v>
      </c>
      <c r="AF10" s="14">
        <v>59497</v>
      </c>
      <c r="AG10" s="14">
        <v>51695</v>
      </c>
      <c r="AH10" s="14">
        <v>30156</v>
      </c>
      <c r="AI10" s="11">
        <v>377523</v>
      </c>
      <c r="AJ10" s="22">
        <v>1753</v>
      </c>
      <c r="AK10" s="14">
        <v>1545</v>
      </c>
      <c r="AL10" s="14">
        <v>7369</v>
      </c>
      <c r="AM10" s="14">
        <v>5708</v>
      </c>
      <c r="AN10" s="14">
        <v>5271</v>
      </c>
      <c r="AO10" s="14">
        <v>5781</v>
      </c>
      <c r="AP10" s="14">
        <v>3230</v>
      </c>
      <c r="AQ10" s="11">
        <v>30657</v>
      </c>
      <c r="AR10" s="14">
        <v>39215</v>
      </c>
      <c r="AS10" s="14">
        <v>61845</v>
      </c>
      <c r="AT10" s="14">
        <v>154576</v>
      </c>
      <c r="AU10" s="14">
        <v>130586</v>
      </c>
      <c r="AV10" s="14">
        <v>76516</v>
      </c>
      <c r="AW10" s="14">
        <v>58006</v>
      </c>
      <c r="AX10" s="14">
        <v>31893</v>
      </c>
      <c r="AY10" s="14">
        <v>552637</v>
      </c>
      <c r="AZ10" s="22">
        <v>906</v>
      </c>
      <c r="BA10" s="14">
        <v>1171</v>
      </c>
      <c r="BB10" s="14">
        <v>35849</v>
      </c>
      <c r="BC10" s="14">
        <v>33169</v>
      </c>
      <c r="BD10" s="14">
        <v>27459</v>
      </c>
      <c r="BE10" s="14">
        <v>23050</v>
      </c>
      <c r="BF10" s="14">
        <v>15955</v>
      </c>
      <c r="BG10" s="11">
        <v>137559</v>
      </c>
      <c r="BH10" s="14">
        <v>0</v>
      </c>
      <c r="BI10" s="14">
        <v>0</v>
      </c>
      <c r="BJ10" s="14">
        <v>9650</v>
      </c>
      <c r="BK10" s="14">
        <v>14732</v>
      </c>
      <c r="BL10" s="14">
        <v>38395</v>
      </c>
      <c r="BM10" s="14">
        <v>58981</v>
      </c>
      <c r="BN10" s="14">
        <v>45488</v>
      </c>
      <c r="BO10" s="11">
        <v>167246</v>
      </c>
      <c r="BP10" s="2"/>
    </row>
    <row r="11" spans="1:68" ht="26.15" customHeight="1" x14ac:dyDescent="0.2">
      <c r="A11" s="33"/>
      <c r="B11" s="28" t="s">
        <v>43</v>
      </c>
      <c r="C11" s="27"/>
      <c r="D11" s="22">
        <v>1613</v>
      </c>
      <c r="E11" s="14">
        <v>3430</v>
      </c>
      <c r="F11" s="14">
        <v>11632</v>
      </c>
      <c r="G11" s="14">
        <v>12152</v>
      </c>
      <c r="H11" s="14">
        <v>9467</v>
      </c>
      <c r="I11" s="14">
        <v>8069</v>
      </c>
      <c r="J11" s="14">
        <v>7675</v>
      </c>
      <c r="K11" s="11">
        <v>54038</v>
      </c>
      <c r="L11" s="22">
        <v>2003</v>
      </c>
      <c r="M11" s="14">
        <v>3174</v>
      </c>
      <c r="N11" s="14">
        <v>17267</v>
      </c>
      <c r="O11" s="14">
        <v>15123</v>
      </c>
      <c r="P11" s="14">
        <v>9197</v>
      </c>
      <c r="Q11" s="14">
        <v>5281</v>
      </c>
      <c r="R11" s="14">
        <v>2998</v>
      </c>
      <c r="S11" s="11">
        <v>55043</v>
      </c>
      <c r="T11" s="14">
        <v>71</v>
      </c>
      <c r="U11" s="14">
        <v>184</v>
      </c>
      <c r="V11" s="14">
        <v>1545</v>
      </c>
      <c r="W11" s="14">
        <v>2806</v>
      </c>
      <c r="X11" s="14">
        <v>3012</v>
      </c>
      <c r="Y11" s="14">
        <v>2042</v>
      </c>
      <c r="Z11" s="14">
        <v>938</v>
      </c>
      <c r="AA11" s="14">
        <v>10598</v>
      </c>
      <c r="AB11" s="22">
        <v>4126</v>
      </c>
      <c r="AC11" s="14">
        <v>8819</v>
      </c>
      <c r="AD11" s="14">
        <v>10273</v>
      </c>
      <c r="AE11" s="14">
        <v>13702</v>
      </c>
      <c r="AF11" s="14">
        <v>9674</v>
      </c>
      <c r="AG11" s="14">
        <v>7244</v>
      </c>
      <c r="AH11" s="14">
        <v>4644</v>
      </c>
      <c r="AI11" s="11">
        <v>58482</v>
      </c>
      <c r="AJ11" s="22">
        <v>280</v>
      </c>
      <c r="AK11" s="14">
        <v>574</v>
      </c>
      <c r="AL11" s="14">
        <v>1009</v>
      </c>
      <c r="AM11" s="14">
        <v>1223</v>
      </c>
      <c r="AN11" s="14">
        <v>989</v>
      </c>
      <c r="AO11" s="14">
        <v>870</v>
      </c>
      <c r="AP11" s="14">
        <v>524</v>
      </c>
      <c r="AQ11" s="11">
        <v>5469</v>
      </c>
      <c r="AR11" s="14">
        <v>6242</v>
      </c>
      <c r="AS11" s="14">
        <v>11527</v>
      </c>
      <c r="AT11" s="14">
        <v>24698</v>
      </c>
      <c r="AU11" s="14">
        <v>21724</v>
      </c>
      <c r="AV11" s="14">
        <v>13386</v>
      </c>
      <c r="AW11" s="14">
        <v>8346</v>
      </c>
      <c r="AX11" s="14">
        <v>4926</v>
      </c>
      <c r="AY11" s="14">
        <v>90849</v>
      </c>
      <c r="AZ11" s="22">
        <v>109</v>
      </c>
      <c r="BA11" s="14">
        <v>301</v>
      </c>
      <c r="BB11" s="14">
        <v>5718</v>
      </c>
      <c r="BC11" s="14">
        <v>5171</v>
      </c>
      <c r="BD11" s="14">
        <v>5089</v>
      </c>
      <c r="BE11" s="14">
        <v>4117</v>
      </c>
      <c r="BF11" s="14">
        <v>2424</v>
      </c>
      <c r="BG11" s="11">
        <v>22929</v>
      </c>
      <c r="BH11" s="14">
        <v>0</v>
      </c>
      <c r="BI11" s="14">
        <v>0</v>
      </c>
      <c r="BJ11" s="14">
        <v>1737</v>
      </c>
      <c r="BK11" s="14">
        <v>2945</v>
      </c>
      <c r="BL11" s="14">
        <v>8272</v>
      </c>
      <c r="BM11" s="14">
        <v>11840</v>
      </c>
      <c r="BN11" s="14">
        <v>10553</v>
      </c>
      <c r="BO11" s="11">
        <v>35347</v>
      </c>
      <c r="BP11" s="2"/>
    </row>
    <row r="12" spans="1:68" s="25" customFormat="1" ht="26.15" customHeight="1" x14ac:dyDescent="0.2">
      <c r="A12" s="33"/>
      <c r="B12" s="33"/>
      <c r="C12" s="32"/>
      <c r="D12" s="31"/>
      <c r="E12" s="30"/>
      <c r="F12" s="30"/>
      <c r="G12" s="30"/>
      <c r="H12" s="30"/>
      <c r="I12" s="30"/>
      <c r="J12" s="30"/>
      <c r="K12" s="29"/>
      <c r="L12" s="31"/>
      <c r="M12" s="30"/>
      <c r="N12" s="30"/>
      <c r="O12" s="30"/>
      <c r="P12" s="30"/>
      <c r="Q12" s="30"/>
      <c r="R12" s="30"/>
      <c r="S12" s="29"/>
      <c r="T12" s="30"/>
      <c r="U12" s="30"/>
      <c r="V12" s="30"/>
      <c r="W12" s="30"/>
      <c r="X12" s="30"/>
      <c r="Y12" s="30"/>
      <c r="Z12" s="30"/>
      <c r="AA12" s="30"/>
      <c r="AB12" s="31"/>
      <c r="AC12" s="30"/>
      <c r="AD12" s="30"/>
      <c r="AE12" s="30"/>
      <c r="AF12" s="30"/>
      <c r="AG12" s="30"/>
      <c r="AH12" s="30"/>
      <c r="AI12" s="29"/>
      <c r="AJ12" s="31"/>
      <c r="AK12" s="30"/>
      <c r="AL12" s="30"/>
      <c r="AM12" s="30"/>
      <c r="AN12" s="30"/>
      <c r="AO12" s="30"/>
      <c r="AP12" s="30"/>
      <c r="AQ12" s="29"/>
      <c r="AR12" s="30"/>
      <c r="AS12" s="30"/>
      <c r="AT12" s="30"/>
      <c r="AU12" s="30"/>
      <c r="AV12" s="30"/>
      <c r="AW12" s="30"/>
      <c r="AX12" s="30"/>
      <c r="AY12" s="30"/>
      <c r="AZ12" s="31"/>
      <c r="BA12" s="30"/>
      <c r="BB12" s="30"/>
      <c r="BC12" s="30"/>
      <c r="BD12" s="30"/>
      <c r="BE12" s="30"/>
      <c r="BF12" s="30"/>
      <c r="BG12" s="29"/>
      <c r="BH12" s="30"/>
      <c r="BI12" s="30"/>
      <c r="BJ12" s="30"/>
      <c r="BK12" s="30"/>
      <c r="BL12" s="30"/>
      <c r="BM12" s="30"/>
      <c r="BN12" s="30"/>
      <c r="BO12" s="29"/>
      <c r="BP12" s="26"/>
    </row>
    <row r="13" spans="1:68" ht="26.15" customHeight="1" x14ac:dyDescent="0.2">
      <c r="A13" s="68" t="s">
        <v>42</v>
      </c>
      <c r="B13" s="68"/>
      <c r="C13" s="69"/>
      <c r="D13" s="22">
        <v>542</v>
      </c>
      <c r="E13" s="14">
        <v>971</v>
      </c>
      <c r="F13" s="14">
        <v>5454</v>
      </c>
      <c r="G13" s="14">
        <v>5312</v>
      </c>
      <c r="H13" s="14">
        <v>4136</v>
      </c>
      <c r="I13" s="14">
        <v>4273</v>
      </c>
      <c r="J13" s="14">
        <v>3499</v>
      </c>
      <c r="K13" s="11">
        <v>24187</v>
      </c>
      <c r="L13" s="22">
        <v>570</v>
      </c>
      <c r="M13" s="14">
        <v>1216</v>
      </c>
      <c r="N13" s="14">
        <v>8019</v>
      </c>
      <c r="O13" s="14">
        <v>7308</v>
      </c>
      <c r="P13" s="14">
        <v>4475</v>
      </c>
      <c r="Q13" s="14">
        <v>3366</v>
      </c>
      <c r="R13" s="14">
        <v>1798</v>
      </c>
      <c r="S13" s="11">
        <v>26752</v>
      </c>
      <c r="T13" s="14">
        <v>36</v>
      </c>
      <c r="U13" s="14">
        <v>76</v>
      </c>
      <c r="V13" s="14">
        <v>503</v>
      </c>
      <c r="W13" s="14">
        <v>876</v>
      </c>
      <c r="X13" s="14">
        <v>1140</v>
      </c>
      <c r="Y13" s="14">
        <v>736</v>
      </c>
      <c r="Z13" s="14">
        <v>428</v>
      </c>
      <c r="AA13" s="14">
        <v>3795</v>
      </c>
      <c r="AB13" s="22">
        <v>1834</v>
      </c>
      <c r="AC13" s="14">
        <v>3792</v>
      </c>
      <c r="AD13" s="14">
        <v>4660</v>
      </c>
      <c r="AE13" s="14">
        <v>6157</v>
      </c>
      <c r="AF13" s="14">
        <v>4266</v>
      </c>
      <c r="AG13" s="14">
        <v>3755</v>
      </c>
      <c r="AH13" s="14">
        <v>2409</v>
      </c>
      <c r="AI13" s="11">
        <v>26873</v>
      </c>
      <c r="AJ13" s="22">
        <v>21</v>
      </c>
      <c r="AK13" s="14">
        <v>52</v>
      </c>
      <c r="AL13" s="14">
        <v>215</v>
      </c>
      <c r="AM13" s="14">
        <v>298</v>
      </c>
      <c r="AN13" s="14">
        <v>263</v>
      </c>
      <c r="AO13" s="14">
        <v>393</v>
      </c>
      <c r="AP13" s="14">
        <v>213</v>
      </c>
      <c r="AQ13" s="11">
        <v>1455</v>
      </c>
      <c r="AR13" s="14">
        <v>2486</v>
      </c>
      <c r="AS13" s="14">
        <v>4615</v>
      </c>
      <c r="AT13" s="14">
        <v>10620</v>
      </c>
      <c r="AU13" s="14">
        <v>9473</v>
      </c>
      <c r="AV13" s="14">
        <v>5831</v>
      </c>
      <c r="AW13" s="14">
        <v>4344</v>
      </c>
      <c r="AX13" s="14">
        <v>2672</v>
      </c>
      <c r="AY13" s="14">
        <v>40041</v>
      </c>
      <c r="AZ13" s="22">
        <v>9</v>
      </c>
      <c r="BA13" s="14">
        <v>59</v>
      </c>
      <c r="BB13" s="14">
        <v>1535</v>
      </c>
      <c r="BC13" s="14">
        <v>1746</v>
      </c>
      <c r="BD13" s="14">
        <v>1376</v>
      </c>
      <c r="BE13" s="14">
        <v>1010</v>
      </c>
      <c r="BF13" s="14">
        <v>855</v>
      </c>
      <c r="BG13" s="11">
        <v>6590</v>
      </c>
      <c r="BH13" s="14">
        <v>0</v>
      </c>
      <c r="BI13" s="14">
        <v>0</v>
      </c>
      <c r="BJ13" s="14">
        <v>933</v>
      </c>
      <c r="BK13" s="14">
        <v>1371</v>
      </c>
      <c r="BL13" s="14">
        <v>3325</v>
      </c>
      <c r="BM13" s="14">
        <v>4871</v>
      </c>
      <c r="BN13" s="14">
        <v>4067</v>
      </c>
      <c r="BO13" s="11">
        <v>14567</v>
      </c>
      <c r="BP13" s="2"/>
    </row>
    <row r="14" spans="1:68" s="25" customFormat="1" ht="26.15" customHeight="1" x14ac:dyDescent="0.2">
      <c r="A14" s="19"/>
      <c r="B14" s="28" t="s">
        <v>41</v>
      </c>
      <c r="C14" s="27"/>
      <c r="D14" s="22">
        <v>411</v>
      </c>
      <c r="E14" s="14">
        <v>737</v>
      </c>
      <c r="F14" s="14">
        <v>4427</v>
      </c>
      <c r="G14" s="14">
        <v>4111</v>
      </c>
      <c r="H14" s="14">
        <v>3091</v>
      </c>
      <c r="I14" s="14">
        <v>3477</v>
      </c>
      <c r="J14" s="14">
        <v>2482</v>
      </c>
      <c r="K14" s="11">
        <v>18736</v>
      </c>
      <c r="L14" s="22">
        <v>431</v>
      </c>
      <c r="M14" s="14">
        <v>812</v>
      </c>
      <c r="N14" s="14">
        <v>6193</v>
      </c>
      <c r="O14" s="14">
        <v>5582</v>
      </c>
      <c r="P14" s="14">
        <v>3389</v>
      </c>
      <c r="Q14" s="14">
        <v>2717</v>
      </c>
      <c r="R14" s="14">
        <v>1210</v>
      </c>
      <c r="S14" s="11">
        <v>20334</v>
      </c>
      <c r="T14" s="14">
        <v>30</v>
      </c>
      <c r="U14" s="14">
        <v>46</v>
      </c>
      <c r="V14" s="14">
        <v>372</v>
      </c>
      <c r="W14" s="14">
        <v>626</v>
      </c>
      <c r="X14" s="14">
        <v>883</v>
      </c>
      <c r="Y14" s="14">
        <v>614</v>
      </c>
      <c r="Z14" s="14">
        <v>265</v>
      </c>
      <c r="AA14" s="14">
        <v>2836</v>
      </c>
      <c r="AB14" s="22">
        <v>1422</v>
      </c>
      <c r="AC14" s="14">
        <v>2642</v>
      </c>
      <c r="AD14" s="14">
        <v>3653</v>
      </c>
      <c r="AE14" s="14">
        <v>4707</v>
      </c>
      <c r="AF14" s="14">
        <v>3311</v>
      </c>
      <c r="AG14" s="14">
        <v>3074</v>
      </c>
      <c r="AH14" s="14">
        <v>1701</v>
      </c>
      <c r="AI14" s="11">
        <v>20510</v>
      </c>
      <c r="AJ14" s="22">
        <v>15</v>
      </c>
      <c r="AK14" s="14">
        <v>28</v>
      </c>
      <c r="AL14" s="14">
        <v>171</v>
      </c>
      <c r="AM14" s="14">
        <v>221</v>
      </c>
      <c r="AN14" s="14">
        <v>195</v>
      </c>
      <c r="AO14" s="14">
        <v>257</v>
      </c>
      <c r="AP14" s="14">
        <v>151</v>
      </c>
      <c r="AQ14" s="11">
        <v>1038</v>
      </c>
      <c r="AR14" s="14">
        <v>1928</v>
      </c>
      <c r="AS14" s="14">
        <v>3195</v>
      </c>
      <c r="AT14" s="14">
        <v>8250</v>
      </c>
      <c r="AU14" s="14">
        <v>7154</v>
      </c>
      <c r="AV14" s="14">
        <v>4398</v>
      </c>
      <c r="AW14" s="14">
        <v>3542</v>
      </c>
      <c r="AX14" s="14">
        <v>1894</v>
      </c>
      <c r="AY14" s="14">
        <v>30361</v>
      </c>
      <c r="AZ14" s="22">
        <v>5</v>
      </c>
      <c r="BA14" s="14">
        <v>25</v>
      </c>
      <c r="BB14" s="14">
        <v>1182</v>
      </c>
      <c r="BC14" s="14">
        <v>1318</v>
      </c>
      <c r="BD14" s="14">
        <v>1179</v>
      </c>
      <c r="BE14" s="14">
        <v>840</v>
      </c>
      <c r="BF14" s="14">
        <v>717</v>
      </c>
      <c r="BG14" s="11">
        <v>5266</v>
      </c>
      <c r="BH14" s="14">
        <v>0</v>
      </c>
      <c r="BI14" s="14">
        <v>0</v>
      </c>
      <c r="BJ14" s="14">
        <v>651</v>
      </c>
      <c r="BK14" s="14">
        <v>1059</v>
      </c>
      <c r="BL14" s="14">
        <v>2553</v>
      </c>
      <c r="BM14" s="14">
        <v>3885</v>
      </c>
      <c r="BN14" s="14">
        <v>3169</v>
      </c>
      <c r="BO14" s="11">
        <v>11317</v>
      </c>
      <c r="BP14" s="26"/>
    </row>
    <row r="15" spans="1:68" ht="26.15" customHeight="1" x14ac:dyDescent="0.2">
      <c r="A15" s="24"/>
      <c r="B15" s="16" t="s">
        <v>40</v>
      </c>
      <c r="C15" s="21"/>
      <c r="D15" s="13">
        <v>37</v>
      </c>
      <c r="E15" s="12">
        <v>61</v>
      </c>
      <c r="F15" s="12">
        <v>550</v>
      </c>
      <c r="G15" s="12">
        <v>524</v>
      </c>
      <c r="H15" s="12">
        <v>440</v>
      </c>
      <c r="I15" s="12">
        <v>360</v>
      </c>
      <c r="J15" s="12">
        <v>487</v>
      </c>
      <c r="K15" s="11">
        <v>2459</v>
      </c>
      <c r="L15" s="13">
        <v>72</v>
      </c>
      <c r="M15" s="12">
        <v>285</v>
      </c>
      <c r="N15" s="12">
        <v>903</v>
      </c>
      <c r="O15" s="12">
        <v>676</v>
      </c>
      <c r="P15" s="12">
        <v>454</v>
      </c>
      <c r="Q15" s="12">
        <v>196</v>
      </c>
      <c r="R15" s="12">
        <v>246</v>
      </c>
      <c r="S15" s="11">
        <v>2832</v>
      </c>
      <c r="T15" s="12">
        <v>0</v>
      </c>
      <c r="U15" s="12">
        <v>8</v>
      </c>
      <c r="V15" s="12">
        <v>33</v>
      </c>
      <c r="W15" s="12">
        <v>106</v>
      </c>
      <c r="X15" s="12">
        <v>106</v>
      </c>
      <c r="Y15" s="12">
        <v>34</v>
      </c>
      <c r="Z15" s="12">
        <v>63</v>
      </c>
      <c r="AA15" s="14">
        <v>350</v>
      </c>
      <c r="AB15" s="13">
        <v>203</v>
      </c>
      <c r="AC15" s="12">
        <v>704</v>
      </c>
      <c r="AD15" s="12">
        <v>655</v>
      </c>
      <c r="AE15" s="12">
        <v>667</v>
      </c>
      <c r="AF15" s="12">
        <v>460</v>
      </c>
      <c r="AG15" s="12">
        <v>244</v>
      </c>
      <c r="AH15" s="12">
        <v>329</v>
      </c>
      <c r="AI15" s="11">
        <v>3262</v>
      </c>
      <c r="AJ15" s="13">
        <v>0</v>
      </c>
      <c r="AK15" s="12">
        <v>0</v>
      </c>
      <c r="AL15" s="12">
        <v>14</v>
      </c>
      <c r="AM15" s="12">
        <v>30</v>
      </c>
      <c r="AN15" s="12">
        <v>15</v>
      </c>
      <c r="AO15" s="12">
        <v>64</v>
      </c>
      <c r="AP15" s="12">
        <v>8</v>
      </c>
      <c r="AQ15" s="11">
        <v>131</v>
      </c>
      <c r="AR15" s="12">
        <v>264</v>
      </c>
      <c r="AS15" s="12">
        <v>821</v>
      </c>
      <c r="AT15" s="12">
        <v>1252</v>
      </c>
      <c r="AU15" s="12">
        <v>1023</v>
      </c>
      <c r="AV15" s="12">
        <v>638</v>
      </c>
      <c r="AW15" s="12">
        <v>288</v>
      </c>
      <c r="AX15" s="12">
        <v>342</v>
      </c>
      <c r="AY15" s="14">
        <v>4628</v>
      </c>
      <c r="AZ15" s="13">
        <v>4</v>
      </c>
      <c r="BA15" s="12">
        <v>34</v>
      </c>
      <c r="BB15" s="12">
        <v>281</v>
      </c>
      <c r="BC15" s="12">
        <v>274</v>
      </c>
      <c r="BD15" s="12">
        <v>111</v>
      </c>
      <c r="BE15" s="12">
        <v>76</v>
      </c>
      <c r="BF15" s="12">
        <v>43</v>
      </c>
      <c r="BG15" s="11">
        <v>823</v>
      </c>
      <c r="BH15" s="12">
        <v>0</v>
      </c>
      <c r="BI15" s="12">
        <v>0</v>
      </c>
      <c r="BJ15" s="12">
        <v>158</v>
      </c>
      <c r="BK15" s="12">
        <v>152</v>
      </c>
      <c r="BL15" s="12">
        <v>277</v>
      </c>
      <c r="BM15" s="12">
        <v>465</v>
      </c>
      <c r="BN15" s="12">
        <v>458</v>
      </c>
      <c r="BO15" s="11">
        <v>1510</v>
      </c>
      <c r="BP15" s="2"/>
    </row>
    <row r="16" spans="1:68" ht="26.15" customHeight="1" x14ac:dyDescent="0.2">
      <c r="A16" s="19"/>
      <c r="B16" s="16" t="s">
        <v>39</v>
      </c>
      <c r="C16" s="20"/>
      <c r="D16" s="13">
        <v>94</v>
      </c>
      <c r="E16" s="12">
        <v>173</v>
      </c>
      <c r="F16" s="12">
        <v>477</v>
      </c>
      <c r="G16" s="12">
        <v>677</v>
      </c>
      <c r="H16" s="12">
        <v>605</v>
      </c>
      <c r="I16" s="12">
        <v>436</v>
      </c>
      <c r="J16" s="12">
        <v>530</v>
      </c>
      <c r="K16" s="11">
        <v>2992</v>
      </c>
      <c r="L16" s="13">
        <v>67</v>
      </c>
      <c r="M16" s="12">
        <v>119</v>
      </c>
      <c r="N16" s="12">
        <v>923</v>
      </c>
      <c r="O16" s="12">
        <v>1050</v>
      </c>
      <c r="P16" s="12">
        <v>632</v>
      </c>
      <c r="Q16" s="12">
        <v>453</v>
      </c>
      <c r="R16" s="12">
        <v>342</v>
      </c>
      <c r="S16" s="11">
        <v>3586</v>
      </c>
      <c r="T16" s="12">
        <v>6</v>
      </c>
      <c r="U16" s="12">
        <v>22</v>
      </c>
      <c r="V16" s="12">
        <v>98</v>
      </c>
      <c r="W16" s="12">
        <v>144</v>
      </c>
      <c r="X16" s="12">
        <v>151</v>
      </c>
      <c r="Y16" s="12">
        <v>88</v>
      </c>
      <c r="Z16" s="12">
        <v>100</v>
      </c>
      <c r="AA16" s="14">
        <v>609</v>
      </c>
      <c r="AB16" s="13">
        <v>209</v>
      </c>
      <c r="AC16" s="12">
        <v>446</v>
      </c>
      <c r="AD16" s="12">
        <v>352</v>
      </c>
      <c r="AE16" s="12">
        <v>783</v>
      </c>
      <c r="AF16" s="12">
        <v>495</v>
      </c>
      <c r="AG16" s="12">
        <v>437</v>
      </c>
      <c r="AH16" s="12">
        <v>379</v>
      </c>
      <c r="AI16" s="11">
        <v>3101</v>
      </c>
      <c r="AJ16" s="13">
        <v>6</v>
      </c>
      <c r="AK16" s="12">
        <v>24</v>
      </c>
      <c r="AL16" s="12">
        <v>30</v>
      </c>
      <c r="AM16" s="12">
        <v>47</v>
      </c>
      <c r="AN16" s="12">
        <v>53</v>
      </c>
      <c r="AO16" s="12">
        <v>72</v>
      </c>
      <c r="AP16" s="12">
        <v>54</v>
      </c>
      <c r="AQ16" s="11">
        <v>286</v>
      </c>
      <c r="AR16" s="12">
        <v>294</v>
      </c>
      <c r="AS16" s="12">
        <v>599</v>
      </c>
      <c r="AT16" s="12">
        <v>1118</v>
      </c>
      <c r="AU16" s="12">
        <v>1296</v>
      </c>
      <c r="AV16" s="12">
        <v>795</v>
      </c>
      <c r="AW16" s="12">
        <v>514</v>
      </c>
      <c r="AX16" s="12">
        <v>436</v>
      </c>
      <c r="AY16" s="14">
        <v>5052</v>
      </c>
      <c r="AZ16" s="13">
        <v>0</v>
      </c>
      <c r="BA16" s="12">
        <v>0</v>
      </c>
      <c r="BB16" s="12">
        <v>72</v>
      </c>
      <c r="BC16" s="12">
        <v>154</v>
      </c>
      <c r="BD16" s="12">
        <v>86</v>
      </c>
      <c r="BE16" s="12">
        <v>94</v>
      </c>
      <c r="BF16" s="12">
        <v>95</v>
      </c>
      <c r="BG16" s="11">
        <v>501</v>
      </c>
      <c r="BH16" s="12">
        <v>0</v>
      </c>
      <c r="BI16" s="12">
        <v>0</v>
      </c>
      <c r="BJ16" s="12">
        <v>124</v>
      </c>
      <c r="BK16" s="12">
        <v>160</v>
      </c>
      <c r="BL16" s="12">
        <v>495</v>
      </c>
      <c r="BM16" s="12">
        <v>521</v>
      </c>
      <c r="BN16" s="12">
        <v>440</v>
      </c>
      <c r="BO16" s="11">
        <v>1740</v>
      </c>
      <c r="BP16" s="2"/>
    </row>
    <row r="17" spans="1:68" s="25" customFormat="1" ht="26.15" customHeight="1" x14ac:dyDescent="0.2">
      <c r="A17" s="19"/>
      <c r="B17" s="16"/>
      <c r="C17" s="20"/>
      <c r="D17" s="13"/>
      <c r="E17" s="12"/>
      <c r="F17" s="12"/>
      <c r="G17" s="12"/>
      <c r="H17" s="12"/>
      <c r="I17" s="12"/>
      <c r="J17" s="12"/>
      <c r="K17" s="23"/>
      <c r="L17" s="13"/>
      <c r="M17" s="12"/>
      <c r="N17" s="12"/>
      <c r="O17" s="12"/>
      <c r="P17" s="12"/>
      <c r="Q17" s="12"/>
      <c r="R17" s="12"/>
      <c r="S17" s="23"/>
      <c r="T17" s="12"/>
      <c r="U17" s="12"/>
      <c r="V17" s="12"/>
      <c r="W17" s="12"/>
      <c r="X17" s="12"/>
      <c r="Y17" s="12"/>
      <c r="Z17" s="12"/>
      <c r="AA17" s="12"/>
      <c r="AB17" s="13"/>
      <c r="AC17" s="12"/>
      <c r="AD17" s="12"/>
      <c r="AE17" s="12"/>
      <c r="AF17" s="12"/>
      <c r="AG17" s="12"/>
      <c r="AH17" s="12"/>
      <c r="AI17" s="23"/>
      <c r="AJ17" s="13"/>
      <c r="AK17" s="12"/>
      <c r="AL17" s="12"/>
      <c r="AM17" s="12"/>
      <c r="AN17" s="12"/>
      <c r="AO17" s="12"/>
      <c r="AP17" s="12"/>
      <c r="AQ17" s="23"/>
      <c r="AR17" s="12"/>
      <c r="AS17" s="12"/>
      <c r="AT17" s="12"/>
      <c r="AU17" s="12"/>
      <c r="AV17" s="12"/>
      <c r="AW17" s="12"/>
      <c r="AX17" s="12"/>
      <c r="AY17" s="12"/>
      <c r="AZ17" s="13"/>
      <c r="BA17" s="12"/>
      <c r="BB17" s="12"/>
      <c r="BC17" s="12"/>
      <c r="BD17" s="12"/>
      <c r="BE17" s="12"/>
      <c r="BF17" s="12"/>
      <c r="BG17" s="23"/>
      <c r="BH17" s="12"/>
      <c r="BI17" s="12"/>
      <c r="BJ17" s="12"/>
      <c r="BK17" s="12"/>
      <c r="BL17" s="12"/>
      <c r="BM17" s="12"/>
      <c r="BN17" s="12"/>
      <c r="BO17" s="23"/>
      <c r="BP17" s="26"/>
    </row>
    <row r="18" spans="1:68" ht="26.15" customHeight="1" x14ac:dyDescent="0.2">
      <c r="A18" s="70" t="s">
        <v>38</v>
      </c>
      <c r="B18" s="70"/>
      <c r="C18" s="71"/>
      <c r="D18" s="22">
        <v>3340</v>
      </c>
      <c r="E18" s="14">
        <v>5550</v>
      </c>
      <c r="F18" s="14">
        <v>34409</v>
      </c>
      <c r="G18" s="14">
        <v>35980</v>
      </c>
      <c r="H18" s="14">
        <v>25134</v>
      </c>
      <c r="I18" s="14">
        <v>29834</v>
      </c>
      <c r="J18" s="14">
        <v>24835</v>
      </c>
      <c r="K18" s="11">
        <v>159082</v>
      </c>
      <c r="L18" s="22">
        <v>2395</v>
      </c>
      <c r="M18" s="14">
        <v>3604</v>
      </c>
      <c r="N18" s="14">
        <v>34070</v>
      </c>
      <c r="O18" s="14">
        <v>30157</v>
      </c>
      <c r="P18" s="14">
        <v>18235</v>
      </c>
      <c r="Q18" s="14">
        <v>15563</v>
      </c>
      <c r="R18" s="14">
        <v>8399</v>
      </c>
      <c r="S18" s="11">
        <v>112423</v>
      </c>
      <c r="T18" s="14">
        <v>92</v>
      </c>
      <c r="U18" s="14">
        <v>377</v>
      </c>
      <c r="V18" s="14">
        <v>3123</v>
      </c>
      <c r="W18" s="14">
        <v>4303</v>
      </c>
      <c r="X18" s="14">
        <v>4898</v>
      </c>
      <c r="Y18" s="14">
        <v>4300</v>
      </c>
      <c r="Z18" s="14">
        <v>2043</v>
      </c>
      <c r="AA18" s="14">
        <v>19136</v>
      </c>
      <c r="AB18" s="22">
        <v>11424</v>
      </c>
      <c r="AC18" s="14">
        <v>17754</v>
      </c>
      <c r="AD18" s="14">
        <v>21991</v>
      </c>
      <c r="AE18" s="14">
        <v>32253</v>
      </c>
      <c r="AF18" s="14">
        <v>20726</v>
      </c>
      <c r="AG18" s="14">
        <v>20095</v>
      </c>
      <c r="AH18" s="14">
        <v>12244</v>
      </c>
      <c r="AI18" s="11">
        <v>136487</v>
      </c>
      <c r="AJ18" s="22">
        <v>413</v>
      </c>
      <c r="AK18" s="14">
        <v>480</v>
      </c>
      <c r="AL18" s="14">
        <v>2260</v>
      </c>
      <c r="AM18" s="14">
        <v>1846</v>
      </c>
      <c r="AN18" s="14">
        <v>1674</v>
      </c>
      <c r="AO18" s="14">
        <v>1965</v>
      </c>
      <c r="AP18" s="14">
        <v>1053</v>
      </c>
      <c r="AQ18" s="11">
        <v>9691</v>
      </c>
      <c r="AR18" s="14">
        <v>14306</v>
      </c>
      <c r="AS18" s="14">
        <v>21139</v>
      </c>
      <c r="AT18" s="14">
        <v>50591</v>
      </c>
      <c r="AU18" s="14">
        <v>44143</v>
      </c>
      <c r="AV18" s="14">
        <v>25552</v>
      </c>
      <c r="AW18" s="14">
        <v>22201</v>
      </c>
      <c r="AX18" s="14">
        <v>12936</v>
      </c>
      <c r="AY18" s="14">
        <v>190868</v>
      </c>
      <c r="AZ18" s="22">
        <v>363</v>
      </c>
      <c r="BA18" s="14">
        <v>382</v>
      </c>
      <c r="BB18" s="14">
        <v>11810</v>
      </c>
      <c r="BC18" s="14">
        <v>9695</v>
      </c>
      <c r="BD18" s="14">
        <v>7192</v>
      </c>
      <c r="BE18" s="14">
        <v>5994</v>
      </c>
      <c r="BF18" s="14">
        <v>3766</v>
      </c>
      <c r="BG18" s="11">
        <v>39202</v>
      </c>
      <c r="BH18" s="14">
        <v>0</v>
      </c>
      <c r="BI18" s="14">
        <v>0</v>
      </c>
      <c r="BJ18" s="14">
        <v>2222</v>
      </c>
      <c r="BK18" s="14">
        <v>3912</v>
      </c>
      <c r="BL18" s="14">
        <v>11004</v>
      </c>
      <c r="BM18" s="14">
        <v>19014</v>
      </c>
      <c r="BN18" s="14">
        <v>14874</v>
      </c>
      <c r="BO18" s="11">
        <v>51026</v>
      </c>
      <c r="BP18" s="2"/>
    </row>
    <row r="19" spans="1:68" ht="26.15" customHeight="1" x14ac:dyDescent="0.2">
      <c r="A19" s="19"/>
      <c r="B19" s="28" t="s">
        <v>37</v>
      </c>
      <c r="C19" s="27"/>
      <c r="D19" s="22">
        <v>2463</v>
      </c>
      <c r="E19" s="14">
        <v>4200</v>
      </c>
      <c r="F19" s="14">
        <v>23892</v>
      </c>
      <c r="G19" s="14">
        <v>23147</v>
      </c>
      <c r="H19" s="14">
        <v>15004</v>
      </c>
      <c r="I19" s="14">
        <v>18847</v>
      </c>
      <c r="J19" s="14">
        <v>15839</v>
      </c>
      <c r="K19" s="11">
        <v>103392</v>
      </c>
      <c r="L19" s="22">
        <v>1920</v>
      </c>
      <c r="M19" s="14">
        <v>2876</v>
      </c>
      <c r="N19" s="14">
        <v>22437</v>
      </c>
      <c r="O19" s="14">
        <v>18422</v>
      </c>
      <c r="P19" s="14">
        <v>10833</v>
      </c>
      <c r="Q19" s="14">
        <v>9710</v>
      </c>
      <c r="R19" s="14">
        <v>5174</v>
      </c>
      <c r="S19" s="11">
        <v>71372</v>
      </c>
      <c r="T19" s="14">
        <v>73</v>
      </c>
      <c r="U19" s="14">
        <v>309</v>
      </c>
      <c r="V19" s="14">
        <v>2211</v>
      </c>
      <c r="W19" s="14">
        <v>2529</v>
      </c>
      <c r="X19" s="14">
        <v>2205</v>
      </c>
      <c r="Y19" s="14">
        <v>1945</v>
      </c>
      <c r="Z19" s="14">
        <v>1075</v>
      </c>
      <c r="AA19" s="14">
        <v>10347</v>
      </c>
      <c r="AB19" s="22">
        <v>8497</v>
      </c>
      <c r="AC19" s="14">
        <v>12976</v>
      </c>
      <c r="AD19" s="14">
        <v>14403</v>
      </c>
      <c r="AE19" s="14">
        <v>19713</v>
      </c>
      <c r="AF19" s="14">
        <v>12330</v>
      </c>
      <c r="AG19" s="14">
        <v>12327</v>
      </c>
      <c r="AH19" s="14">
        <v>7456</v>
      </c>
      <c r="AI19" s="11">
        <v>87702</v>
      </c>
      <c r="AJ19" s="22">
        <v>307</v>
      </c>
      <c r="AK19" s="14">
        <v>359</v>
      </c>
      <c r="AL19" s="14">
        <v>1566</v>
      </c>
      <c r="AM19" s="14">
        <v>1288</v>
      </c>
      <c r="AN19" s="14">
        <v>1196</v>
      </c>
      <c r="AO19" s="14">
        <v>1527</v>
      </c>
      <c r="AP19" s="14">
        <v>793</v>
      </c>
      <c r="AQ19" s="11">
        <v>7036</v>
      </c>
      <c r="AR19" s="14">
        <v>10762</v>
      </c>
      <c r="AS19" s="14">
        <v>15483</v>
      </c>
      <c r="AT19" s="14">
        <v>32484</v>
      </c>
      <c r="AU19" s="14">
        <v>26190</v>
      </c>
      <c r="AV19" s="14">
        <v>14460</v>
      </c>
      <c r="AW19" s="14">
        <v>13120</v>
      </c>
      <c r="AX19" s="14">
        <v>7892</v>
      </c>
      <c r="AY19" s="14">
        <v>120391</v>
      </c>
      <c r="AZ19" s="22">
        <v>257</v>
      </c>
      <c r="BA19" s="14">
        <v>248</v>
      </c>
      <c r="BB19" s="14">
        <v>7935</v>
      </c>
      <c r="BC19" s="14">
        <v>5915</v>
      </c>
      <c r="BD19" s="14">
        <v>4162</v>
      </c>
      <c r="BE19" s="14">
        <v>3622</v>
      </c>
      <c r="BF19" s="14">
        <v>2214</v>
      </c>
      <c r="BG19" s="11">
        <v>24353</v>
      </c>
      <c r="BH19" s="14">
        <v>0</v>
      </c>
      <c r="BI19" s="14">
        <v>0</v>
      </c>
      <c r="BJ19" s="14">
        <v>1597</v>
      </c>
      <c r="BK19" s="14">
        <v>2693</v>
      </c>
      <c r="BL19" s="14">
        <v>6973</v>
      </c>
      <c r="BM19" s="14">
        <v>11540</v>
      </c>
      <c r="BN19" s="14">
        <v>9240</v>
      </c>
      <c r="BO19" s="11">
        <v>32043</v>
      </c>
      <c r="BP19" s="2"/>
    </row>
    <row r="20" spans="1:68" ht="26.15" customHeight="1" x14ac:dyDescent="0.2">
      <c r="A20" s="19"/>
      <c r="B20" s="16" t="s">
        <v>36</v>
      </c>
      <c r="C20" s="20"/>
      <c r="D20" s="13">
        <v>717</v>
      </c>
      <c r="E20" s="12">
        <v>970</v>
      </c>
      <c r="F20" s="12">
        <v>9633</v>
      </c>
      <c r="G20" s="12">
        <v>11177</v>
      </c>
      <c r="H20" s="12">
        <v>8840</v>
      </c>
      <c r="I20" s="12">
        <v>9808</v>
      </c>
      <c r="J20" s="12">
        <v>7717</v>
      </c>
      <c r="K20" s="11">
        <v>48862</v>
      </c>
      <c r="L20" s="13">
        <v>346</v>
      </c>
      <c r="M20" s="12">
        <v>526</v>
      </c>
      <c r="N20" s="12">
        <v>10346</v>
      </c>
      <c r="O20" s="12">
        <v>9930</v>
      </c>
      <c r="P20" s="12">
        <v>6335</v>
      </c>
      <c r="Q20" s="12">
        <v>5090</v>
      </c>
      <c r="R20" s="12">
        <v>2822</v>
      </c>
      <c r="S20" s="11">
        <v>35395</v>
      </c>
      <c r="T20" s="12">
        <v>18</v>
      </c>
      <c r="U20" s="12">
        <v>59</v>
      </c>
      <c r="V20" s="12">
        <v>853</v>
      </c>
      <c r="W20" s="12">
        <v>1607</v>
      </c>
      <c r="X20" s="12">
        <v>2504</v>
      </c>
      <c r="Y20" s="12">
        <v>2158</v>
      </c>
      <c r="Z20" s="12">
        <v>917</v>
      </c>
      <c r="AA20" s="14">
        <v>8116</v>
      </c>
      <c r="AB20" s="13">
        <v>2467</v>
      </c>
      <c r="AC20" s="12">
        <v>3596</v>
      </c>
      <c r="AD20" s="12">
        <v>6964</v>
      </c>
      <c r="AE20" s="12">
        <v>10936</v>
      </c>
      <c r="AF20" s="12">
        <v>7101</v>
      </c>
      <c r="AG20" s="12">
        <v>6810</v>
      </c>
      <c r="AH20" s="12">
        <v>4124</v>
      </c>
      <c r="AI20" s="11">
        <v>41998</v>
      </c>
      <c r="AJ20" s="13">
        <v>73</v>
      </c>
      <c r="AK20" s="12">
        <v>102</v>
      </c>
      <c r="AL20" s="12">
        <v>647</v>
      </c>
      <c r="AM20" s="12">
        <v>467</v>
      </c>
      <c r="AN20" s="12">
        <v>397</v>
      </c>
      <c r="AO20" s="12">
        <v>405</v>
      </c>
      <c r="AP20" s="12">
        <v>198</v>
      </c>
      <c r="AQ20" s="11">
        <v>2289</v>
      </c>
      <c r="AR20" s="12">
        <v>2980</v>
      </c>
      <c r="AS20" s="12">
        <v>4312</v>
      </c>
      <c r="AT20" s="12">
        <v>16534</v>
      </c>
      <c r="AU20" s="12">
        <v>15641</v>
      </c>
      <c r="AV20" s="12">
        <v>9616</v>
      </c>
      <c r="AW20" s="12">
        <v>8098</v>
      </c>
      <c r="AX20" s="12">
        <v>4378</v>
      </c>
      <c r="AY20" s="14">
        <v>61559</v>
      </c>
      <c r="AZ20" s="13">
        <v>87</v>
      </c>
      <c r="BA20" s="12">
        <v>98</v>
      </c>
      <c r="BB20" s="12">
        <v>3537</v>
      </c>
      <c r="BC20" s="12">
        <v>3455</v>
      </c>
      <c r="BD20" s="12">
        <v>2635</v>
      </c>
      <c r="BE20" s="12">
        <v>2128</v>
      </c>
      <c r="BF20" s="12">
        <v>1412</v>
      </c>
      <c r="BG20" s="11">
        <v>13352</v>
      </c>
      <c r="BH20" s="12">
        <v>0</v>
      </c>
      <c r="BI20" s="12">
        <v>0</v>
      </c>
      <c r="BJ20" s="12">
        <v>536</v>
      </c>
      <c r="BK20" s="12">
        <v>951</v>
      </c>
      <c r="BL20" s="12">
        <v>3368</v>
      </c>
      <c r="BM20" s="12">
        <v>6495</v>
      </c>
      <c r="BN20" s="12">
        <v>4878</v>
      </c>
      <c r="BO20" s="11">
        <v>16228</v>
      </c>
      <c r="BP20" s="2"/>
    </row>
    <row r="21" spans="1:68" s="25" customFormat="1" ht="26.15" customHeight="1" x14ac:dyDescent="0.2">
      <c r="A21" s="19"/>
      <c r="B21" s="16" t="s">
        <v>35</v>
      </c>
      <c r="C21" s="20"/>
      <c r="D21" s="13">
        <v>160</v>
      </c>
      <c r="E21" s="12">
        <v>380</v>
      </c>
      <c r="F21" s="12">
        <v>884</v>
      </c>
      <c r="G21" s="12">
        <v>1656</v>
      </c>
      <c r="H21" s="12">
        <v>1290</v>
      </c>
      <c r="I21" s="12">
        <v>1179</v>
      </c>
      <c r="J21" s="12">
        <v>1279</v>
      </c>
      <c r="K21" s="11">
        <v>6828</v>
      </c>
      <c r="L21" s="13">
        <v>129</v>
      </c>
      <c r="M21" s="12">
        <v>202</v>
      </c>
      <c r="N21" s="12">
        <v>1287</v>
      </c>
      <c r="O21" s="12">
        <v>1805</v>
      </c>
      <c r="P21" s="12">
        <v>1067</v>
      </c>
      <c r="Q21" s="12">
        <v>763</v>
      </c>
      <c r="R21" s="12">
        <v>403</v>
      </c>
      <c r="S21" s="11">
        <v>5656</v>
      </c>
      <c r="T21" s="12">
        <v>1</v>
      </c>
      <c r="U21" s="12">
        <v>9</v>
      </c>
      <c r="V21" s="12">
        <v>59</v>
      </c>
      <c r="W21" s="12">
        <v>167</v>
      </c>
      <c r="X21" s="12">
        <v>189</v>
      </c>
      <c r="Y21" s="12">
        <v>197</v>
      </c>
      <c r="Z21" s="12">
        <v>51</v>
      </c>
      <c r="AA21" s="14">
        <v>673</v>
      </c>
      <c r="AB21" s="13">
        <v>460</v>
      </c>
      <c r="AC21" s="12">
        <v>1182</v>
      </c>
      <c r="AD21" s="12">
        <v>624</v>
      </c>
      <c r="AE21" s="12">
        <v>1604</v>
      </c>
      <c r="AF21" s="12">
        <v>1295</v>
      </c>
      <c r="AG21" s="12">
        <v>958</v>
      </c>
      <c r="AH21" s="12">
        <v>664</v>
      </c>
      <c r="AI21" s="11">
        <v>6787</v>
      </c>
      <c r="AJ21" s="13">
        <v>33</v>
      </c>
      <c r="AK21" s="12">
        <v>19</v>
      </c>
      <c r="AL21" s="12">
        <v>47</v>
      </c>
      <c r="AM21" s="12">
        <v>91</v>
      </c>
      <c r="AN21" s="12">
        <v>81</v>
      </c>
      <c r="AO21" s="12">
        <v>33</v>
      </c>
      <c r="AP21" s="12">
        <v>62</v>
      </c>
      <c r="AQ21" s="11">
        <v>366</v>
      </c>
      <c r="AR21" s="12">
        <v>564</v>
      </c>
      <c r="AS21" s="12">
        <v>1344</v>
      </c>
      <c r="AT21" s="12">
        <v>1573</v>
      </c>
      <c r="AU21" s="12">
        <v>2312</v>
      </c>
      <c r="AV21" s="12">
        <v>1476</v>
      </c>
      <c r="AW21" s="12">
        <v>983</v>
      </c>
      <c r="AX21" s="12">
        <v>666</v>
      </c>
      <c r="AY21" s="14">
        <v>8918</v>
      </c>
      <c r="AZ21" s="13">
        <v>19</v>
      </c>
      <c r="BA21" s="12">
        <v>36</v>
      </c>
      <c r="BB21" s="12">
        <v>338</v>
      </c>
      <c r="BC21" s="12">
        <v>325</v>
      </c>
      <c r="BD21" s="12">
        <v>395</v>
      </c>
      <c r="BE21" s="12">
        <v>244</v>
      </c>
      <c r="BF21" s="12">
        <v>140</v>
      </c>
      <c r="BG21" s="11">
        <v>1497</v>
      </c>
      <c r="BH21" s="12">
        <v>0</v>
      </c>
      <c r="BI21" s="12">
        <v>0</v>
      </c>
      <c r="BJ21" s="12">
        <v>89</v>
      </c>
      <c r="BK21" s="12">
        <v>268</v>
      </c>
      <c r="BL21" s="12">
        <v>663</v>
      </c>
      <c r="BM21" s="12">
        <v>979</v>
      </c>
      <c r="BN21" s="12">
        <v>756</v>
      </c>
      <c r="BO21" s="11">
        <v>2755</v>
      </c>
      <c r="BP21" s="26"/>
    </row>
    <row r="22" spans="1:68" ht="26.15" customHeight="1" x14ac:dyDescent="0.2">
      <c r="A22" s="19"/>
      <c r="B22" s="28"/>
      <c r="C22" s="27"/>
      <c r="D22" s="22"/>
      <c r="E22" s="14"/>
      <c r="F22" s="14"/>
      <c r="G22" s="14"/>
      <c r="H22" s="14"/>
      <c r="I22" s="14"/>
      <c r="J22" s="14"/>
      <c r="K22" s="11"/>
      <c r="L22" s="22"/>
      <c r="M22" s="14"/>
      <c r="N22" s="14"/>
      <c r="O22" s="14"/>
      <c r="P22" s="14"/>
      <c r="Q22" s="14"/>
      <c r="R22" s="14"/>
      <c r="S22" s="11"/>
      <c r="T22" s="14"/>
      <c r="U22" s="14"/>
      <c r="V22" s="14"/>
      <c r="W22" s="14"/>
      <c r="X22" s="14"/>
      <c r="Y22" s="14"/>
      <c r="Z22" s="14"/>
      <c r="AA22" s="14"/>
      <c r="AB22" s="22"/>
      <c r="AC22" s="14"/>
      <c r="AD22" s="14"/>
      <c r="AE22" s="14"/>
      <c r="AF22" s="14"/>
      <c r="AG22" s="14"/>
      <c r="AH22" s="14"/>
      <c r="AI22" s="11"/>
      <c r="AJ22" s="22"/>
      <c r="AK22" s="14"/>
      <c r="AL22" s="14"/>
      <c r="AM22" s="14"/>
      <c r="AN22" s="14"/>
      <c r="AO22" s="14"/>
      <c r="AP22" s="14"/>
      <c r="AQ22" s="11"/>
      <c r="AR22" s="14"/>
      <c r="AS22" s="14"/>
      <c r="AT22" s="14"/>
      <c r="AU22" s="14"/>
      <c r="AV22" s="14"/>
      <c r="AW22" s="14"/>
      <c r="AX22" s="14"/>
      <c r="AY22" s="14"/>
      <c r="AZ22" s="22"/>
      <c r="BA22" s="14"/>
      <c r="BB22" s="14"/>
      <c r="BC22" s="14"/>
      <c r="BD22" s="14"/>
      <c r="BE22" s="14"/>
      <c r="BF22" s="14"/>
      <c r="BG22" s="11"/>
      <c r="BH22" s="14"/>
      <c r="BI22" s="14"/>
      <c r="BJ22" s="14"/>
      <c r="BK22" s="14"/>
      <c r="BL22" s="14"/>
      <c r="BM22" s="14"/>
      <c r="BN22" s="14"/>
      <c r="BO22" s="11"/>
      <c r="BP22" s="2"/>
    </row>
    <row r="23" spans="1:68" ht="26.15" customHeight="1" x14ac:dyDescent="0.2">
      <c r="A23" s="70" t="s">
        <v>34</v>
      </c>
      <c r="B23" s="70"/>
      <c r="C23" s="71"/>
      <c r="D23" s="22">
        <v>2132</v>
      </c>
      <c r="E23" s="14">
        <v>4604</v>
      </c>
      <c r="F23" s="14">
        <v>31318</v>
      </c>
      <c r="G23" s="14">
        <v>27536</v>
      </c>
      <c r="H23" s="14">
        <v>19760</v>
      </c>
      <c r="I23" s="14">
        <v>19975</v>
      </c>
      <c r="J23" s="14">
        <v>16475</v>
      </c>
      <c r="K23" s="11">
        <v>121800</v>
      </c>
      <c r="L23" s="22">
        <v>3933</v>
      </c>
      <c r="M23" s="14">
        <v>6313</v>
      </c>
      <c r="N23" s="14">
        <v>38282</v>
      </c>
      <c r="O23" s="14">
        <v>29008</v>
      </c>
      <c r="P23" s="14">
        <v>17066</v>
      </c>
      <c r="Q23" s="14">
        <v>12713</v>
      </c>
      <c r="R23" s="14">
        <v>6099</v>
      </c>
      <c r="S23" s="11">
        <v>113414</v>
      </c>
      <c r="T23" s="14">
        <v>88</v>
      </c>
      <c r="U23" s="14">
        <v>330</v>
      </c>
      <c r="V23" s="14">
        <v>3459</v>
      </c>
      <c r="W23" s="14">
        <v>4506</v>
      </c>
      <c r="X23" s="14">
        <v>5093</v>
      </c>
      <c r="Y23" s="14">
        <v>3602</v>
      </c>
      <c r="Z23" s="14">
        <v>1778</v>
      </c>
      <c r="AA23" s="14">
        <v>18856</v>
      </c>
      <c r="AB23" s="22">
        <v>7950</v>
      </c>
      <c r="AC23" s="14">
        <v>16853</v>
      </c>
      <c r="AD23" s="14">
        <v>24810</v>
      </c>
      <c r="AE23" s="14">
        <v>29596</v>
      </c>
      <c r="AF23" s="14">
        <v>19249</v>
      </c>
      <c r="AG23" s="14">
        <v>16721</v>
      </c>
      <c r="AH23" s="14">
        <v>9440</v>
      </c>
      <c r="AI23" s="11">
        <v>124619</v>
      </c>
      <c r="AJ23" s="22">
        <v>688</v>
      </c>
      <c r="AK23" s="14">
        <v>639</v>
      </c>
      <c r="AL23" s="14">
        <v>2880</v>
      </c>
      <c r="AM23" s="14">
        <v>2172</v>
      </c>
      <c r="AN23" s="14">
        <v>2075</v>
      </c>
      <c r="AO23" s="14">
        <v>2021</v>
      </c>
      <c r="AP23" s="14">
        <v>1229</v>
      </c>
      <c r="AQ23" s="11">
        <v>11704</v>
      </c>
      <c r="AR23" s="14">
        <v>11613</v>
      </c>
      <c r="AS23" s="14">
        <v>21601</v>
      </c>
      <c r="AT23" s="14">
        <v>54619</v>
      </c>
      <c r="AU23" s="14">
        <v>41424</v>
      </c>
      <c r="AV23" s="14">
        <v>24157</v>
      </c>
      <c r="AW23" s="14">
        <v>18489</v>
      </c>
      <c r="AX23" s="14">
        <v>9956</v>
      </c>
      <c r="AY23" s="14">
        <v>181859</v>
      </c>
      <c r="AZ23" s="22">
        <v>239</v>
      </c>
      <c r="BA23" s="14">
        <v>282</v>
      </c>
      <c r="BB23" s="14">
        <v>13190</v>
      </c>
      <c r="BC23" s="14">
        <v>12341</v>
      </c>
      <c r="BD23" s="14">
        <v>11503</v>
      </c>
      <c r="BE23" s="14">
        <v>10723</v>
      </c>
      <c r="BF23" s="14">
        <v>7486</v>
      </c>
      <c r="BG23" s="11">
        <v>55764</v>
      </c>
      <c r="BH23" s="14">
        <v>0</v>
      </c>
      <c r="BI23" s="14">
        <v>0</v>
      </c>
      <c r="BJ23" s="14">
        <v>4257</v>
      </c>
      <c r="BK23" s="14">
        <v>5992</v>
      </c>
      <c r="BL23" s="14">
        <v>14214</v>
      </c>
      <c r="BM23" s="14">
        <v>20808</v>
      </c>
      <c r="BN23" s="14">
        <v>15309</v>
      </c>
      <c r="BO23" s="11">
        <v>60580</v>
      </c>
      <c r="BP23" s="2"/>
    </row>
    <row r="24" spans="1:68" ht="26.15" customHeight="1" x14ac:dyDescent="0.2">
      <c r="A24" s="19"/>
      <c r="B24" s="16" t="s">
        <v>33</v>
      </c>
      <c r="C24" s="20"/>
      <c r="D24" s="13">
        <v>1329</v>
      </c>
      <c r="E24" s="12">
        <v>3011</v>
      </c>
      <c r="F24" s="12">
        <v>22374</v>
      </c>
      <c r="G24" s="12">
        <v>19290</v>
      </c>
      <c r="H24" s="12">
        <v>13835</v>
      </c>
      <c r="I24" s="12">
        <v>14014</v>
      </c>
      <c r="J24" s="12">
        <v>12482</v>
      </c>
      <c r="K24" s="11">
        <v>86335</v>
      </c>
      <c r="L24" s="13">
        <v>2318</v>
      </c>
      <c r="M24" s="12">
        <v>3690</v>
      </c>
      <c r="N24" s="12">
        <v>24012</v>
      </c>
      <c r="O24" s="12">
        <v>17722</v>
      </c>
      <c r="P24" s="12">
        <v>9917</v>
      </c>
      <c r="Q24" s="12">
        <v>7829</v>
      </c>
      <c r="R24" s="12">
        <v>4344</v>
      </c>
      <c r="S24" s="11">
        <v>69832</v>
      </c>
      <c r="T24" s="12">
        <v>61</v>
      </c>
      <c r="U24" s="12">
        <v>170</v>
      </c>
      <c r="V24" s="12">
        <v>2222</v>
      </c>
      <c r="W24" s="12">
        <v>2647</v>
      </c>
      <c r="X24" s="12">
        <v>3330</v>
      </c>
      <c r="Y24" s="12">
        <v>2406</v>
      </c>
      <c r="Z24" s="12">
        <v>1379</v>
      </c>
      <c r="AA24" s="14">
        <v>12215</v>
      </c>
      <c r="AB24" s="13">
        <v>5153</v>
      </c>
      <c r="AC24" s="12">
        <v>10977</v>
      </c>
      <c r="AD24" s="12">
        <v>16480</v>
      </c>
      <c r="AE24" s="12">
        <v>19150</v>
      </c>
      <c r="AF24" s="12">
        <v>12214</v>
      </c>
      <c r="AG24" s="12">
        <v>10594</v>
      </c>
      <c r="AH24" s="12">
        <v>6815</v>
      </c>
      <c r="AI24" s="11">
        <v>81383</v>
      </c>
      <c r="AJ24" s="13">
        <v>355</v>
      </c>
      <c r="AK24" s="12">
        <v>315</v>
      </c>
      <c r="AL24" s="12">
        <v>2004</v>
      </c>
      <c r="AM24" s="12">
        <v>1499</v>
      </c>
      <c r="AN24" s="12">
        <v>1408</v>
      </c>
      <c r="AO24" s="12">
        <v>1239</v>
      </c>
      <c r="AP24" s="12">
        <v>707</v>
      </c>
      <c r="AQ24" s="11">
        <v>7527</v>
      </c>
      <c r="AR24" s="12">
        <v>7255</v>
      </c>
      <c r="AS24" s="12">
        <v>13916</v>
      </c>
      <c r="AT24" s="12">
        <v>35110</v>
      </c>
      <c r="AU24" s="12">
        <v>25978</v>
      </c>
      <c r="AV24" s="12">
        <v>14851</v>
      </c>
      <c r="AW24" s="12">
        <v>11655</v>
      </c>
      <c r="AX24" s="12">
        <v>7127</v>
      </c>
      <c r="AY24" s="14">
        <v>115892</v>
      </c>
      <c r="AZ24" s="13">
        <v>95</v>
      </c>
      <c r="BA24" s="12">
        <v>169</v>
      </c>
      <c r="BB24" s="12">
        <v>8895</v>
      </c>
      <c r="BC24" s="12">
        <v>8443</v>
      </c>
      <c r="BD24" s="12">
        <v>8497</v>
      </c>
      <c r="BE24" s="12">
        <v>7963</v>
      </c>
      <c r="BF24" s="12">
        <v>5676</v>
      </c>
      <c r="BG24" s="11">
        <v>39738</v>
      </c>
      <c r="BH24" s="12">
        <v>0</v>
      </c>
      <c r="BI24" s="12">
        <v>0</v>
      </c>
      <c r="BJ24" s="12">
        <v>2876</v>
      </c>
      <c r="BK24" s="12">
        <v>3397</v>
      </c>
      <c r="BL24" s="12">
        <v>7510</v>
      </c>
      <c r="BM24" s="12">
        <v>10411</v>
      </c>
      <c r="BN24" s="12">
        <v>7404</v>
      </c>
      <c r="BO24" s="11">
        <v>31598</v>
      </c>
      <c r="BP24" s="2"/>
    </row>
    <row r="25" spans="1:68" s="25" customFormat="1" ht="26.15" customHeight="1" x14ac:dyDescent="0.2">
      <c r="A25" s="19"/>
      <c r="B25" s="16" t="s">
        <v>32</v>
      </c>
      <c r="C25" s="20"/>
      <c r="D25" s="13">
        <v>150</v>
      </c>
      <c r="E25" s="12">
        <v>233</v>
      </c>
      <c r="F25" s="12">
        <v>2439</v>
      </c>
      <c r="G25" s="12">
        <v>3067</v>
      </c>
      <c r="H25" s="12">
        <v>2261</v>
      </c>
      <c r="I25" s="12">
        <v>2431</v>
      </c>
      <c r="J25" s="12">
        <v>1900</v>
      </c>
      <c r="K25" s="11">
        <v>12481</v>
      </c>
      <c r="L25" s="13">
        <v>364</v>
      </c>
      <c r="M25" s="12">
        <v>633</v>
      </c>
      <c r="N25" s="12">
        <v>3765</v>
      </c>
      <c r="O25" s="12">
        <v>3661</v>
      </c>
      <c r="P25" s="12">
        <v>2333</v>
      </c>
      <c r="Q25" s="12">
        <v>1500</v>
      </c>
      <c r="R25" s="12">
        <v>508</v>
      </c>
      <c r="S25" s="11">
        <v>12764</v>
      </c>
      <c r="T25" s="12">
        <v>1</v>
      </c>
      <c r="U25" s="12">
        <v>35</v>
      </c>
      <c r="V25" s="12">
        <v>336</v>
      </c>
      <c r="W25" s="12">
        <v>744</v>
      </c>
      <c r="X25" s="12">
        <v>681</v>
      </c>
      <c r="Y25" s="12">
        <v>353</v>
      </c>
      <c r="Z25" s="12">
        <v>152</v>
      </c>
      <c r="AA25" s="14">
        <v>2302</v>
      </c>
      <c r="AB25" s="13">
        <v>428</v>
      </c>
      <c r="AC25" s="12">
        <v>1332</v>
      </c>
      <c r="AD25" s="12">
        <v>2451</v>
      </c>
      <c r="AE25" s="12">
        <v>3673</v>
      </c>
      <c r="AF25" s="12">
        <v>2515</v>
      </c>
      <c r="AG25" s="12">
        <v>2098</v>
      </c>
      <c r="AH25" s="12">
        <v>939</v>
      </c>
      <c r="AI25" s="11">
        <v>13436</v>
      </c>
      <c r="AJ25" s="13">
        <v>26</v>
      </c>
      <c r="AK25" s="12">
        <v>19</v>
      </c>
      <c r="AL25" s="12">
        <v>229</v>
      </c>
      <c r="AM25" s="12">
        <v>297</v>
      </c>
      <c r="AN25" s="12">
        <v>289</v>
      </c>
      <c r="AO25" s="12">
        <v>369</v>
      </c>
      <c r="AP25" s="12">
        <v>257</v>
      </c>
      <c r="AQ25" s="11">
        <v>1486</v>
      </c>
      <c r="AR25" s="12">
        <v>784</v>
      </c>
      <c r="AS25" s="12">
        <v>1731</v>
      </c>
      <c r="AT25" s="12">
        <v>5189</v>
      </c>
      <c r="AU25" s="12">
        <v>5394</v>
      </c>
      <c r="AV25" s="12">
        <v>3130</v>
      </c>
      <c r="AW25" s="12">
        <v>2209</v>
      </c>
      <c r="AX25" s="12">
        <v>996</v>
      </c>
      <c r="AY25" s="14">
        <v>19433</v>
      </c>
      <c r="AZ25" s="13">
        <v>56</v>
      </c>
      <c r="BA25" s="12">
        <v>60</v>
      </c>
      <c r="BB25" s="12">
        <v>1247</v>
      </c>
      <c r="BC25" s="12">
        <v>1664</v>
      </c>
      <c r="BD25" s="12">
        <v>1220</v>
      </c>
      <c r="BE25" s="12">
        <v>1073</v>
      </c>
      <c r="BF25" s="12">
        <v>790</v>
      </c>
      <c r="BG25" s="11">
        <v>6110</v>
      </c>
      <c r="BH25" s="12">
        <v>0</v>
      </c>
      <c r="BI25" s="12">
        <v>0</v>
      </c>
      <c r="BJ25" s="12">
        <v>225</v>
      </c>
      <c r="BK25" s="12">
        <v>665</v>
      </c>
      <c r="BL25" s="12">
        <v>2102</v>
      </c>
      <c r="BM25" s="12">
        <v>3327</v>
      </c>
      <c r="BN25" s="12">
        <v>2352</v>
      </c>
      <c r="BO25" s="11">
        <v>8671</v>
      </c>
      <c r="BP25" s="26"/>
    </row>
    <row r="26" spans="1:68" s="25" customFormat="1" ht="26.15" customHeight="1" x14ac:dyDescent="0.2">
      <c r="A26" s="19"/>
      <c r="B26" s="16" t="s">
        <v>31</v>
      </c>
      <c r="C26" s="20"/>
      <c r="D26" s="13">
        <v>271</v>
      </c>
      <c r="E26" s="12">
        <v>362</v>
      </c>
      <c r="F26" s="12">
        <v>4028</v>
      </c>
      <c r="G26" s="12">
        <v>3025</v>
      </c>
      <c r="H26" s="12">
        <v>1967</v>
      </c>
      <c r="I26" s="12">
        <v>2120</v>
      </c>
      <c r="J26" s="12">
        <v>1517</v>
      </c>
      <c r="K26" s="11">
        <v>13290</v>
      </c>
      <c r="L26" s="13">
        <v>221</v>
      </c>
      <c r="M26" s="12">
        <v>263</v>
      </c>
      <c r="N26" s="12">
        <v>4833</v>
      </c>
      <c r="O26" s="12">
        <v>3369</v>
      </c>
      <c r="P26" s="12">
        <v>2134</v>
      </c>
      <c r="Q26" s="12">
        <v>1539</v>
      </c>
      <c r="R26" s="12">
        <v>758</v>
      </c>
      <c r="S26" s="11">
        <v>13117</v>
      </c>
      <c r="T26" s="12">
        <v>3</v>
      </c>
      <c r="U26" s="12">
        <v>22</v>
      </c>
      <c r="V26" s="12">
        <v>304</v>
      </c>
      <c r="W26" s="12">
        <v>399</v>
      </c>
      <c r="X26" s="12">
        <v>671</v>
      </c>
      <c r="Y26" s="12">
        <v>552</v>
      </c>
      <c r="Z26" s="12">
        <v>188</v>
      </c>
      <c r="AA26" s="14">
        <v>2139</v>
      </c>
      <c r="AB26" s="13">
        <v>1016</v>
      </c>
      <c r="AC26" s="12">
        <v>1427</v>
      </c>
      <c r="AD26" s="12">
        <v>3672</v>
      </c>
      <c r="AE26" s="12">
        <v>3427</v>
      </c>
      <c r="AF26" s="12">
        <v>2159</v>
      </c>
      <c r="AG26" s="12">
        <v>1905</v>
      </c>
      <c r="AH26" s="12">
        <v>1032</v>
      </c>
      <c r="AI26" s="11">
        <v>14638</v>
      </c>
      <c r="AJ26" s="13">
        <v>34</v>
      </c>
      <c r="AK26" s="12">
        <v>44</v>
      </c>
      <c r="AL26" s="12">
        <v>183</v>
      </c>
      <c r="AM26" s="12">
        <v>121</v>
      </c>
      <c r="AN26" s="12">
        <v>136</v>
      </c>
      <c r="AO26" s="12">
        <v>171</v>
      </c>
      <c r="AP26" s="12">
        <v>147</v>
      </c>
      <c r="AQ26" s="11">
        <v>836</v>
      </c>
      <c r="AR26" s="12">
        <v>1279</v>
      </c>
      <c r="AS26" s="12">
        <v>1740</v>
      </c>
      <c r="AT26" s="12">
        <v>7583</v>
      </c>
      <c r="AU26" s="12">
        <v>4936</v>
      </c>
      <c r="AV26" s="12">
        <v>3067</v>
      </c>
      <c r="AW26" s="12">
        <v>2336</v>
      </c>
      <c r="AX26" s="12">
        <v>1160</v>
      </c>
      <c r="AY26" s="14">
        <v>22101</v>
      </c>
      <c r="AZ26" s="13">
        <v>61</v>
      </c>
      <c r="BA26" s="12">
        <v>40</v>
      </c>
      <c r="BB26" s="12">
        <v>1503</v>
      </c>
      <c r="BC26" s="12">
        <v>999</v>
      </c>
      <c r="BD26" s="12">
        <v>792</v>
      </c>
      <c r="BE26" s="12">
        <v>636</v>
      </c>
      <c r="BF26" s="12">
        <v>312</v>
      </c>
      <c r="BG26" s="11">
        <v>4343</v>
      </c>
      <c r="BH26" s="12">
        <v>0</v>
      </c>
      <c r="BI26" s="12">
        <v>0</v>
      </c>
      <c r="BJ26" s="12">
        <v>409</v>
      </c>
      <c r="BK26" s="12">
        <v>591</v>
      </c>
      <c r="BL26" s="12">
        <v>1742</v>
      </c>
      <c r="BM26" s="12">
        <v>3092</v>
      </c>
      <c r="BN26" s="12">
        <v>2262</v>
      </c>
      <c r="BO26" s="11">
        <v>8096</v>
      </c>
      <c r="BP26" s="26"/>
    </row>
    <row r="27" spans="1:68" ht="26.15" customHeight="1" x14ac:dyDescent="0.2">
      <c r="A27" s="19"/>
      <c r="B27" s="16" t="s">
        <v>30</v>
      </c>
      <c r="C27" s="20"/>
      <c r="D27" s="13">
        <v>0</v>
      </c>
      <c r="E27" s="12">
        <v>0</v>
      </c>
      <c r="F27" s="12">
        <v>82</v>
      </c>
      <c r="G27" s="12">
        <v>26</v>
      </c>
      <c r="H27" s="12">
        <v>12</v>
      </c>
      <c r="I27" s="12">
        <v>1</v>
      </c>
      <c r="J27" s="12">
        <v>11</v>
      </c>
      <c r="K27" s="11">
        <v>132</v>
      </c>
      <c r="L27" s="13">
        <v>0</v>
      </c>
      <c r="M27" s="12">
        <v>0</v>
      </c>
      <c r="N27" s="12">
        <v>142</v>
      </c>
      <c r="O27" s="12">
        <v>96</v>
      </c>
      <c r="P27" s="12">
        <v>47</v>
      </c>
      <c r="Q27" s="12">
        <v>9</v>
      </c>
      <c r="R27" s="12">
        <v>17</v>
      </c>
      <c r="S27" s="11">
        <v>311</v>
      </c>
      <c r="T27" s="12">
        <v>0</v>
      </c>
      <c r="U27" s="12">
        <v>0</v>
      </c>
      <c r="V27" s="12">
        <v>3</v>
      </c>
      <c r="W27" s="12">
        <v>0</v>
      </c>
      <c r="X27" s="12">
        <v>13</v>
      </c>
      <c r="Y27" s="12">
        <v>3</v>
      </c>
      <c r="Z27" s="12">
        <v>4</v>
      </c>
      <c r="AA27" s="14">
        <v>23</v>
      </c>
      <c r="AB27" s="13">
        <v>28</v>
      </c>
      <c r="AC27" s="12">
        <v>24</v>
      </c>
      <c r="AD27" s="12">
        <v>70</v>
      </c>
      <c r="AE27" s="12">
        <v>78</v>
      </c>
      <c r="AF27" s="12">
        <v>47</v>
      </c>
      <c r="AG27" s="12">
        <v>21</v>
      </c>
      <c r="AH27" s="12">
        <v>20</v>
      </c>
      <c r="AI27" s="11">
        <v>288</v>
      </c>
      <c r="AJ27" s="13">
        <v>0</v>
      </c>
      <c r="AK27" s="12">
        <v>0</v>
      </c>
      <c r="AL27" s="12">
        <v>1</v>
      </c>
      <c r="AM27" s="12">
        <v>0</v>
      </c>
      <c r="AN27" s="12">
        <v>0</v>
      </c>
      <c r="AO27" s="12">
        <v>1</v>
      </c>
      <c r="AP27" s="12">
        <v>10</v>
      </c>
      <c r="AQ27" s="11">
        <v>12</v>
      </c>
      <c r="AR27" s="12">
        <v>27</v>
      </c>
      <c r="AS27" s="12">
        <v>24</v>
      </c>
      <c r="AT27" s="12">
        <v>155</v>
      </c>
      <c r="AU27" s="12">
        <v>112</v>
      </c>
      <c r="AV27" s="12">
        <v>60</v>
      </c>
      <c r="AW27" s="12">
        <v>21</v>
      </c>
      <c r="AX27" s="12">
        <v>20</v>
      </c>
      <c r="AY27" s="14">
        <v>419</v>
      </c>
      <c r="AZ27" s="13">
        <v>0</v>
      </c>
      <c r="BA27" s="12">
        <v>6</v>
      </c>
      <c r="BB27" s="12">
        <v>120</v>
      </c>
      <c r="BC27" s="12">
        <v>84</v>
      </c>
      <c r="BD27" s="12">
        <v>100</v>
      </c>
      <c r="BE27" s="12">
        <v>74</v>
      </c>
      <c r="BF27" s="12">
        <v>34</v>
      </c>
      <c r="BG27" s="11">
        <v>418</v>
      </c>
      <c r="BH27" s="12">
        <v>0</v>
      </c>
      <c r="BI27" s="12">
        <v>0</v>
      </c>
      <c r="BJ27" s="12">
        <v>20</v>
      </c>
      <c r="BK27" s="12">
        <v>17</v>
      </c>
      <c r="BL27" s="12">
        <v>61</v>
      </c>
      <c r="BM27" s="12">
        <v>46</v>
      </c>
      <c r="BN27" s="12">
        <v>101</v>
      </c>
      <c r="BO27" s="11">
        <v>245</v>
      </c>
      <c r="BP27" s="2"/>
    </row>
    <row r="28" spans="1:68" ht="26.15" customHeight="1" x14ac:dyDescent="0.2">
      <c r="A28" s="19"/>
      <c r="B28" s="16" t="s">
        <v>29</v>
      </c>
      <c r="C28" s="20"/>
      <c r="D28" s="13">
        <v>7</v>
      </c>
      <c r="E28" s="12">
        <v>5</v>
      </c>
      <c r="F28" s="12">
        <v>162</v>
      </c>
      <c r="G28" s="12">
        <v>95</v>
      </c>
      <c r="H28" s="12">
        <v>64</v>
      </c>
      <c r="I28" s="12">
        <v>96</v>
      </c>
      <c r="J28" s="12">
        <v>11</v>
      </c>
      <c r="K28" s="11">
        <v>440</v>
      </c>
      <c r="L28" s="13">
        <v>0</v>
      </c>
      <c r="M28" s="12">
        <v>12</v>
      </c>
      <c r="N28" s="12">
        <v>290</v>
      </c>
      <c r="O28" s="12">
        <v>212</v>
      </c>
      <c r="P28" s="12">
        <v>191</v>
      </c>
      <c r="Q28" s="12">
        <v>124</v>
      </c>
      <c r="R28" s="12">
        <v>14</v>
      </c>
      <c r="S28" s="11">
        <v>843</v>
      </c>
      <c r="T28" s="12">
        <v>0</v>
      </c>
      <c r="U28" s="12">
        <v>0</v>
      </c>
      <c r="V28" s="12">
        <v>54</v>
      </c>
      <c r="W28" s="12">
        <v>58</v>
      </c>
      <c r="X28" s="12">
        <v>33</v>
      </c>
      <c r="Y28" s="12">
        <v>11</v>
      </c>
      <c r="Z28" s="12">
        <v>2</v>
      </c>
      <c r="AA28" s="14">
        <v>158</v>
      </c>
      <c r="AB28" s="13">
        <v>40</v>
      </c>
      <c r="AC28" s="12">
        <v>101</v>
      </c>
      <c r="AD28" s="12">
        <v>147</v>
      </c>
      <c r="AE28" s="12">
        <v>137</v>
      </c>
      <c r="AF28" s="12">
        <v>146</v>
      </c>
      <c r="AG28" s="12">
        <v>119</v>
      </c>
      <c r="AH28" s="12">
        <v>14</v>
      </c>
      <c r="AI28" s="11">
        <v>704</v>
      </c>
      <c r="AJ28" s="13">
        <v>0</v>
      </c>
      <c r="AK28" s="12">
        <v>7</v>
      </c>
      <c r="AL28" s="12">
        <v>12</v>
      </c>
      <c r="AM28" s="12">
        <v>12</v>
      </c>
      <c r="AN28" s="12">
        <v>12</v>
      </c>
      <c r="AO28" s="12">
        <v>0</v>
      </c>
      <c r="AP28" s="12">
        <v>12</v>
      </c>
      <c r="AQ28" s="11">
        <v>55</v>
      </c>
      <c r="AR28" s="12">
        <v>46</v>
      </c>
      <c r="AS28" s="12">
        <v>111</v>
      </c>
      <c r="AT28" s="12">
        <v>387</v>
      </c>
      <c r="AU28" s="12">
        <v>267</v>
      </c>
      <c r="AV28" s="12">
        <v>216</v>
      </c>
      <c r="AW28" s="12">
        <v>124</v>
      </c>
      <c r="AX28" s="12">
        <v>23</v>
      </c>
      <c r="AY28" s="14">
        <v>1174</v>
      </c>
      <c r="AZ28" s="13">
        <v>0</v>
      </c>
      <c r="BA28" s="12">
        <v>0</v>
      </c>
      <c r="BB28" s="12">
        <v>37</v>
      </c>
      <c r="BC28" s="12">
        <v>22</v>
      </c>
      <c r="BD28" s="12">
        <v>31</v>
      </c>
      <c r="BE28" s="12">
        <v>10</v>
      </c>
      <c r="BF28" s="12">
        <v>15</v>
      </c>
      <c r="BG28" s="11">
        <v>115</v>
      </c>
      <c r="BH28" s="12">
        <v>0</v>
      </c>
      <c r="BI28" s="12">
        <v>0</v>
      </c>
      <c r="BJ28" s="12">
        <v>22</v>
      </c>
      <c r="BK28" s="12">
        <v>24</v>
      </c>
      <c r="BL28" s="12">
        <v>162</v>
      </c>
      <c r="BM28" s="12">
        <v>208</v>
      </c>
      <c r="BN28" s="12">
        <v>398</v>
      </c>
      <c r="BO28" s="11">
        <v>814</v>
      </c>
      <c r="BP28" s="2"/>
    </row>
    <row r="29" spans="1:68" ht="26.15" customHeight="1" x14ac:dyDescent="0.2">
      <c r="A29" s="19"/>
      <c r="B29" s="16" t="s">
        <v>28</v>
      </c>
      <c r="C29" s="20"/>
      <c r="D29" s="13">
        <v>274</v>
      </c>
      <c r="E29" s="12">
        <v>687</v>
      </c>
      <c r="F29" s="12">
        <v>1587</v>
      </c>
      <c r="G29" s="12">
        <v>1170</v>
      </c>
      <c r="H29" s="12">
        <v>1196</v>
      </c>
      <c r="I29" s="12">
        <v>962</v>
      </c>
      <c r="J29" s="12">
        <v>339</v>
      </c>
      <c r="K29" s="11">
        <v>6215</v>
      </c>
      <c r="L29" s="13">
        <v>861</v>
      </c>
      <c r="M29" s="12">
        <v>1236</v>
      </c>
      <c r="N29" s="12">
        <v>3461</v>
      </c>
      <c r="O29" s="12">
        <v>2288</v>
      </c>
      <c r="P29" s="12">
        <v>1626</v>
      </c>
      <c r="Q29" s="12">
        <v>1194</v>
      </c>
      <c r="R29" s="12">
        <v>289</v>
      </c>
      <c r="S29" s="11">
        <v>10955</v>
      </c>
      <c r="T29" s="12">
        <v>22</v>
      </c>
      <c r="U29" s="12">
        <v>72</v>
      </c>
      <c r="V29" s="12">
        <v>344</v>
      </c>
      <c r="W29" s="12">
        <v>307</v>
      </c>
      <c r="X29" s="12">
        <v>197</v>
      </c>
      <c r="Y29" s="12">
        <v>134</v>
      </c>
      <c r="Z29" s="12">
        <v>30</v>
      </c>
      <c r="AA29" s="14">
        <v>1106</v>
      </c>
      <c r="AB29" s="13">
        <v>1014</v>
      </c>
      <c r="AC29" s="12">
        <v>2096</v>
      </c>
      <c r="AD29" s="12">
        <v>1360</v>
      </c>
      <c r="AE29" s="12">
        <v>1724</v>
      </c>
      <c r="AF29" s="12">
        <v>1408</v>
      </c>
      <c r="AG29" s="12">
        <v>1277</v>
      </c>
      <c r="AH29" s="12">
        <v>366</v>
      </c>
      <c r="AI29" s="11">
        <v>9245</v>
      </c>
      <c r="AJ29" s="13">
        <v>235</v>
      </c>
      <c r="AK29" s="12">
        <v>113</v>
      </c>
      <c r="AL29" s="12">
        <v>386</v>
      </c>
      <c r="AM29" s="12">
        <v>113</v>
      </c>
      <c r="AN29" s="12">
        <v>187</v>
      </c>
      <c r="AO29" s="12">
        <v>202</v>
      </c>
      <c r="AP29" s="12">
        <v>91</v>
      </c>
      <c r="AQ29" s="11">
        <v>1327</v>
      </c>
      <c r="AR29" s="12">
        <v>1739</v>
      </c>
      <c r="AS29" s="12">
        <v>2862</v>
      </c>
      <c r="AT29" s="12">
        <v>4093</v>
      </c>
      <c r="AU29" s="12">
        <v>2626</v>
      </c>
      <c r="AV29" s="12">
        <v>1901</v>
      </c>
      <c r="AW29" s="12">
        <v>1398</v>
      </c>
      <c r="AX29" s="12">
        <v>383</v>
      </c>
      <c r="AY29" s="14">
        <v>15002</v>
      </c>
      <c r="AZ29" s="13">
        <v>27</v>
      </c>
      <c r="BA29" s="12">
        <v>2</v>
      </c>
      <c r="BB29" s="12">
        <v>1002</v>
      </c>
      <c r="BC29" s="12">
        <v>635</v>
      </c>
      <c r="BD29" s="12">
        <v>399</v>
      </c>
      <c r="BE29" s="12">
        <v>449</v>
      </c>
      <c r="BF29" s="12">
        <v>337</v>
      </c>
      <c r="BG29" s="11">
        <v>2851</v>
      </c>
      <c r="BH29" s="12">
        <v>0</v>
      </c>
      <c r="BI29" s="12">
        <v>0</v>
      </c>
      <c r="BJ29" s="12">
        <v>470</v>
      </c>
      <c r="BK29" s="12">
        <v>707</v>
      </c>
      <c r="BL29" s="12">
        <v>1439</v>
      </c>
      <c r="BM29" s="12">
        <v>2032</v>
      </c>
      <c r="BN29" s="12">
        <v>1469</v>
      </c>
      <c r="BO29" s="11">
        <v>6117</v>
      </c>
      <c r="BP29" s="2"/>
    </row>
    <row r="30" spans="1:68" ht="26.15" customHeight="1" x14ac:dyDescent="0.2">
      <c r="A30" s="19"/>
      <c r="B30" s="16" t="s">
        <v>27</v>
      </c>
      <c r="C30" s="20"/>
      <c r="D30" s="13">
        <v>42</v>
      </c>
      <c r="E30" s="12">
        <v>140</v>
      </c>
      <c r="F30" s="12">
        <v>216</v>
      </c>
      <c r="G30" s="12">
        <v>386</v>
      </c>
      <c r="H30" s="12">
        <v>198</v>
      </c>
      <c r="I30" s="12">
        <v>156</v>
      </c>
      <c r="J30" s="12">
        <v>84</v>
      </c>
      <c r="K30" s="11">
        <v>1222</v>
      </c>
      <c r="L30" s="13">
        <v>62</v>
      </c>
      <c r="M30" s="12">
        <v>212</v>
      </c>
      <c r="N30" s="12">
        <v>702</v>
      </c>
      <c r="O30" s="12">
        <v>759</v>
      </c>
      <c r="P30" s="12">
        <v>309</v>
      </c>
      <c r="Q30" s="12">
        <v>273</v>
      </c>
      <c r="R30" s="12">
        <v>58</v>
      </c>
      <c r="S30" s="11">
        <v>2375</v>
      </c>
      <c r="T30" s="12">
        <v>0</v>
      </c>
      <c r="U30" s="12">
        <v>26</v>
      </c>
      <c r="V30" s="12">
        <v>80</v>
      </c>
      <c r="W30" s="12">
        <v>135</v>
      </c>
      <c r="X30" s="12">
        <v>49</v>
      </c>
      <c r="Y30" s="12">
        <v>51</v>
      </c>
      <c r="Z30" s="12">
        <v>2</v>
      </c>
      <c r="AA30" s="14">
        <v>343</v>
      </c>
      <c r="AB30" s="13">
        <v>44</v>
      </c>
      <c r="AC30" s="12">
        <v>352</v>
      </c>
      <c r="AD30" s="12">
        <v>276</v>
      </c>
      <c r="AE30" s="12">
        <v>645</v>
      </c>
      <c r="AF30" s="12">
        <v>372</v>
      </c>
      <c r="AG30" s="12">
        <v>382</v>
      </c>
      <c r="AH30" s="12">
        <v>126</v>
      </c>
      <c r="AI30" s="11">
        <v>2197</v>
      </c>
      <c r="AJ30" s="13">
        <v>2</v>
      </c>
      <c r="AK30" s="12">
        <v>12</v>
      </c>
      <c r="AL30" s="12">
        <v>15</v>
      </c>
      <c r="AM30" s="12">
        <v>41</v>
      </c>
      <c r="AN30" s="12">
        <v>9</v>
      </c>
      <c r="AO30" s="12">
        <v>13</v>
      </c>
      <c r="AP30" s="12">
        <v>0</v>
      </c>
      <c r="AQ30" s="11">
        <v>92</v>
      </c>
      <c r="AR30" s="12">
        <v>132</v>
      </c>
      <c r="AS30" s="12">
        <v>500</v>
      </c>
      <c r="AT30" s="12">
        <v>795</v>
      </c>
      <c r="AU30" s="12">
        <v>898</v>
      </c>
      <c r="AV30" s="12">
        <v>383</v>
      </c>
      <c r="AW30" s="12">
        <v>374</v>
      </c>
      <c r="AX30" s="12">
        <v>91</v>
      </c>
      <c r="AY30" s="14">
        <v>3173</v>
      </c>
      <c r="AZ30" s="13">
        <v>0</v>
      </c>
      <c r="BA30" s="12">
        <v>5</v>
      </c>
      <c r="BB30" s="12">
        <v>132</v>
      </c>
      <c r="BC30" s="12">
        <v>203</v>
      </c>
      <c r="BD30" s="12">
        <v>157</v>
      </c>
      <c r="BE30" s="12">
        <v>253</v>
      </c>
      <c r="BF30" s="12">
        <v>89</v>
      </c>
      <c r="BG30" s="11">
        <v>839</v>
      </c>
      <c r="BH30" s="12">
        <v>0</v>
      </c>
      <c r="BI30" s="12">
        <v>0</v>
      </c>
      <c r="BJ30" s="12">
        <v>135</v>
      </c>
      <c r="BK30" s="12">
        <v>399</v>
      </c>
      <c r="BL30" s="12">
        <v>434</v>
      </c>
      <c r="BM30" s="12">
        <v>733</v>
      </c>
      <c r="BN30" s="12">
        <v>548</v>
      </c>
      <c r="BO30" s="11">
        <v>2249</v>
      </c>
      <c r="BP30" s="2"/>
    </row>
    <row r="31" spans="1:68" ht="26.15" customHeight="1" x14ac:dyDescent="0.2">
      <c r="A31" s="19"/>
      <c r="B31" s="16" t="s">
        <v>26</v>
      </c>
      <c r="C31" s="20"/>
      <c r="D31" s="13">
        <v>19</v>
      </c>
      <c r="E31" s="12">
        <v>25</v>
      </c>
      <c r="F31" s="12">
        <v>153</v>
      </c>
      <c r="G31" s="12">
        <v>170</v>
      </c>
      <c r="H31" s="12">
        <v>67</v>
      </c>
      <c r="I31" s="12">
        <v>20</v>
      </c>
      <c r="J31" s="12">
        <v>14</v>
      </c>
      <c r="K31" s="11">
        <v>468</v>
      </c>
      <c r="L31" s="13">
        <v>6</v>
      </c>
      <c r="M31" s="12">
        <v>29</v>
      </c>
      <c r="N31" s="12">
        <v>365</v>
      </c>
      <c r="O31" s="12">
        <v>243</v>
      </c>
      <c r="P31" s="12">
        <v>121</v>
      </c>
      <c r="Q31" s="12">
        <v>72</v>
      </c>
      <c r="R31" s="12">
        <v>24</v>
      </c>
      <c r="S31" s="11">
        <v>860</v>
      </c>
      <c r="T31" s="12">
        <v>0</v>
      </c>
      <c r="U31" s="12">
        <v>3</v>
      </c>
      <c r="V31" s="12">
        <v>48</v>
      </c>
      <c r="W31" s="12">
        <v>80</v>
      </c>
      <c r="X31" s="12">
        <v>60</v>
      </c>
      <c r="Y31" s="12">
        <v>42</v>
      </c>
      <c r="Z31" s="12">
        <v>0</v>
      </c>
      <c r="AA31" s="14">
        <v>233</v>
      </c>
      <c r="AB31" s="13">
        <v>76</v>
      </c>
      <c r="AC31" s="12">
        <v>150</v>
      </c>
      <c r="AD31" s="12">
        <v>105</v>
      </c>
      <c r="AE31" s="12">
        <v>175</v>
      </c>
      <c r="AF31" s="12">
        <v>87</v>
      </c>
      <c r="AG31" s="12">
        <v>84</v>
      </c>
      <c r="AH31" s="12">
        <v>12</v>
      </c>
      <c r="AI31" s="11">
        <v>689</v>
      </c>
      <c r="AJ31" s="13">
        <v>26</v>
      </c>
      <c r="AK31" s="12">
        <v>81</v>
      </c>
      <c r="AL31" s="12">
        <v>35</v>
      </c>
      <c r="AM31" s="12">
        <v>34</v>
      </c>
      <c r="AN31" s="12">
        <v>10</v>
      </c>
      <c r="AO31" s="12">
        <v>0</v>
      </c>
      <c r="AP31" s="12">
        <v>3</v>
      </c>
      <c r="AQ31" s="11">
        <v>189</v>
      </c>
      <c r="AR31" s="12">
        <v>89</v>
      </c>
      <c r="AS31" s="12">
        <v>152</v>
      </c>
      <c r="AT31" s="12">
        <v>392</v>
      </c>
      <c r="AU31" s="12">
        <v>341</v>
      </c>
      <c r="AV31" s="12">
        <v>170</v>
      </c>
      <c r="AW31" s="12">
        <v>112</v>
      </c>
      <c r="AX31" s="12">
        <v>30</v>
      </c>
      <c r="AY31" s="14">
        <v>1286</v>
      </c>
      <c r="AZ31" s="13">
        <v>0</v>
      </c>
      <c r="BA31" s="12">
        <v>0</v>
      </c>
      <c r="BB31" s="12">
        <v>55</v>
      </c>
      <c r="BC31" s="12">
        <v>122</v>
      </c>
      <c r="BD31" s="12">
        <v>174</v>
      </c>
      <c r="BE31" s="12">
        <v>75</v>
      </c>
      <c r="BF31" s="12">
        <v>85</v>
      </c>
      <c r="BG31" s="11">
        <v>511</v>
      </c>
      <c r="BH31" s="12">
        <v>0</v>
      </c>
      <c r="BI31" s="12">
        <v>0</v>
      </c>
      <c r="BJ31" s="12">
        <v>12</v>
      </c>
      <c r="BK31" s="12">
        <v>29</v>
      </c>
      <c r="BL31" s="12">
        <v>287</v>
      </c>
      <c r="BM31" s="12">
        <v>255</v>
      </c>
      <c r="BN31" s="12">
        <v>323</v>
      </c>
      <c r="BO31" s="11">
        <v>906</v>
      </c>
      <c r="BP31" s="2"/>
    </row>
    <row r="32" spans="1:68" s="25" customFormat="1" ht="26.15" customHeight="1" x14ac:dyDescent="0.2">
      <c r="A32" s="17"/>
      <c r="B32" s="16" t="s">
        <v>25</v>
      </c>
      <c r="C32" s="21"/>
      <c r="D32" s="13">
        <v>40</v>
      </c>
      <c r="E32" s="12">
        <v>141</v>
      </c>
      <c r="F32" s="12">
        <v>277</v>
      </c>
      <c r="G32" s="12">
        <v>307</v>
      </c>
      <c r="H32" s="12">
        <v>160</v>
      </c>
      <c r="I32" s="12">
        <v>175</v>
      </c>
      <c r="J32" s="12">
        <v>117</v>
      </c>
      <c r="K32" s="11">
        <v>1217</v>
      </c>
      <c r="L32" s="13">
        <v>101</v>
      </c>
      <c r="M32" s="12">
        <v>238</v>
      </c>
      <c r="N32" s="12">
        <v>712</v>
      </c>
      <c r="O32" s="12">
        <v>658</v>
      </c>
      <c r="P32" s="12">
        <v>388</v>
      </c>
      <c r="Q32" s="12">
        <v>173</v>
      </c>
      <c r="R32" s="12">
        <v>87</v>
      </c>
      <c r="S32" s="11">
        <v>2357</v>
      </c>
      <c r="T32" s="12">
        <v>1</v>
      </c>
      <c r="U32" s="12">
        <v>2</v>
      </c>
      <c r="V32" s="12">
        <v>68</v>
      </c>
      <c r="W32" s="12">
        <v>136</v>
      </c>
      <c r="X32" s="12">
        <v>59</v>
      </c>
      <c r="Y32" s="12">
        <v>50</v>
      </c>
      <c r="Z32" s="12">
        <v>21</v>
      </c>
      <c r="AA32" s="14">
        <v>337</v>
      </c>
      <c r="AB32" s="13">
        <v>151</v>
      </c>
      <c r="AC32" s="12">
        <v>394</v>
      </c>
      <c r="AD32" s="12">
        <v>249</v>
      </c>
      <c r="AE32" s="12">
        <v>587</v>
      </c>
      <c r="AF32" s="12">
        <v>301</v>
      </c>
      <c r="AG32" s="12">
        <v>241</v>
      </c>
      <c r="AH32" s="12">
        <v>116</v>
      </c>
      <c r="AI32" s="11">
        <v>2039</v>
      </c>
      <c r="AJ32" s="13">
        <v>10</v>
      </c>
      <c r="AK32" s="12">
        <v>48</v>
      </c>
      <c r="AL32" s="12">
        <v>15</v>
      </c>
      <c r="AM32" s="12">
        <v>55</v>
      </c>
      <c r="AN32" s="12">
        <v>24</v>
      </c>
      <c r="AO32" s="12">
        <v>26</v>
      </c>
      <c r="AP32" s="12">
        <v>2</v>
      </c>
      <c r="AQ32" s="11">
        <v>180</v>
      </c>
      <c r="AR32" s="12">
        <v>262</v>
      </c>
      <c r="AS32" s="12">
        <v>565</v>
      </c>
      <c r="AT32" s="12">
        <v>915</v>
      </c>
      <c r="AU32" s="12">
        <v>872</v>
      </c>
      <c r="AV32" s="12">
        <v>379</v>
      </c>
      <c r="AW32" s="12">
        <v>260</v>
      </c>
      <c r="AX32" s="12">
        <v>126</v>
      </c>
      <c r="AY32" s="14">
        <v>3379</v>
      </c>
      <c r="AZ32" s="13">
        <v>0</v>
      </c>
      <c r="BA32" s="12">
        <v>0</v>
      </c>
      <c r="BB32" s="12">
        <v>199</v>
      </c>
      <c r="BC32" s="12">
        <v>169</v>
      </c>
      <c r="BD32" s="12">
        <v>133</v>
      </c>
      <c r="BE32" s="12">
        <v>190</v>
      </c>
      <c r="BF32" s="12">
        <v>148</v>
      </c>
      <c r="BG32" s="11">
        <v>839</v>
      </c>
      <c r="BH32" s="12">
        <v>0</v>
      </c>
      <c r="BI32" s="12">
        <v>0</v>
      </c>
      <c r="BJ32" s="12">
        <v>88</v>
      </c>
      <c r="BK32" s="12">
        <v>163</v>
      </c>
      <c r="BL32" s="12">
        <v>477</v>
      </c>
      <c r="BM32" s="12">
        <v>704</v>
      </c>
      <c r="BN32" s="12">
        <v>452</v>
      </c>
      <c r="BO32" s="11">
        <v>1884</v>
      </c>
      <c r="BP32" s="26"/>
    </row>
    <row r="33" spans="1:68" s="25" customFormat="1" ht="26.15" customHeight="1" x14ac:dyDescent="0.2">
      <c r="A33" s="17"/>
      <c r="B33" s="16"/>
      <c r="C33" s="21"/>
      <c r="D33" s="13"/>
      <c r="E33" s="12"/>
      <c r="F33" s="12"/>
      <c r="G33" s="12"/>
      <c r="H33" s="12"/>
      <c r="I33" s="12"/>
      <c r="J33" s="12"/>
      <c r="K33" s="23"/>
      <c r="L33" s="13"/>
      <c r="M33" s="12"/>
      <c r="N33" s="12"/>
      <c r="O33" s="12"/>
      <c r="P33" s="12"/>
      <c r="Q33" s="12"/>
      <c r="R33" s="12"/>
      <c r="S33" s="23"/>
      <c r="T33" s="12"/>
      <c r="U33" s="12"/>
      <c r="V33" s="12"/>
      <c r="W33" s="12"/>
      <c r="X33" s="12"/>
      <c r="Y33" s="12"/>
      <c r="Z33" s="12"/>
      <c r="AA33" s="12"/>
      <c r="AB33" s="13"/>
      <c r="AC33" s="12"/>
      <c r="AD33" s="12"/>
      <c r="AE33" s="12"/>
      <c r="AF33" s="12"/>
      <c r="AG33" s="12"/>
      <c r="AH33" s="12"/>
      <c r="AI33" s="23"/>
      <c r="AJ33" s="13"/>
      <c r="AK33" s="12"/>
      <c r="AL33" s="12"/>
      <c r="AM33" s="12"/>
      <c r="AN33" s="12"/>
      <c r="AO33" s="12"/>
      <c r="AP33" s="12"/>
      <c r="AQ33" s="23"/>
      <c r="AR33" s="12"/>
      <c r="AS33" s="12"/>
      <c r="AT33" s="12"/>
      <c r="AU33" s="12"/>
      <c r="AV33" s="12"/>
      <c r="AW33" s="12"/>
      <c r="AX33" s="12"/>
      <c r="AY33" s="12"/>
      <c r="AZ33" s="13"/>
      <c r="BA33" s="12"/>
      <c r="BB33" s="12"/>
      <c r="BC33" s="12"/>
      <c r="BD33" s="12"/>
      <c r="BE33" s="12"/>
      <c r="BF33" s="12"/>
      <c r="BG33" s="23"/>
      <c r="BH33" s="12"/>
      <c r="BI33" s="12"/>
      <c r="BJ33" s="12"/>
      <c r="BK33" s="12"/>
      <c r="BL33" s="12"/>
      <c r="BM33" s="12"/>
      <c r="BN33" s="12"/>
      <c r="BO33" s="23"/>
      <c r="BP33" s="26"/>
    </row>
    <row r="34" spans="1:68" ht="26.15" customHeight="1" x14ac:dyDescent="0.2">
      <c r="A34" s="70" t="s">
        <v>24</v>
      </c>
      <c r="B34" s="70"/>
      <c r="C34" s="71"/>
      <c r="D34" s="22">
        <v>575</v>
      </c>
      <c r="E34" s="14">
        <v>984</v>
      </c>
      <c r="F34" s="14">
        <v>3495</v>
      </c>
      <c r="G34" s="14">
        <v>2845</v>
      </c>
      <c r="H34" s="14">
        <v>2269</v>
      </c>
      <c r="I34" s="14">
        <v>1810</v>
      </c>
      <c r="J34" s="14">
        <v>1426</v>
      </c>
      <c r="K34" s="11">
        <v>13404</v>
      </c>
      <c r="L34" s="22">
        <v>413</v>
      </c>
      <c r="M34" s="14">
        <v>600</v>
      </c>
      <c r="N34" s="14">
        <v>3530</v>
      </c>
      <c r="O34" s="14">
        <v>2789</v>
      </c>
      <c r="P34" s="14">
        <v>1700</v>
      </c>
      <c r="Q34" s="14">
        <v>809</v>
      </c>
      <c r="R34" s="14">
        <v>450</v>
      </c>
      <c r="S34" s="11">
        <v>10291</v>
      </c>
      <c r="T34" s="14">
        <v>7</v>
      </c>
      <c r="U34" s="14">
        <v>36</v>
      </c>
      <c r="V34" s="14">
        <v>422</v>
      </c>
      <c r="W34" s="14">
        <v>721</v>
      </c>
      <c r="X34" s="14">
        <v>869</v>
      </c>
      <c r="Y34" s="14">
        <v>577</v>
      </c>
      <c r="Z34" s="14">
        <v>165</v>
      </c>
      <c r="AA34" s="14">
        <v>2797</v>
      </c>
      <c r="AB34" s="22">
        <v>920</v>
      </c>
      <c r="AC34" s="14">
        <v>1626</v>
      </c>
      <c r="AD34" s="14">
        <v>2891</v>
      </c>
      <c r="AE34" s="14">
        <v>3014</v>
      </c>
      <c r="AF34" s="14">
        <v>2054</v>
      </c>
      <c r="AG34" s="14">
        <v>1440</v>
      </c>
      <c r="AH34" s="14">
        <v>795</v>
      </c>
      <c r="AI34" s="11">
        <v>12740</v>
      </c>
      <c r="AJ34" s="22">
        <v>70</v>
      </c>
      <c r="AK34" s="14">
        <v>103</v>
      </c>
      <c r="AL34" s="14">
        <v>366</v>
      </c>
      <c r="AM34" s="14">
        <v>305</v>
      </c>
      <c r="AN34" s="14">
        <v>420</v>
      </c>
      <c r="AO34" s="14">
        <v>255</v>
      </c>
      <c r="AP34" s="14">
        <v>118</v>
      </c>
      <c r="AQ34" s="11">
        <v>1637</v>
      </c>
      <c r="AR34" s="14">
        <v>1483</v>
      </c>
      <c r="AS34" s="14">
        <v>2382</v>
      </c>
      <c r="AT34" s="14">
        <v>6330</v>
      </c>
      <c r="AU34" s="14">
        <v>5068</v>
      </c>
      <c r="AV34" s="14">
        <v>2971</v>
      </c>
      <c r="AW34" s="14">
        <v>1734</v>
      </c>
      <c r="AX34" s="14">
        <v>892</v>
      </c>
      <c r="AY34" s="14">
        <v>20860</v>
      </c>
      <c r="AZ34" s="22">
        <v>11</v>
      </c>
      <c r="BA34" s="14">
        <v>58</v>
      </c>
      <c r="BB34" s="14">
        <v>2426</v>
      </c>
      <c r="BC34" s="14">
        <v>2050</v>
      </c>
      <c r="BD34" s="14">
        <v>1805</v>
      </c>
      <c r="BE34" s="14">
        <v>1497</v>
      </c>
      <c r="BF34" s="14">
        <v>489</v>
      </c>
      <c r="BG34" s="11">
        <v>8336</v>
      </c>
      <c r="BH34" s="14">
        <v>0</v>
      </c>
      <c r="BI34" s="14">
        <v>0</v>
      </c>
      <c r="BJ34" s="14">
        <v>272</v>
      </c>
      <c r="BK34" s="14">
        <v>520</v>
      </c>
      <c r="BL34" s="14">
        <v>2157</v>
      </c>
      <c r="BM34" s="14">
        <v>2675</v>
      </c>
      <c r="BN34" s="14">
        <v>1878</v>
      </c>
      <c r="BO34" s="11">
        <v>7502</v>
      </c>
      <c r="BP34" s="2"/>
    </row>
    <row r="35" spans="1:68" ht="26.15" customHeight="1" x14ac:dyDescent="0.2">
      <c r="A35" s="19"/>
      <c r="B35" s="16" t="s">
        <v>23</v>
      </c>
      <c r="C35" s="20"/>
      <c r="D35" s="13">
        <v>108</v>
      </c>
      <c r="E35" s="12">
        <v>342</v>
      </c>
      <c r="F35" s="12">
        <v>1220</v>
      </c>
      <c r="G35" s="12">
        <v>661</v>
      </c>
      <c r="H35" s="12">
        <v>606</v>
      </c>
      <c r="I35" s="12">
        <v>584</v>
      </c>
      <c r="J35" s="12">
        <v>497</v>
      </c>
      <c r="K35" s="11">
        <v>4018</v>
      </c>
      <c r="L35" s="13">
        <v>159</v>
      </c>
      <c r="M35" s="12">
        <v>245</v>
      </c>
      <c r="N35" s="12">
        <v>988</v>
      </c>
      <c r="O35" s="12">
        <v>597</v>
      </c>
      <c r="P35" s="12">
        <v>361</v>
      </c>
      <c r="Q35" s="12">
        <v>241</v>
      </c>
      <c r="R35" s="12">
        <v>124</v>
      </c>
      <c r="S35" s="11">
        <v>2715</v>
      </c>
      <c r="T35" s="12">
        <v>0</v>
      </c>
      <c r="U35" s="12">
        <v>11</v>
      </c>
      <c r="V35" s="12">
        <v>111</v>
      </c>
      <c r="W35" s="12">
        <v>178</v>
      </c>
      <c r="X35" s="12">
        <v>273</v>
      </c>
      <c r="Y35" s="12">
        <v>217</v>
      </c>
      <c r="Z35" s="12">
        <v>63</v>
      </c>
      <c r="AA35" s="14">
        <v>853</v>
      </c>
      <c r="AB35" s="13">
        <v>320</v>
      </c>
      <c r="AC35" s="12">
        <v>500</v>
      </c>
      <c r="AD35" s="12">
        <v>1143</v>
      </c>
      <c r="AE35" s="12">
        <v>808</v>
      </c>
      <c r="AF35" s="12">
        <v>496</v>
      </c>
      <c r="AG35" s="12">
        <v>453</v>
      </c>
      <c r="AH35" s="12">
        <v>245</v>
      </c>
      <c r="AI35" s="11">
        <v>3965</v>
      </c>
      <c r="AJ35" s="13">
        <v>2</v>
      </c>
      <c r="AK35" s="12">
        <v>28</v>
      </c>
      <c r="AL35" s="12">
        <v>152</v>
      </c>
      <c r="AM35" s="12">
        <v>65</v>
      </c>
      <c r="AN35" s="12">
        <v>148</v>
      </c>
      <c r="AO35" s="12">
        <v>49</v>
      </c>
      <c r="AP35" s="12">
        <v>15</v>
      </c>
      <c r="AQ35" s="11">
        <v>459</v>
      </c>
      <c r="AR35" s="12">
        <v>424</v>
      </c>
      <c r="AS35" s="12">
        <v>729</v>
      </c>
      <c r="AT35" s="12">
        <v>2255</v>
      </c>
      <c r="AU35" s="12">
        <v>1380</v>
      </c>
      <c r="AV35" s="12">
        <v>738</v>
      </c>
      <c r="AW35" s="12">
        <v>546</v>
      </c>
      <c r="AX35" s="12">
        <v>294</v>
      </c>
      <c r="AY35" s="14">
        <v>6366</v>
      </c>
      <c r="AZ35" s="13">
        <v>10</v>
      </c>
      <c r="BA35" s="12">
        <v>24</v>
      </c>
      <c r="BB35" s="12">
        <v>1185</v>
      </c>
      <c r="BC35" s="12">
        <v>764</v>
      </c>
      <c r="BD35" s="12">
        <v>385</v>
      </c>
      <c r="BE35" s="12">
        <v>386</v>
      </c>
      <c r="BF35" s="12">
        <v>151</v>
      </c>
      <c r="BG35" s="11">
        <v>2905</v>
      </c>
      <c r="BH35" s="12">
        <v>0</v>
      </c>
      <c r="BI35" s="12">
        <v>0</v>
      </c>
      <c r="BJ35" s="12">
        <v>123</v>
      </c>
      <c r="BK35" s="12">
        <v>195</v>
      </c>
      <c r="BL35" s="12">
        <v>679</v>
      </c>
      <c r="BM35" s="12">
        <v>1011</v>
      </c>
      <c r="BN35" s="12">
        <v>608</v>
      </c>
      <c r="BO35" s="11">
        <v>2616</v>
      </c>
      <c r="BP35" s="2"/>
    </row>
    <row r="36" spans="1:68" ht="26.15" customHeight="1" x14ac:dyDescent="0.2">
      <c r="A36" s="19"/>
      <c r="B36" s="16" t="s">
        <v>22</v>
      </c>
      <c r="C36" s="20"/>
      <c r="D36" s="13">
        <v>62</v>
      </c>
      <c r="E36" s="12">
        <v>69</v>
      </c>
      <c r="F36" s="12">
        <v>243</v>
      </c>
      <c r="G36" s="12">
        <v>254</v>
      </c>
      <c r="H36" s="12">
        <v>192</v>
      </c>
      <c r="I36" s="12">
        <v>114</v>
      </c>
      <c r="J36" s="12">
        <v>125</v>
      </c>
      <c r="K36" s="11">
        <v>1059</v>
      </c>
      <c r="L36" s="13">
        <v>58</v>
      </c>
      <c r="M36" s="12">
        <v>77</v>
      </c>
      <c r="N36" s="12">
        <v>374</v>
      </c>
      <c r="O36" s="12">
        <v>279</v>
      </c>
      <c r="P36" s="12">
        <v>117</v>
      </c>
      <c r="Q36" s="12">
        <v>87</v>
      </c>
      <c r="R36" s="12">
        <v>23</v>
      </c>
      <c r="S36" s="11">
        <v>1015</v>
      </c>
      <c r="T36" s="12">
        <v>1</v>
      </c>
      <c r="U36" s="12">
        <v>0</v>
      </c>
      <c r="V36" s="12">
        <v>49</v>
      </c>
      <c r="W36" s="12">
        <v>79</v>
      </c>
      <c r="X36" s="12">
        <v>88</v>
      </c>
      <c r="Y36" s="12">
        <v>32</v>
      </c>
      <c r="Z36" s="12">
        <v>17</v>
      </c>
      <c r="AA36" s="14">
        <v>266</v>
      </c>
      <c r="AB36" s="13">
        <v>34</v>
      </c>
      <c r="AC36" s="12">
        <v>146</v>
      </c>
      <c r="AD36" s="12">
        <v>179</v>
      </c>
      <c r="AE36" s="12">
        <v>226</v>
      </c>
      <c r="AF36" s="12">
        <v>151</v>
      </c>
      <c r="AG36" s="12">
        <v>178</v>
      </c>
      <c r="AH36" s="12">
        <v>68</v>
      </c>
      <c r="AI36" s="11">
        <v>982</v>
      </c>
      <c r="AJ36" s="13">
        <v>12</v>
      </c>
      <c r="AK36" s="12">
        <v>9</v>
      </c>
      <c r="AL36" s="12">
        <v>27</v>
      </c>
      <c r="AM36" s="12">
        <v>11</v>
      </c>
      <c r="AN36" s="12">
        <v>34</v>
      </c>
      <c r="AO36" s="12">
        <v>4</v>
      </c>
      <c r="AP36" s="12">
        <v>9</v>
      </c>
      <c r="AQ36" s="11">
        <v>106</v>
      </c>
      <c r="AR36" s="12">
        <v>129</v>
      </c>
      <c r="AS36" s="12">
        <v>269</v>
      </c>
      <c r="AT36" s="12">
        <v>567</v>
      </c>
      <c r="AU36" s="12">
        <v>522</v>
      </c>
      <c r="AV36" s="12">
        <v>254</v>
      </c>
      <c r="AW36" s="12">
        <v>194</v>
      </c>
      <c r="AX36" s="12">
        <v>74</v>
      </c>
      <c r="AY36" s="14">
        <v>2009</v>
      </c>
      <c r="AZ36" s="13">
        <v>0</v>
      </c>
      <c r="BA36" s="12">
        <v>12</v>
      </c>
      <c r="BB36" s="12">
        <v>189</v>
      </c>
      <c r="BC36" s="12">
        <v>223</v>
      </c>
      <c r="BD36" s="12">
        <v>201</v>
      </c>
      <c r="BE36" s="12">
        <v>122</v>
      </c>
      <c r="BF36" s="12">
        <v>59</v>
      </c>
      <c r="BG36" s="11">
        <v>806</v>
      </c>
      <c r="BH36" s="12">
        <v>0</v>
      </c>
      <c r="BI36" s="12">
        <v>0</v>
      </c>
      <c r="BJ36" s="12">
        <v>27</v>
      </c>
      <c r="BK36" s="12">
        <v>22</v>
      </c>
      <c r="BL36" s="12">
        <v>226</v>
      </c>
      <c r="BM36" s="12">
        <v>284</v>
      </c>
      <c r="BN36" s="12">
        <v>223</v>
      </c>
      <c r="BO36" s="11">
        <v>782</v>
      </c>
      <c r="BP36" s="2"/>
    </row>
    <row r="37" spans="1:68" s="25" customFormat="1" ht="26.15" customHeight="1" x14ac:dyDescent="0.2">
      <c r="A37" s="19"/>
      <c r="B37" s="16" t="s">
        <v>21</v>
      </c>
      <c r="C37" s="20"/>
      <c r="D37" s="13">
        <v>91</v>
      </c>
      <c r="E37" s="12">
        <v>164</v>
      </c>
      <c r="F37" s="12">
        <v>527</v>
      </c>
      <c r="G37" s="12">
        <v>619</v>
      </c>
      <c r="H37" s="12">
        <v>387</v>
      </c>
      <c r="I37" s="12">
        <v>164</v>
      </c>
      <c r="J37" s="12">
        <v>167</v>
      </c>
      <c r="K37" s="11">
        <v>2119</v>
      </c>
      <c r="L37" s="13">
        <v>54</v>
      </c>
      <c r="M37" s="12">
        <v>60</v>
      </c>
      <c r="N37" s="12">
        <v>736</v>
      </c>
      <c r="O37" s="12">
        <v>558</v>
      </c>
      <c r="P37" s="12">
        <v>318</v>
      </c>
      <c r="Q37" s="12">
        <v>114</v>
      </c>
      <c r="R37" s="12">
        <v>102</v>
      </c>
      <c r="S37" s="11">
        <v>1942</v>
      </c>
      <c r="T37" s="12">
        <v>2</v>
      </c>
      <c r="U37" s="12">
        <v>6</v>
      </c>
      <c r="V37" s="12">
        <v>47</v>
      </c>
      <c r="W37" s="12">
        <v>102</v>
      </c>
      <c r="X37" s="12">
        <v>130</v>
      </c>
      <c r="Y37" s="12">
        <v>46</v>
      </c>
      <c r="Z37" s="12">
        <v>4</v>
      </c>
      <c r="AA37" s="14">
        <v>337</v>
      </c>
      <c r="AB37" s="13">
        <v>219</v>
      </c>
      <c r="AC37" s="12">
        <v>257</v>
      </c>
      <c r="AD37" s="12">
        <v>446</v>
      </c>
      <c r="AE37" s="12">
        <v>628</v>
      </c>
      <c r="AF37" s="12">
        <v>340</v>
      </c>
      <c r="AG37" s="12">
        <v>143</v>
      </c>
      <c r="AH37" s="12">
        <v>125</v>
      </c>
      <c r="AI37" s="11">
        <v>2158</v>
      </c>
      <c r="AJ37" s="13">
        <v>2</v>
      </c>
      <c r="AK37" s="12">
        <v>11</v>
      </c>
      <c r="AL37" s="12">
        <v>55</v>
      </c>
      <c r="AM37" s="12">
        <v>68</v>
      </c>
      <c r="AN37" s="12">
        <v>56</v>
      </c>
      <c r="AO37" s="12">
        <v>33</v>
      </c>
      <c r="AP37" s="12">
        <v>6</v>
      </c>
      <c r="AQ37" s="11">
        <v>231</v>
      </c>
      <c r="AR37" s="12">
        <v>295</v>
      </c>
      <c r="AS37" s="12">
        <v>388</v>
      </c>
      <c r="AT37" s="12">
        <v>937</v>
      </c>
      <c r="AU37" s="12">
        <v>906</v>
      </c>
      <c r="AV37" s="12">
        <v>504</v>
      </c>
      <c r="AW37" s="12">
        <v>170</v>
      </c>
      <c r="AX37" s="12">
        <v>116</v>
      </c>
      <c r="AY37" s="14">
        <v>3316</v>
      </c>
      <c r="AZ37" s="13">
        <v>0</v>
      </c>
      <c r="BA37" s="12">
        <v>8</v>
      </c>
      <c r="BB37" s="12">
        <v>168</v>
      </c>
      <c r="BC37" s="12">
        <v>270</v>
      </c>
      <c r="BD37" s="12">
        <v>366</v>
      </c>
      <c r="BE37" s="12">
        <v>150</v>
      </c>
      <c r="BF37" s="12">
        <v>31</v>
      </c>
      <c r="BG37" s="11">
        <v>993</v>
      </c>
      <c r="BH37" s="12">
        <v>0</v>
      </c>
      <c r="BI37" s="12">
        <v>0</v>
      </c>
      <c r="BJ37" s="12">
        <v>8</v>
      </c>
      <c r="BK37" s="12">
        <v>13</v>
      </c>
      <c r="BL37" s="12">
        <v>382</v>
      </c>
      <c r="BM37" s="12">
        <v>366</v>
      </c>
      <c r="BN37" s="12">
        <v>281</v>
      </c>
      <c r="BO37" s="11">
        <v>1050</v>
      </c>
      <c r="BP37" s="26"/>
    </row>
    <row r="38" spans="1:68" ht="26.15" customHeight="1" x14ac:dyDescent="0.2">
      <c r="A38" s="24"/>
      <c r="B38" s="16" t="s">
        <v>20</v>
      </c>
      <c r="C38" s="21"/>
      <c r="D38" s="13">
        <v>142</v>
      </c>
      <c r="E38" s="12">
        <v>201</v>
      </c>
      <c r="F38" s="12">
        <v>519</v>
      </c>
      <c r="G38" s="12">
        <v>515</v>
      </c>
      <c r="H38" s="12">
        <v>240</v>
      </c>
      <c r="I38" s="12">
        <v>118</v>
      </c>
      <c r="J38" s="12">
        <v>140</v>
      </c>
      <c r="K38" s="11">
        <v>1875</v>
      </c>
      <c r="L38" s="13">
        <v>50</v>
      </c>
      <c r="M38" s="12">
        <v>76</v>
      </c>
      <c r="N38" s="12">
        <v>106</v>
      </c>
      <c r="O38" s="12">
        <v>143</v>
      </c>
      <c r="P38" s="12">
        <v>66</v>
      </c>
      <c r="Q38" s="12">
        <v>27</v>
      </c>
      <c r="R38" s="12">
        <v>22</v>
      </c>
      <c r="S38" s="11">
        <v>490</v>
      </c>
      <c r="T38" s="12">
        <v>1</v>
      </c>
      <c r="U38" s="12">
        <v>4</v>
      </c>
      <c r="V38" s="12">
        <v>79</v>
      </c>
      <c r="W38" s="12">
        <v>63</v>
      </c>
      <c r="X38" s="12">
        <v>55</v>
      </c>
      <c r="Y38" s="12">
        <v>26</v>
      </c>
      <c r="Z38" s="12">
        <v>0</v>
      </c>
      <c r="AA38" s="14">
        <v>228</v>
      </c>
      <c r="AB38" s="13">
        <v>117</v>
      </c>
      <c r="AC38" s="12">
        <v>195</v>
      </c>
      <c r="AD38" s="12">
        <v>281</v>
      </c>
      <c r="AE38" s="12">
        <v>349</v>
      </c>
      <c r="AF38" s="12">
        <v>167</v>
      </c>
      <c r="AG38" s="12">
        <v>62</v>
      </c>
      <c r="AH38" s="12">
        <v>63</v>
      </c>
      <c r="AI38" s="11">
        <v>1234</v>
      </c>
      <c r="AJ38" s="13">
        <v>27</v>
      </c>
      <c r="AK38" s="12">
        <v>45</v>
      </c>
      <c r="AL38" s="12">
        <v>85</v>
      </c>
      <c r="AM38" s="12">
        <v>82</v>
      </c>
      <c r="AN38" s="12">
        <v>82</v>
      </c>
      <c r="AO38" s="12">
        <v>65</v>
      </c>
      <c r="AP38" s="12">
        <v>21</v>
      </c>
      <c r="AQ38" s="11">
        <v>407</v>
      </c>
      <c r="AR38" s="12">
        <v>276</v>
      </c>
      <c r="AS38" s="12">
        <v>307</v>
      </c>
      <c r="AT38" s="12">
        <v>581</v>
      </c>
      <c r="AU38" s="12">
        <v>511</v>
      </c>
      <c r="AV38" s="12">
        <v>216</v>
      </c>
      <c r="AW38" s="12">
        <v>85</v>
      </c>
      <c r="AX38" s="12">
        <v>63</v>
      </c>
      <c r="AY38" s="14">
        <v>2039</v>
      </c>
      <c r="AZ38" s="13">
        <v>0</v>
      </c>
      <c r="BA38" s="12">
        <v>0</v>
      </c>
      <c r="BB38" s="12">
        <v>337</v>
      </c>
      <c r="BC38" s="12">
        <v>256</v>
      </c>
      <c r="BD38" s="12">
        <v>194</v>
      </c>
      <c r="BE38" s="12">
        <v>72</v>
      </c>
      <c r="BF38" s="12">
        <v>42</v>
      </c>
      <c r="BG38" s="11">
        <v>901</v>
      </c>
      <c r="BH38" s="12">
        <v>0</v>
      </c>
      <c r="BI38" s="12">
        <v>0</v>
      </c>
      <c r="BJ38" s="12">
        <v>10</v>
      </c>
      <c r="BK38" s="12">
        <v>49</v>
      </c>
      <c r="BL38" s="12">
        <v>87</v>
      </c>
      <c r="BM38" s="12">
        <v>231</v>
      </c>
      <c r="BN38" s="12">
        <v>168</v>
      </c>
      <c r="BO38" s="11">
        <v>545</v>
      </c>
      <c r="BP38" s="2"/>
    </row>
    <row r="39" spans="1:68" ht="26.15" customHeight="1" x14ac:dyDescent="0.2">
      <c r="A39" s="19"/>
      <c r="B39" s="16" t="s">
        <v>19</v>
      </c>
      <c r="C39" s="20"/>
      <c r="D39" s="13">
        <v>50</v>
      </c>
      <c r="E39" s="12">
        <v>12</v>
      </c>
      <c r="F39" s="12">
        <v>113</v>
      </c>
      <c r="G39" s="12">
        <v>87</v>
      </c>
      <c r="H39" s="12">
        <v>96</v>
      </c>
      <c r="I39" s="12">
        <v>62</v>
      </c>
      <c r="J39" s="12">
        <v>56</v>
      </c>
      <c r="K39" s="11">
        <v>476</v>
      </c>
      <c r="L39" s="13">
        <v>36</v>
      </c>
      <c r="M39" s="12">
        <v>23</v>
      </c>
      <c r="N39" s="12">
        <v>337</v>
      </c>
      <c r="O39" s="12">
        <v>305</v>
      </c>
      <c r="P39" s="12">
        <v>175</v>
      </c>
      <c r="Q39" s="12">
        <v>83</v>
      </c>
      <c r="R39" s="12">
        <v>23</v>
      </c>
      <c r="S39" s="11">
        <v>982</v>
      </c>
      <c r="T39" s="12">
        <v>0</v>
      </c>
      <c r="U39" s="12">
        <v>0</v>
      </c>
      <c r="V39" s="12">
        <v>19</v>
      </c>
      <c r="W39" s="12">
        <v>48</v>
      </c>
      <c r="X39" s="12">
        <v>53</v>
      </c>
      <c r="Y39" s="12">
        <v>42</v>
      </c>
      <c r="Z39" s="12">
        <v>15</v>
      </c>
      <c r="AA39" s="14">
        <v>177</v>
      </c>
      <c r="AB39" s="13">
        <v>60</v>
      </c>
      <c r="AC39" s="12">
        <v>55</v>
      </c>
      <c r="AD39" s="12">
        <v>133</v>
      </c>
      <c r="AE39" s="12">
        <v>177</v>
      </c>
      <c r="AF39" s="12">
        <v>148</v>
      </c>
      <c r="AG39" s="12">
        <v>83</v>
      </c>
      <c r="AH39" s="12">
        <v>35</v>
      </c>
      <c r="AI39" s="11">
        <v>691</v>
      </c>
      <c r="AJ39" s="13">
        <v>15</v>
      </c>
      <c r="AK39" s="12">
        <v>0</v>
      </c>
      <c r="AL39" s="12">
        <v>0</v>
      </c>
      <c r="AM39" s="12">
        <v>38</v>
      </c>
      <c r="AN39" s="12">
        <v>26</v>
      </c>
      <c r="AO39" s="12">
        <v>19</v>
      </c>
      <c r="AP39" s="12">
        <v>5</v>
      </c>
      <c r="AQ39" s="11">
        <v>103</v>
      </c>
      <c r="AR39" s="12">
        <v>89</v>
      </c>
      <c r="AS39" s="12">
        <v>69</v>
      </c>
      <c r="AT39" s="12">
        <v>323</v>
      </c>
      <c r="AU39" s="12">
        <v>295</v>
      </c>
      <c r="AV39" s="12">
        <v>222</v>
      </c>
      <c r="AW39" s="12">
        <v>118</v>
      </c>
      <c r="AX39" s="12">
        <v>60</v>
      </c>
      <c r="AY39" s="14">
        <v>1176</v>
      </c>
      <c r="AZ39" s="13">
        <v>0</v>
      </c>
      <c r="BA39" s="12">
        <v>0</v>
      </c>
      <c r="BB39" s="12">
        <v>13</v>
      </c>
      <c r="BC39" s="12">
        <v>42</v>
      </c>
      <c r="BD39" s="12">
        <v>92</v>
      </c>
      <c r="BE39" s="12">
        <v>162</v>
      </c>
      <c r="BF39" s="12">
        <v>92</v>
      </c>
      <c r="BG39" s="11">
        <v>401</v>
      </c>
      <c r="BH39" s="12">
        <v>0</v>
      </c>
      <c r="BI39" s="12">
        <v>0</v>
      </c>
      <c r="BJ39" s="12">
        <v>15</v>
      </c>
      <c r="BK39" s="12">
        <v>58</v>
      </c>
      <c r="BL39" s="12">
        <v>154</v>
      </c>
      <c r="BM39" s="12">
        <v>154</v>
      </c>
      <c r="BN39" s="12">
        <v>126</v>
      </c>
      <c r="BO39" s="11">
        <v>507</v>
      </c>
      <c r="BP39" s="2"/>
    </row>
    <row r="40" spans="1:68" ht="26.15" customHeight="1" x14ac:dyDescent="0.2">
      <c r="A40" s="19"/>
      <c r="B40" s="16" t="s">
        <v>18</v>
      </c>
      <c r="C40" s="20"/>
      <c r="D40" s="13">
        <v>122</v>
      </c>
      <c r="E40" s="12">
        <v>196</v>
      </c>
      <c r="F40" s="12">
        <v>873</v>
      </c>
      <c r="G40" s="12">
        <v>709</v>
      </c>
      <c r="H40" s="12">
        <v>748</v>
      </c>
      <c r="I40" s="12">
        <v>768</v>
      </c>
      <c r="J40" s="12">
        <v>441</v>
      </c>
      <c r="K40" s="11">
        <v>3857</v>
      </c>
      <c r="L40" s="13">
        <v>56</v>
      </c>
      <c r="M40" s="12">
        <v>119</v>
      </c>
      <c r="N40" s="12">
        <v>989</v>
      </c>
      <c r="O40" s="12">
        <v>907</v>
      </c>
      <c r="P40" s="12">
        <v>663</v>
      </c>
      <c r="Q40" s="12">
        <v>257</v>
      </c>
      <c r="R40" s="12">
        <v>156</v>
      </c>
      <c r="S40" s="11">
        <v>3147</v>
      </c>
      <c r="T40" s="12">
        <v>3</v>
      </c>
      <c r="U40" s="12">
        <v>15</v>
      </c>
      <c r="V40" s="12">
        <v>117</v>
      </c>
      <c r="W40" s="12">
        <v>251</v>
      </c>
      <c r="X40" s="12">
        <v>270</v>
      </c>
      <c r="Y40" s="12">
        <v>214</v>
      </c>
      <c r="Z40" s="12">
        <v>66</v>
      </c>
      <c r="AA40" s="14">
        <v>936</v>
      </c>
      <c r="AB40" s="13">
        <v>170</v>
      </c>
      <c r="AC40" s="12">
        <v>473</v>
      </c>
      <c r="AD40" s="12">
        <v>709</v>
      </c>
      <c r="AE40" s="12">
        <v>826</v>
      </c>
      <c r="AF40" s="12">
        <v>752</v>
      </c>
      <c r="AG40" s="12">
        <v>521</v>
      </c>
      <c r="AH40" s="12">
        <v>259</v>
      </c>
      <c r="AI40" s="11">
        <v>3710</v>
      </c>
      <c r="AJ40" s="13">
        <v>12</v>
      </c>
      <c r="AK40" s="12">
        <v>10</v>
      </c>
      <c r="AL40" s="12">
        <v>47</v>
      </c>
      <c r="AM40" s="12">
        <v>41</v>
      </c>
      <c r="AN40" s="12">
        <v>74</v>
      </c>
      <c r="AO40" s="12">
        <v>85</v>
      </c>
      <c r="AP40" s="12">
        <v>62</v>
      </c>
      <c r="AQ40" s="11">
        <v>331</v>
      </c>
      <c r="AR40" s="12">
        <v>270</v>
      </c>
      <c r="AS40" s="12">
        <v>620</v>
      </c>
      <c r="AT40" s="12">
        <v>1667</v>
      </c>
      <c r="AU40" s="12">
        <v>1454</v>
      </c>
      <c r="AV40" s="12">
        <v>1037</v>
      </c>
      <c r="AW40" s="12">
        <v>621</v>
      </c>
      <c r="AX40" s="12">
        <v>285</v>
      </c>
      <c r="AY40" s="14">
        <v>5954</v>
      </c>
      <c r="AZ40" s="13">
        <v>1</v>
      </c>
      <c r="BA40" s="12">
        <v>14</v>
      </c>
      <c r="BB40" s="12">
        <v>534</v>
      </c>
      <c r="BC40" s="12">
        <v>495</v>
      </c>
      <c r="BD40" s="12">
        <v>567</v>
      </c>
      <c r="BE40" s="12">
        <v>605</v>
      </c>
      <c r="BF40" s="12">
        <v>114</v>
      </c>
      <c r="BG40" s="11">
        <v>2330</v>
      </c>
      <c r="BH40" s="12">
        <v>0</v>
      </c>
      <c r="BI40" s="12">
        <v>0</v>
      </c>
      <c r="BJ40" s="12">
        <v>89</v>
      </c>
      <c r="BK40" s="12">
        <v>183</v>
      </c>
      <c r="BL40" s="12">
        <v>629</v>
      </c>
      <c r="BM40" s="12">
        <v>629</v>
      </c>
      <c r="BN40" s="12">
        <v>472</v>
      </c>
      <c r="BO40" s="11">
        <v>2002</v>
      </c>
      <c r="BP40" s="2"/>
    </row>
    <row r="41" spans="1:68" ht="26.15" customHeight="1" x14ac:dyDescent="0.2">
      <c r="A41" s="19"/>
      <c r="B41" s="16"/>
      <c r="C41" s="20"/>
      <c r="D41" s="13"/>
      <c r="E41" s="12"/>
      <c r="F41" s="12"/>
      <c r="G41" s="12"/>
      <c r="H41" s="12"/>
      <c r="I41" s="12"/>
      <c r="J41" s="12"/>
      <c r="K41" s="23"/>
      <c r="L41" s="13"/>
      <c r="M41" s="12"/>
      <c r="N41" s="12"/>
      <c r="O41" s="12"/>
      <c r="P41" s="12"/>
      <c r="Q41" s="12"/>
      <c r="R41" s="12"/>
      <c r="S41" s="23"/>
      <c r="T41" s="12"/>
      <c r="U41" s="12"/>
      <c r="V41" s="12"/>
      <c r="W41" s="12"/>
      <c r="X41" s="12"/>
      <c r="Y41" s="12"/>
      <c r="Z41" s="12"/>
      <c r="AA41" s="12"/>
      <c r="AB41" s="13"/>
      <c r="AC41" s="12"/>
      <c r="AD41" s="12"/>
      <c r="AE41" s="12"/>
      <c r="AF41" s="12"/>
      <c r="AG41" s="12"/>
      <c r="AH41" s="12"/>
      <c r="AI41" s="23"/>
      <c r="AJ41" s="13"/>
      <c r="AK41" s="12"/>
      <c r="AL41" s="12"/>
      <c r="AM41" s="12"/>
      <c r="AN41" s="12"/>
      <c r="AO41" s="12"/>
      <c r="AP41" s="12"/>
      <c r="AQ41" s="23"/>
      <c r="AR41" s="12"/>
      <c r="AS41" s="12"/>
      <c r="AT41" s="12"/>
      <c r="AU41" s="12"/>
      <c r="AV41" s="12"/>
      <c r="AW41" s="12"/>
      <c r="AX41" s="12"/>
      <c r="AY41" s="12"/>
      <c r="AZ41" s="13"/>
      <c r="BA41" s="12"/>
      <c r="BB41" s="12"/>
      <c r="BC41" s="12"/>
      <c r="BD41" s="12"/>
      <c r="BE41" s="12"/>
      <c r="BF41" s="12"/>
      <c r="BG41" s="23"/>
      <c r="BH41" s="12"/>
      <c r="BI41" s="12"/>
      <c r="BJ41" s="12"/>
      <c r="BK41" s="12"/>
      <c r="BL41" s="12"/>
      <c r="BM41" s="12"/>
      <c r="BN41" s="12"/>
      <c r="BO41" s="23"/>
      <c r="BP41" s="2"/>
    </row>
    <row r="42" spans="1:68" ht="26.15" customHeight="1" x14ac:dyDescent="0.2">
      <c r="A42" s="70" t="s">
        <v>17</v>
      </c>
      <c r="B42" s="70"/>
      <c r="C42" s="71"/>
      <c r="D42" s="22">
        <v>516</v>
      </c>
      <c r="E42" s="14">
        <v>1373</v>
      </c>
      <c r="F42" s="14">
        <v>4654</v>
      </c>
      <c r="G42" s="14">
        <v>4454</v>
      </c>
      <c r="H42" s="14">
        <v>2819</v>
      </c>
      <c r="I42" s="14">
        <v>2499</v>
      </c>
      <c r="J42" s="14">
        <v>1888</v>
      </c>
      <c r="K42" s="11">
        <v>18203</v>
      </c>
      <c r="L42" s="22">
        <v>2203</v>
      </c>
      <c r="M42" s="14">
        <v>2685</v>
      </c>
      <c r="N42" s="14">
        <v>7670</v>
      </c>
      <c r="O42" s="14">
        <v>5843</v>
      </c>
      <c r="P42" s="14">
        <v>3299</v>
      </c>
      <c r="Q42" s="14">
        <v>1926</v>
      </c>
      <c r="R42" s="14">
        <v>748</v>
      </c>
      <c r="S42" s="11">
        <v>24374</v>
      </c>
      <c r="T42" s="14">
        <v>9</v>
      </c>
      <c r="U42" s="14">
        <v>74</v>
      </c>
      <c r="V42" s="14">
        <v>528</v>
      </c>
      <c r="W42" s="14">
        <v>749</v>
      </c>
      <c r="X42" s="14">
        <v>963</v>
      </c>
      <c r="Y42" s="14">
        <v>663</v>
      </c>
      <c r="Z42" s="14">
        <v>380</v>
      </c>
      <c r="AA42" s="14">
        <v>3366</v>
      </c>
      <c r="AB42" s="22">
        <v>1619</v>
      </c>
      <c r="AC42" s="14">
        <v>3505</v>
      </c>
      <c r="AD42" s="14">
        <v>4316</v>
      </c>
      <c r="AE42" s="14">
        <v>4882</v>
      </c>
      <c r="AF42" s="14">
        <v>3211</v>
      </c>
      <c r="AG42" s="14">
        <v>2420</v>
      </c>
      <c r="AH42" s="14">
        <v>1245</v>
      </c>
      <c r="AI42" s="11">
        <v>21198</v>
      </c>
      <c r="AJ42" s="22">
        <v>195</v>
      </c>
      <c r="AK42" s="14">
        <v>368</v>
      </c>
      <c r="AL42" s="14">
        <v>682</v>
      </c>
      <c r="AM42" s="14">
        <v>610</v>
      </c>
      <c r="AN42" s="14">
        <v>418</v>
      </c>
      <c r="AO42" s="14">
        <v>483</v>
      </c>
      <c r="AP42" s="14">
        <v>316</v>
      </c>
      <c r="AQ42" s="11">
        <v>3072</v>
      </c>
      <c r="AR42" s="14">
        <v>3492</v>
      </c>
      <c r="AS42" s="14">
        <v>5328</v>
      </c>
      <c r="AT42" s="14">
        <v>10188</v>
      </c>
      <c r="AU42" s="14">
        <v>7569</v>
      </c>
      <c r="AV42" s="14">
        <v>4563</v>
      </c>
      <c r="AW42" s="14">
        <v>2852</v>
      </c>
      <c r="AX42" s="14">
        <v>1279</v>
      </c>
      <c r="AY42" s="14">
        <v>35271</v>
      </c>
      <c r="AZ42" s="22">
        <v>63</v>
      </c>
      <c r="BA42" s="14">
        <v>172</v>
      </c>
      <c r="BB42" s="14">
        <v>2414</v>
      </c>
      <c r="BC42" s="14">
        <v>1935</v>
      </c>
      <c r="BD42" s="14">
        <v>2083</v>
      </c>
      <c r="BE42" s="14">
        <v>1550</v>
      </c>
      <c r="BF42" s="14">
        <v>1460</v>
      </c>
      <c r="BG42" s="11">
        <v>9677</v>
      </c>
      <c r="BH42" s="14">
        <v>0</v>
      </c>
      <c r="BI42" s="14">
        <v>0</v>
      </c>
      <c r="BJ42" s="14">
        <v>868</v>
      </c>
      <c r="BK42" s="14">
        <v>1180</v>
      </c>
      <c r="BL42" s="14">
        <v>2890</v>
      </c>
      <c r="BM42" s="14">
        <v>3775</v>
      </c>
      <c r="BN42" s="14">
        <v>3924</v>
      </c>
      <c r="BO42" s="11">
        <v>12637</v>
      </c>
      <c r="BP42" s="2"/>
    </row>
    <row r="43" spans="1:68" s="25" customFormat="1" ht="26.15" customHeight="1" x14ac:dyDescent="0.2">
      <c r="A43" s="19"/>
      <c r="B43" s="16" t="s">
        <v>16</v>
      </c>
      <c r="C43" s="20"/>
      <c r="D43" s="13">
        <v>314</v>
      </c>
      <c r="E43" s="12">
        <v>738</v>
      </c>
      <c r="F43" s="12">
        <v>2675</v>
      </c>
      <c r="G43" s="12">
        <v>2397</v>
      </c>
      <c r="H43" s="12">
        <v>1658</v>
      </c>
      <c r="I43" s="12">
        <v>1542</v>
      </c>
      <c r="J43" s="12">
        <v>1024</v>
      </c>
      <c r="K43" s="11">
        <v>10348</v>
      </c>
      <c r="L43" s="13">
        <v>1449</v>
      </c>
      <c r="M43" s="12">
        <v>1705</v>
      </c>
      <c r="N43" s="12">
        <v>4325</v>
      </c>
      <c r="O43" s="12">
        <v>3161</v>
      </c>
      <c r="P43" s="12">
        <v>1701</v>
      </c>
      <c r="Q43" s="12">
        <v>1135</v>
      </c>
      <c r="R43" s="12">
        <v>353</v>
      </c>
      <c r="S43" s="11">
        <v>13829</v>
      </c>
      <c r="T43" s="12">
        <v>5</v>
      </c>
      <c r="U43" s="12">
        <v>46</v>
      </c>
      <c r="V43" s="12">
        <v>266</v>
      </c>
      <c r="W43" s="12">
        <v>363</v>
      </c>
      <c r="X43" s="12">
        <v>424</v>
      </c>
      <c r="Y43" s="12">
        <v>373</v>
      </c>
      <c r="Z43" s="12">
        <v>189</v>
      </c>
      <c r="AA43" s="14">
        <v>1666</v>
      </c>
      <c r="AB43" s="13">
        <v>996</v>
      </c>
      <c r="AC43" s="12">
        <v>1965</v>
      </c>
      <c r="AD43" s="12">
        <v>2483</v>
      </c>
      <c r="AE43" s="12">
        <v>2751</v>
      </c>
      <c r="AF43" s="12">
        <v>1684</v>
      </c>
      <c r="AG43" s="12">
        <v>1419</v>
      </c>
      <c r="AH43" s="12">
        <v>649</v>
      </c>
      <c r="AI43" s="11">
        <v>11947</v>
      </c>
      <c r="AJ43" s="13">
        <v>124</v>
      </c>
      <c r="AK43" s="12">
        <v>208</v>
      </c>
      <c r="AL43" s="12">
        <v>368</v>
      </c>
      <c r="AM43" s="12">
        <v>277</v>
      </c>
      <c r="AN43" s="12">
        <v>246</v>
      </c>
      <c r="AO43" s="12">
        <v>264</v>
      </c>
      <c r="AP43" s="12">
        <v>204</v>
      </c>
      <c r="AQ43" s="11">
        <v>1691</v>
      </c>
      <c r="AR43" s="12">
        <v>2252</v>
      </c>
      <c r="AS43" s="12">
        <v>3084</v>
      </c>
      <c r="AT43" s="12">
        <v>5678</v>
      </c>
      <c r="AU43" s="12">
        <v>3986</v>
      </c>
      <c r="AV43" s="12">
        <v>2242</v>
      </c>
      <c r="AW43" s="12">
        <v>1608</v>
      </c>
      <c r="AX43" s="12">
        <v>629</v>
      </c>
      <c r="AY43" s="14">
        <v>19479</v>
      </c>
      <c r="AZ43" s="13">
        <v>60</v>
      </c>
      <c r="BA43" s="12">
        <v>143</v>
      </c>
      <c r="BB43" s="12">
        <v>1451</v>
      </c>
      <c r="BC43" s="12">
        <v>1216</v>
      </c>
      <c r="BD43" s="12">
        <v>1303</v>
      </c>
      <c r="BE43" s="12">
        <v>1026</v>
      </c>
      <c r="BF43" s="12">
        <v>997</v>
      </c>
      <c r="BG43" s="11">
        <v>6196</v>
      </c>
      <c r="BH43" s="12">
        <v>0</v>
      </c>
      <c r="BI43" s="12">
        <v>0</v>
      </c>
      <c r="BJ43" s="12">
        <v>444</v>
      </c>
      <c r="BK43" s="12">
        <v>542</v>
      </c>
      <c r="BL43" s="12">
        <v>1665</v>
      </c>
      <c r="BM43" s="12">
        <v>1819</v>
      </c>
      <c r="BN43" s="12">
        <v>1924</v>
      </c>
      <c r="BO43" s="11">
        <v>6394</v>
      </c>
      <c r="BP43" s="26"/>
    </row>
    <row r="44" spans="1:68" ht="26.15" customHeight="1" x14ac:dyDescent="0.2">
      <c r="A44" s="19"/>
      <c r="B44" s="16" t="s">
        <v>15</v>
      </c>
      <c r="C44" s="20"/>
      <c r="D44" s="13">
        <v>15</v>
      </c>
      <c r="E44" s="12">
        <v>48</v>
      </c>
      <c r="F44" s="12">
        <v>255</v>
      </c>
      <c r="G44" s="12">
        <v>235</v>
      </c>
      <c r="H44" s="12">
        <v>93</v>
      </c>
      <c r="I44" s="12">
        <v>47</v>
      </c>
      <c r="J44" s="12">
        <v>55</v>
      </c>
      <c r="K44" s="11">
        <v>748</v>
      </c>
      <c r="L44" s="13">
        <v>83</v>
      </c>
      <c r="M44" s="12">
        <v>123</v>
      </c>
      <c r="N44" s="12">
        <v>533</v>
      </c>
      <c r="O44" s="12">
        <v>194</v>
      </c>
      <c r="P44" s="12">
        <v>110</v>
      </c>
      <c r="Q44" s="12">
        <v>82</v>
      </c>
      <c r="R44" s="12">
        <v>21</v>
      </c>
      <c r="S44" s="11">
        <v>1146</v>
      </c>
      <c r="T44" s="12">
        <v>3</v>
      </c>
      <c r="U44" s="12">
        <v>0</v>
      </c>
      <c r="V44" s="12">
        <v>62</v>
      </c>
      <c r="W44" s="12">
        <v>47</v>
      </c>
      <c r="X44" s="12">
        <v>91</v>
      </c>
      <c r="Y44" s="12">
        <v>39</v>
      </c>
      <c r="Z44" s="12">
        <v>18</v>
      </c>
      <c r="AA44" s="14">
        <v>260</v>
      </c>
      <c r="AB44" s="13">
        <v>174</v>
      </c>
      <c r="AC44" s="12">
        <v>311</v>
      </c>
      <c r="AD44" s="12">
        <v>332</v>
      </c>
      <c r="AE44" s="12">
        <v>198</v>
      </c>
      <c r="AF44" s="12">
        <v>124</v>
      </c>
      <c r="AG44" s="12">
        <v>77</v>
      </c>
      <c r="AH44" s="12">
        <v>32</v>
      </c>
      <c r="AI44" s="11">
        <v>1248</v>
      </c>
      <c r="AJ44" s="13">
        <v>0</v>
      </c>
      <c r="AK44" s="12">
        <v>11</v>
      </c>
      <c r="AL44" s="12">
        <v>39</v>
      </c>
      <c r="AM44" s="12">
        <v>71</v>
      </c>
      <c r="AN44" s="12">
        <v>27</v>
      </c>
      <c r="AO44" s="12">
        <v>22</v>
      </c>
      <c r="AP44" s="12">
        <v>12</v>
      </c>
      <c r="AQ44" s="11">
        <v>182</v>
      </c>
      <c r="AR44" s="12">
        <v>231</v>
      </c>
      <c r="AS44" s="12">
        <v>380</v>
      </c>
      <c r="AT44" s="12">
        <v>697</v>
      </c>
      <c r="AU44" s="12">
        <v>317</v>
      </c>
      <c r="AV44" s="12">
        <v>241</v>
      </c>
      <c r="AW44" s="12">
        <v>109</v>
      </c>
      <c r="AX44" s="12">
        <v>48</v>
      </c>
      <c r="AY44" s="14">
        <v>2023</v>
      </c>
      <c r="AZ44" s="13">
        <v>0</v>
      </c>
      <c r="BA44" s="12">
        <v>15</v>
      </c>
      <c r="BB44" s="12">
        <v>48</v>
      </c>
      <c r="BC44" s="12">
        <v>25</v>
      </c>
      <c r="BD44" s="12">
        <v>60</v>
      </c>
      <c r="BE44" s="12">
        <v>54</v>
      </c>
      <c r="BF44" s="12">
        <v>49</v>
      </c>
      <c r="BG44" s="11">
        <v>251</v>
      </c>
      <c r="BH44" s="12">
        <v>0</v>
      </c>
      <c r="BI44" s="12">
        <v>0</v>
      </c>
      <c r="BJ44" s="12">
        <v>86</v>
      </c>
      <c r="BK44" s="12">
        <v>40</v>
      </c>
      <c r="BL44" s="12">
        <v>119</v>
      </c>
      <c r="BM44" s="12">
        <v>343</v>
      </c>
      <c r="BN44" s="12">
        <v>199</v>
      </c>
      <c r="BO44" s="11">
        <v>787</v>
      </c>
      <c r="BP44" s="2"/>
    </row>
    <row r="45" spans="1:68" ht="26.15" customHeight="1" x14ac:dyDescent="0.2">
      <c r="A45" s="19"/>
      <c r="B45" s="16" t="s">
        <v>14</v>
      </c>
      <c r="C45" s="20"/>
      <c r="D45" s="13">
        <v>12</v>
      </c>
      <c r="E45" s="12">
        <v>22</v>
      </c>
      <c r="F45" s="12">
        <v>182</v>
      </c>
      <c r="G45" s="12">
        <v>106</v>
      </c>
      <c r="H45" s="12">
        <v>107</v>
      </c>
      <c r="I45" s="12">
        <v>39</v>
      </c>
      <c r="J45" s="12">
        <v>76</v>
      </c>
      <c r="K45" s="11">
        <v>544</v>
      </c>
      <c r="L45" s="13">
        <v>8</v>
      </c>
      <c r="M45" s="12">
        <v>101</v>
      </c>
      <c r="N45" s="12">
        <v>315</v>
      </c>
      <c r="O45" s="12">
        <v>173</v>
      </c>
      <c r="P45" s="12">
        <v>187</v>
      </c>
      <c r="Q45" s="12">
        <v>99</v>
      </c>
      <c r="R45" s="12">
        <v>40</v>
      </c>
      <c r="S45" s="11">
        <v>923</v>
      </c>
      <c r="T45" s="12">
        <v>0</v>
      </c>
      <c r="U45" s="12">
        <v>0</v>
      </c>
      <c r="V45" s="12">
        <v>34</v>
      </c>
      <c r="W45" s="12">
        <v>43</v>
      </c>
      <c r="X45" s="12">
        <v>18</v>
      </c>
      <c r="Y45" s="12">
        <v>26</v>
      </c>
      <c r="Z45" s="12">
        <v>18</v>
      </c>
      <c r="AA45" s="14">
        <v>139</v>
      </c>
      <c r="AB45" s="13">
        <v>41</v>
      </c>
      <c r="AC45" s="12">
        <v>136</v>
      </c>
      <c r="AD45" s="12">
        <v>133</v>
      </c>
      <c r="AE45" s="12">
        <v>115</v>
      </c>
      <c r="AF45" s="12">
        <v>128</v>
      </c>
      <c r="AG45" s="12">
        <v>79</v>
      </c>
      <c r="AH45" s="12">
        <v>57</v>
      </c>
      <c r="AI45" s="11">
        <v>689</v>
      </c>
      <c r="AJ45" s="13">
        <v>12</v>
      </c>
      <c r="AK45" s="12">
        <v>6</v>
      </c>
      <c r="AL45" s="12">
        <v>76</v>
      </c>
      <c r="AM45" s="12">
        <v>56</v>
      </c>
      <c r="AN45" s="12">
        <v>32</v>
      </c>
      <c r="AO45" s="12">
        <v>46</v>
      </c>
      <c r="AP45" s="12">
        <v>15</v>
      </c>
      <c r="AQ45" s="11">
        <v>243</v>
      </c>
      <c r="AR45" s="12">
        <v>60</v>
      </c>
      <c r="AS45" s="12">
        <v>187</v>
      </c>
      <c r="AT45" s="12">
        <v>386</v>
      </c>
      <c r="AU45" s="12">
        <v>194</v>
      </c>
      <c r="AV45" s="12">
        <v>179</v>
      </c>
      <c r="AW45" s="12">
        <v>105</v>
      </c>
      <c r="AX45" s="12">
        <v>52</v>
      </c>
      <c r="AY45" s="14">
        <v>1163</v>
      </c>
      <c r="AZ45" s="13">
        <v>0</v>
      </c>
      <c r="BA45" s="12">
        <v>0</v>
      </c>
      <c r="BB45" s="12">
        <v>27</v>
      </c>
      <c r="BC45" s="12">
        <v>0</v>
      </c>
      <c r="BD45" s="12">
        <v>46</v>
      </c>
      <c r="BE45" s="12">
        <v>90</v>
      </c>
      <c r="BF45" s="12">
        <v>86</v>
      </c>
      <c r="BG45" s="11">
        <v>249</v>
      </c>
      <c r="BH45" s="12">
        <v>0</v>
      </c>
      <c r="BI45" s="12">
        <v>0</v>
      </c>
      <c r="BJ45" s="12">
        <v>79</v>
      </c>
      <c r="BK45" s="12">
        <v>72</v>
      </c>
      <c r="BL45" s="12">
        <v>131</v>
      </c>
      <c r="BM45" s="12">
        <v>132</v>
      </c>
      <c r="BN45" s="12">
        <v>109</v>
      </c>
      <c r="BO45" s="11">
        <v>523</v>
      </c>
      <c r="BP45" s="2"/>
    </row>
    <row r="46" spans="1:68" ht="26.15" customHeight="1" x14ac:dyDescent="0.2">
      <c r="A46" s="24"/>
      <c r="B46" s="16" t="s">
        <v>13</v>
      </c>
      <c r="C46" s="21"/>
      <c r="D46" s="13">
        <v>6</v>
      </c>
      <c r="E46" s="12">
        <v>72</v>
      </c>
      <c r="F46" s="12">
        <v>255</v>
      </c>
      <c r="G46" s="12">
        <v>326</v>
      </c>
      <c r="H46" s="12">
        <v>146</v>
      </c>
      <c r="I46" s="12">
        <v>287</v>
      </c>
      <c r="J46" s="12">
        <v>118</v>
      </c>
      <c r="K46" s="11">
        <v>1210</v>
      </c>
      <c r="L46" s="13">
        <v>119</v>
      </c>
      <c r="M46" s="12">
        <v>146</v>
      </c>
      <c r="N46" s="12">
        <v>557</v>
      </c>
      <c r="O46" s="12">
        <v>491</v>
      </c>
      <c r="P46" s="12">
        <v>231</v>
      </c>
      <c r="Q46" s="12">
        <v>88</v>
      </c>
      <c r="R46" s="12">
        <v>104</v>
      </c>
      <c r="S46" s="11">
        <v>1736</v>
      </c>
      <c r="T46" s="12">
        <v>0</v>
      </c>
      <c r="U46" s="12">
        <v>2</v>
      </c>
      <c r="V46" s="12">
        <v>36</v>
      </c>
      <c r="W46" s="12">
        <v>60</v>
      </c>
      <c r="X46" s="12">
        <v>128</v>
      </c>
      <c r="Y46" s="12">
        <v>43</v>
      </c>
      <c r="Z46" s="12">
        <v>35</v>
      </c>
      <c r="AA46" s="14">
        <v>304</v>
      </c>
      <c r="AB46" s="13">
        <v>102</v>
      </c>
      <c r="AC46" s="12">
        <v>206</v>
      </c>
      <c r="AD46" s="12">
        <v>328</v>
      </c>
      <c r="AE46" s="12">
        <v>471</v>
      </c>
      <c r="AF46" s="12">
        <v>271</v>
      </c>
      <c r="AG46" s="12">
        <v>170</v>
      </c>
      <c r="AH46" s="12">
        <v>110</v>
      </c>
      <c r="AI46" s="11">
        <v>1658</v>
      </c>
      <c r="AJ46" s="13">
        <v>24</v>
      </c>
      <c r="AK46" s="12">
        <v>51</v>
      </c>
      <c r="AL46" s="12">
        <v>27</v>
      </c>
      <c r="AM46" s="12">
        <v>56</v>
      </c>
      <c r="AN46" s="12">
        <v>16</v>
      </c>
      <c r="AO46" s="12">
        <v>20</v>
      </c>
      <c r="AP46" s="12">
        <v>6</v>
      </c>
      <c r="AQ46" s="11">
        <v>200</v>
      </c>
      <c r="AR46" s="12">
        <v>174</v>
      </c>
      <c r="AS46" s="12">
        <v>319</v>
      </c>
      <c r="AT46" s="12">
        <v>718</v>
      </c>
      <c r="AU46" s="12">
        <v>640</v>
      </c>
      <c r="AV46" s="12">
        <v>318</v>
      </c>
      <c r="AW46" s="12">
        <v>187</v>
      </c>
      <c r="AX46" s="12">
        <v>127</v>
      </c>
      <c r="AY46" s="14">
        <v>2483</v>
      </c>
      <c r="AZ46" s="13">
        <v>3</v>
      </c>
      <c r="BA46" s="12">
        <v>14</v>
      </c>
      <c r="BB46" s="12">
        <v>144</v>
      </c>
      <c r="BC46" s="12">
        <v>145</v>
      </c>
      <c r="BD46" s="12">
        <v>120</v>
      </c>
      <c r="BE46" s="12">
        <v>76</v>
      </c>
      <c r="BF46" s="12">
        <v>11</v>
      </c>
      <c r="BG46" s="11">
        <v>513</v>
      </c>
      <c r="BH46" s="12">
        <v>0</v>
      </c>
      <c r="BI46" s="12">
        <v>0</v>
      </c>
      <c r="BJ46" s="12">
        <v>58</v>
      </c>
      <c r="BK46" s="12">
        <v>152</v>
      </c>
      <c r="BL46" s="12">
        <v>236</v>
      </c>
      <c r="BM46" s="12">
        <v>333</v>
      </c>
      <c r="BN46" s="12">
        <v>326</v>
      </c>
      <c r="BO46" s="11">
        <v>1105</v>
      </c>
      <c r="BP46" s="2"/>
    </row>
    <row r="47" spans="1:68" ht="26.15" customHeight="1" x14ac:dyDescent="0.2">
      <c r="A47" s="19"/>
      <c r="B47" s="16" t="s">
        <v>12</v>
      </c>
      <c r="C47" s="20"/>
      <c r="D47" s="13">
        <v>169</v>
      </c>
      <c r="E47" s="12">
        <v>493</v>
      </c>
      <c r="F47" s="12">
        <v>1287</v>
      </c>
      <c r="G47" s="12">
        <v>1390</v>
      </c>
      <c r="H47" s="12">
        <v>815</v>
      </c>
      <c r="I47" s="12">
        <v>584</v>
      </c>
      <c r="J47" s="12">
        <v>615</v>
      </c>
      <c r="K47" s="11">
        <v>5353</v>
      </c>
      <c r="L47" s="13">
        <v>544</v>
      </c>
      <c r="M47" s="12">
        <v>610</v>
      </c>
      <c r="N47" s="12">
        <v>1940</v>
      </c>
      <c r="O47" s="12">
        <v>1824</v>
      </c>
      <c r="P47" s="12">
        <v>1070</v>
      </c>
      <c r="Q47" s="12">
        <v>522</v>
      </c>
      <c r="R47" s="12">
        <v>230</v>
      </c>
      <c r="S47" s="11">
        <v>6740</v>
      </c>
      <c r="T47" s="12">
        <v>1</v>
      </c>
      <c r="U47" s="12">
        <v>26</v>
      </c>
      <c r="V47" s="12">
        <v>130</v>
      </c>
      <c r="W47" s="12">
        <v>236</v>
      </c>
      <c r="X47" s="12">
        <v>302</v>
      </c>
      <c r="Y47" s="12">
        <v>182</v>
      </c>
      <c r="Z47" s="12">
        <v>120</v>
      </c>
      <c r="AA47" s="14">
        <v>997</v>
      </c>
      <c r="AB47" s="13">
        <v>306</v>
      </c>
      <c r="AC47" s="12">
        <v>887</v>
      </c>
      <c r="AD47" s="12">
        <v>1040</v>
      </c>
      <c r="AE47" s="12">
        <v>1347</v>
      </c>
      <c r="AF47" s="12">
        <v>1004</v>
      </c>
      <c r="AG47" s="12">
        <v>675</v>
      </c>
      <c r="AH47" s="12">
        <v>397</v>
      </c>
      <c r="AI47" s="11">
        <v>5656</v>
      </c>
      <c r="AJ47" s="13">
        <v>35</v>
      </c>
      <c r="AK47" s="12">
        <v>92</v>
      </c>
      <c r="AL47" s="12">
        <v>172</v>
      </c>
      <c r="AM47" s="12">
        <v>150</v>
      </c>
      <c r="AN47" s="12">
        <v>97</v>
      </c>
      <c r="AO47" s="12">
        <v>131</v>
      </c>
      <c r="AP47" s="12">
        <v>79</v>
      </c>
      <c r="AQ47" s="11">
        <v>756</v>
      </c>
      <c r="AR47" s="12">
        <v>775</v>
      </c>
      <c r="AS47" s="12">
        <v>1358</v>
      </c>
      <c r="AT47" s="12">
        <v>2709</v>
      </c>
      <c r="AU47" s="12">
        <v>2432</v>
      </c>
      <c r="AV47" s="12">
        <v>1583</v>
      </c>
      <c r="AW47" s="12">
        <v>843</v>
      </c>
      <c r="AX47" s="12">
        <v>423</v>
      </c>
      <c r="AY47" s="14">
        <v>10123</v>
      </c>
      <c r="AZ47" s="13">
        <v>0</v>
      </c>
      <c r="BA47" s="12">
        <v>0</v>
      </c>
      <c r="BB47" s="12">
        <v>744</v>
      </c>
      <c r="BC47" s="12">
        <v>549</v>
      </c>
      <c r="BD47" s="12">
        <v>554</v>
      </c>
      <c r="BE47" s="12">
        <v>304</v>
      </c>
      <c r="BF47" s="12">
        <v>317</v>
      </c>
      <c r="BG47" s="11">
        <v>2468</v>
      </c>
      <c r="BH47" s="12">
        <v>0</v>
      </c>
      <c r="BI47" s="12">
        <v>0</v>
      </c>
      <c r="BJ47" s="12">
        <v>201</v>
      </c>
      <c r="BK47" s="12">
        <v>374</v>
      </c>
      <c r="BL47" s="12">
        <v>739</v>
      </c>
      <c r="BM47" s="12">
        <v>1148</v>
      </c>
      <c r="BN47" s="12">
        <v>1366</v>
      </c>
      <c r="BO47" s="11">
        <v>3828</v>
      </c>
      <c r="BP47" s="2"/>
    </row>
    <row r="48" spans="1:68" ht="26.15" customHeight="1" x14ac:dyDescent="0.2">
      <c r="A48" s="19"/>
      <c r="B48" s="16"/>
      <c r="C48" s="20"/>
      <c r="D48" s="13"/>
      <c r="E48" s="12"/>
      <c r="F48" s="12"/>
      <c r="G48" s="12"/>
      <c r="H48" s="12"/>
      <c r="I48" s="12"/>
      <c r="J48" s="12"/>
      <c r="K48" s="23"/>
      <c r="L48" s="13"/>
      <c r="M48" s="12"/>
      <c r="N48" s="12"/>
      <c r="O48" s="12"/>
      <c r="P48" s="12"/>
      <c r="Q48" s="12"/>
      <c r="R48" s="12"/>
      <c r="S48" s="23"/>
      <c r="T48" s="12"/>
      <c r="U48" s="12"/>
      <c r="V48" s="12"/>
      <c r="W48" s="12"/>
      <c r="X48" s="12"/>
      <c r="Y48" s="12"/>
      <c r="Z48" s="12"/>
      <c r="AA48" s="12"/>
      <c r="AB48" s="13"/>
      <c r="AC48" s="12"/>
      <c r="AD48" s="12"/>
      <c r="AE48" s="12"/>
      <c r="AF48" s="12"/>
      <c r="AG48" s="12"/>
      <c r="AH48" s="12"/>
      <c r="AI48" s="23"/>
      <c r="AJ48" s="13"/>
      <c r="AK48" s="12"/>
      <c r="AL48" s="12"/>
      <c r="AM48" s="12"/>
      <c r="AN48" s="12"/>
      <c r="AO48" s="12"/>
      <c r="AP48" s="12"/>
      <c r="AQ48" s="23"/>
      <c r="AR48" s="12"/>
      <c r="AS48" s="12"/>
      <c r="AT48" s="12"/>
      <c r="AU48" s="12"/>
      <c r="AV48" s="12"/>
      <c r="AW48" s="12"/>
      <c r="AX48" s="12"/>
      <c r="AY48" s="12"/>
      <c r="AZ48" s="13"/>
      <c r="BA48" s="12"/>
      <c r="BB48" s="12"/>
      <c r="BC48" s="12"/>
      <c r="BD48" s="12"/>
      <c r="BE48" s="12"/>
      <c r="BF48" s="12"/>
      <c r="BG48" s="23"/>
      <c r="BH48" s="12"/>
      <c r="BI48" s="12"/>
      <c r="BJ48" s="12"/>
      <c r="BK48" s="12"/>
      <c r="BL48" s="12"/>
      <c r="BM48" s="12"/>
      <c r="BN48" s="12"/>
      <c r="BO48" s="23"/>
      <c r="BP48" s="2"/>
    </row>
    <row r="49" spans="1:68" ht="26.15" customHeight="1" x14ac:dyDescent="0.2">
      <c r="A49" s="70" t="s">
        <v>11</v>
      </c>
      <c r="B49" s="70"/>
      <c r="C49" s="71"/>
      <c r="D49" s="22">
        <v>2813</v>
      </c>
      <c r="E49" s="14">
        <v>4356</v>
      </c>
      <c r="F49" s="14">
        <v>20924</v>
      </c>
      <c r="G49" s="14">
        <v>26253</v>
      </c>
      <c r="H49" s="14">
        <v>18790</v>
      </c>
      <c r="I49" s="14">
        <v>15565</v>
      </c>
      <c r="J49" s="14">
        <v>11248</v>
      </c>
      <c r="K49" s="11">
        <v>99949</v>
      </c>
      <c r="L49" s="22">
        <v>1968</v>
      </c>
      <c r="M49" s="14">
        <v>2294</v>
      </c>
      <c r="N49" s="14">
        <v>20314</v>
      </c>
      <c r="O49" s="14">
        <v>21136</v>
      </c>
      <c r="P49" s="14">
        <v>12863</v>
      </c>
      <c r="Q49" s="14">
        <v>7805</v>
      </c>
      <c r="R49" s="14">
        <v>3803</v>
      </c>
      <c r="S49" s="11">
        <v>70183</v>
      </c>
      <c r="T49" s="14">
        <v>32</v>
      </c>
      <c r="U49" s="14">
        <v>96</v>
      </c>
      <c r="V49" s="14">
        <v>1254</v>
      </c>
      <c r="W49" s="14">
        <v>2469</v>
      </c>
      <c r="X49" s="14">
        <v>4252</v>
      </c>
      <c r="Y49" s="14">
        <v>2495</v>
      </c>
      <c r="Z49" s="14">
        <v>1131</v>
      </c>
      <c r="AA49" s="14">
        <v>11729</v>
      </c>
      <c r="AB49" s="22">
        <v>4927</v>
      </c>
      <c r="AC49" s="14">
        <v>9229</v>
      </c>
      <c r="AD49" s="14">
        <v>12971</v>
      </c>
      <c r="AE49" s="14">
        <v>22393</v>
      </c>
      <c r="AF49" s="14">
        <v>14354</v>
      </c>
      <c r="AG49" s="14">
        <v>10065</v>
      </c>
      <c r="AH49" s="14">
        <v>5769</v>
      </c>
      <c r="AI49" s="11">
        <v>79708</v>
      </c>
      <c r="AJ49" s="22">
        <v>483</v>
      </c>
      <c r="AK49" s="14">
        <v>316</v>
      </c>
      <c r="AL49" s="14">
        <v>1491</v>
      </c>
      <c r="AM49" s="14">
        <v>1195</v>
      </c>
      <c r="AN49" s="14">
        <v>1057</v>
      </c>
      <c r="AO49" s="14">
        <v>1032</v>
      </c>
      <c r="AP49" s="14">
        <v>536</v>
      </c>
      <c r="AQ49" s="11">
        <v>6110</v>
      </c>
      <c r="AR49" s="14">
        <v>7730</v>
      </c>
      <c r="AS49" s="14">
        <v>12273</v>
      </c>
      <c r="AT49" s="14">
        <v>32870</v>
      </c>
      <c r="AU49" s="14">
        <v>33202</v>
      </c>
      <c r="AV49" s="14">
        <v>19960</v>
      </c>
      <c r="AW49" s="14">
        <v>11685</v>
      </c>
      <c r="AX49" s="14">
        <v>6117</v>
      </c>
      <c r="AY49" s="14">
        <v>123837</v>
      </c>
      <c r="AZ49" s="22">
        <v>156</v>
      </c>
      <c r="BA49" s="14">
        <v>266</v>
      </c>
      <c r="BB49" s="14">
        <v>7454</v>
      </c>
      <c r="BC49" s="14">
        <v>8140</v>
      </c>
      <c r="BD49" s="14">
        <v>6249</v>
      </c>
      <c r="BE49" s="14">
        <v>4483</v>
      </c>
      <c r="BF49" s="14">
        <v>2996</v>
      </c>
      <c r="BG49" s="11">
        <v>29744</v>
      </c>
      <c r="BH49" s="14">
        <v>0</v>
      </c>
      <c r="BI49" s="14">
        <v>0</v>
      </c>
      <c r="BJ49" s="14">
        <v>1845</v>
      </c>
      <c r="BK49" s="14">
        <v>3353</v>
      </c>
      <c r="BL49" s="14">
        <v>9241</v>
      </c>
      <c r="BM49" s="14">
        <v>14078</v>
      </c>
      <c r="BN49" s="14">
        <v>10922</v>
      </c>
      <c r="BO49" s="11">
        <v>39439</v>
      </c>
      <c r="BP49" s="2"/>
    </row>
    <row r="50" spans="1:68" ht="26.15" customHeight="1" x14ac:dyDescent="0.2">
      <c r="A50" s="19"/>
      <c r="B50" s="16" t="s">
        <v>10</v>
      </c>
      <c r="C50" s="20"/>
      <c r="D50" s="13">
        <v>1069</v>
      </c>
      <c r="E50" s="12">
        <v>1729</v>
      </c>
      <c r="F50" s="12">
        <v>9914</v>
      </c>
      <c r="G50" s="12">
        <v>12326</v>
      </c>
      <c r="H50" s="12">
        <v>9276</v>
      </c>
      <c r="I50" s="12">
        <v>8297</v>
      </c>
      <c r="J50" s="12">
        <v>5653</v>
      </c>
      <c r="K50" s="11">
        <v>48264</v>
      </c>
      <c r="L50" s="13">
        <v>1009</v>
      </c>
      <c r="M50" s="12">
        <v>882</v>
      </c>
      <c r="N50" s="12">
        <v>10217</v>
      </c>
      <c r="O50" s="12">
        <v>9743</v>
      </c>
      <c r="P50" s="12">
        <v>5979</v>
      </c>
      <c r="Q50" s="12">
        <v>3839</v>
      </c>
      <c r="R50" s="12">
        <v>1574</v>
      </c>
      <c r="S50" s="11">
        <v>33243</v>
      </c>
      <c r="T50" s="12">
        <v>25</v>
      </c>
      <c r="U50" s="12">
        <v>54</v>
      </c>
      <c r="V50" s="12">
        <v>649</v>
      </c>
      <c r="W50" s="12">
        <v>1163</v>
      </c>
      <c r="X50" s="12">
        <v>2475</v>
      </c>
      <c r="Y50" s="12">
        <v>1453</v>
      </c>
      <c r="Z50" s="12">
        <v>558</v>
      </c>
      <c r="AA50" s="14">
        <v>6377</v>
      </c>
      <c r="AB50" s="13">
        <v>2192</v>
      </c>
      <c r="AC50" s="12">
        <v>3630</v>
      </c>
      <c r="AD50" s="12">
        <v>6649</v>
      </c>
      <c r="AE50" s="12">
        <v>10232</v>
      </c>
      <c r="AF50" s="12">
        <v>6855</v>
      </c>
      <c r="AG50" s="12">
        <v>4933</v>
      </c>
      <c r="AH50" s="12">
        <v>2607</v>
      </c>
      <c r="AI50" s="11">
        <v>37098</v>
      </c>
      <c r="AJ50" s="13">
        <v>207</v>
      </c>
      <c r="AK50" s="12">
        <v>158</v>
      </c>
      <c r="AL50" s="12">
        <v>643</v>
      </c>
      <c r="AM50" s="12">
        <v>368</v>
      </c>
      <c r="AN50" s="12">
        <v>452</v>
      </c>
      <c r="AO50" s="12">
        <v>501</v>
      </c>
      <c r="AP50" s="12">
        <v>265</v>
      </c>
      <c r="AQ50" s="11">
        <v>2594</v>
      </c>
      <c r="AR50" s="12">
        <v>3402</v>
      </c>
      <c r="AS50" s="12">
        <v>4863</v>
      </c>
      <c r="AT50" s="12">
        <v>15989</v>
      </c>
      <c r="AU50" s="12">
        <v>15237</v>
      </c>
      <c r="AV50" s="12">
        <v>9747</v>
      </c>
      <c r="AW50" s="12">
        <v>5836</v>
      </c>
      <c r="AX50" s="12">
        <v>2814</v>
      </c>
      <c r="AY50" s="14">
        <v>57888</v>
      </c>
      <c r="AZ50" s="13">
        <v>44</v>
      </c>
      <c r="BA50" s="12">
        <v>120</v>
      </c>
      <c r="BB50" s="12">
        <v>2973</v>
      </c>
      <c r="BC50" s="12">
        <v>3404</v>
      </c>
      <c r="BD50" s="12">
        <v>3208</v>
      </c>
      <c r="BE50" s="12">
        <v>2290</v>
      </c>
      <c r="BF50" s="12">
        <v>1906</v>
      </c>
      <c r="BG50" s="11">
        <v>13945</v>
      </c>
      <c r="BH50" s="12">
        <v>0</v>
      </c>
      <c r="BI50" s="12">
        <v>0</v>
      </c>
      <c r="BJ50" s="12">
        <v>542</v>
      </c>
      <c r="BK50" s="12">
        <v>1371</v>
      </c>
      <c r="BL50" s="12">
        <v>4294</v>
      </c>
      <c r="BM50" s="12">
        <v>6674</v>
      </c>
      <c r="BN50" s="12">
        <v>5832</v>
      </c>
      <c r="BO50" s="11">
        <v>18713</v>
      </c>
      <c r="BP50" s="2"/>
    </row>
    <row r="51" spans="1:68" ht="26.15" customHeight="1" x14ac:dyDescent="0.2">
      <c r="A51" s="19"/>
      <c r="B51" s="16" t="s">
        <v>9</v>
      </c>
      <c r="C51" s="20"/>
      <c r="D51" s="13">
        <v>1365</v>
      </c>
      <c r="E51" s="12">
        <v>2078</v>
      </c>
      <c r="F51" s="12">
        <v>8655</v>
      </c>
      <c r="G51" s="12">
        <v>11137</v>
      </c>
      <c r="H51" s="12">
        <v>7244</v>
      </c>
      <c r="I51" s="12">
        <v>5342</v>
      </c>
      <c r="J51" s="12">
        <v>4261</v>
      </c>
      <c r="K51" s="11">
        <v>40082</v>
      </c>
      <c r="L51" s="13">
        <v>803</v>
      </c>
      <c r="M51" s="12">
        <v>1105</v>
      </c>
      <c r="N51" s="12">
        <v>7636</v>
      </c>
      <c r="O51" s="12">
        <v>8262</v>
      </c>
      <c r="P51" s="12">
        <v>4859</v>
      </c>
      <c r="Q51" s="12">
        <v>2793</v>
      </c>
      <c r="R51" s="12">
        <v>1688</v>
      </c>
      <c r="S51" s="11">
        <v>27146</v>
      </c>
      <c r="T51" s="12">
        <v>7</v>
      </c>
      <c r="U51" s="12">
        <v>37</v>
      </c>
      <c r="V51" s="12">
        <v>431</v>
      </c>
      <c r="W51" s="12">
        <v>907</v>
      </c>
      <c r="X51" s="12">
        <v>1249</v>
      </c>
      <c r="Y51" s="12">
        <v>871</v>
      </c>
      <c r="Z51" s="12">
        <v>395</v>
      </c>
      <c r="AA51" s="14">
        <v>3897</v>
      </c>
      <c r="AB51" s="13">
        <v>2055</v>
      </c>
      <c r="AC51" s="12">
        <v>4568</v>
      </c>
      <c r="AD51" s="12">
        <v>4767</v>
      </c>
      <c r="AE51" s="12">
        <v>9131</v>
      </c>
      <c r="AF51" s="12">
        <v>5288</v>
      </c>
      <c r="AG51" s="12">
        <v>3785</v>
      </c>
      <c r="AH51" s="12">
        <v>2322</v>
      </c>
      <c r="AI51" s="11">
        <v>31916</v>
      </c>
      <c r="AJ51" s="13">
        <v>253</v>
      </c>
      <c r="AK51" s="12">
        <v>125</v>
      </c>
      <c r="AL51" s="12">
        <v>730</v>
      </c>
      <c r="AM51" s="12">
        <v>720</v>
      </c>
      <c r="AN51" s="12">
        <v>584</v>
      </c>
      <c r="AO51" s="12">
        <v>439</v>
      </c>
      <c r="AP51" s="12">
        <v>242</v>
      </c>
      <c r="AQ51" s="11">
        <v>3093</v>
      </c>
      <c r="AR51" s="12">
        <v>3276</v>
      </c>
      <c r="AS51" s="12">
        <v>5934</v>
      </c>
      <c r="AT51" s="12">
        <v>13073</v>
      </c>
      <c r="AU51" s="12">
        <v>13485</v>
      </c>
      <c r="AV51" s="12">
        <v>7235</v>
      </c>
      <c r="AW51" s="12">
        <v>4325</v>
      </c>
      <c r="AX51" s="12">
        <v>2371</v>
      </c>
      <c r="AY51" s="14">
        <v>49699</v>
      </c>
      <c r="AZ51" s="13">
        <v>102</v>
      </c>
      <c r="BA51" s="12">
        <v>144</v>
      </c>
      <c r="BB51" s="12">
        <v>3809</v>
      </c>
      <c r="BC51" s="12">
        <v>3916</v>
      </c>
      <c r="BD51" s="12">
        <v>2244</v>
      </c>
      <c r="BE51" s="12">
        <v>1664</v>
      </c>
      <c r="BF51" s="12">
        <v>782</v>
      </c>
      <c r="BG51" s="11">
        <v>12661</v>
      </c>
      <c r="BH51" s="12">
        <v>0</v>
      </c>
      <c r="BI51" s="12">
        <v>0</v>
      </c>
      <c r="BJ51" s="12">
        <v>1059</v>
      </c>
      <c r="BK51" s="12">
        <v>1513</v>
      </c>
      <c r="BL51" s="12">
        <v>3556</v>
      </c>
      <c r="BM51" s="12">
        <v>5588</v>
      </c>
      <c r="BN51" s="12">
        <v>3803</v>
      </c>
      <c r="BO51" s="11">
        <v>15519</v>
      </c>
      <c r="BP51" s="2"/>
    </row>
    <row r="52" spans="1:68" ht="26.15" customHeight="1" x14ac:dyDescent="0.2">
      <c r="A52" s="19"/>
      <c r="B52" s="16" t="s">
        <v>8</v>
      </c>
      <c r="C52" s="20"/>
      <c r="D52" s="13">
        <v>379</v>
      </c>
      <c r="E52" s="12">
        <v>549</v>
      </c>
      <c r="F52" s="12">
        <v>2355</v>
      </c>
      <c r="G52" s="12">
        <v>2790</v>
      </c>
      <c r="H52" s="12">
        <v>2270</v>
      </c>
      <c r="I52" s="12">
        <v>1926</v>
      </c>
      <c r="J52" s="12">
        <v>1334</v>
      </c>
      <c r="K52" s="11">
        <v>11603</v>
      </c>
      <c r="L52" s="13">
        <v>156</v>
      </c>
      <c r="M52" s="12">
        <v>307</v>
      </c>
      <c r="N52" s="12">
        <v>2461</v>
      </c>
      <c r="O52" s="12">
        <v>3131</v>
      </c>
      <c r="P52" s="12">
        <v>2025</v>
      </c>
      <c r="Q52" s="12">
        <v>1173</v>
      </c>
      <c r="R52" s="12">
        <v>541</v>
      </c>
      <c r="S52" s="11">
        <v>9794</v>
      </c>
      <c r="T52" s="12">
        <v>0</v>
      </c>
      <c r="U52" s="12">
        <v>5</v>
      </c>
      <c r="V52" s="12">
        <v>174</v>
      </c>
      <c r="W52" s="12">
        <v>399</v>
      </c>
      <c r="X52" s="12">
        <v>528</v>
      </c>
      <c r="Y52" s="12">
        <v>171</v>
      </c>
      <c r="Z52" s="12">
        <v>178</v>
      </c>
      <c r="AA52" s="14">
        <v>1455</v>
      </c>
      <c r="AB52" s="13">
        <v>680</v>
      </c>
      <c r="AC52" s="12">
        <v>1031</v>
      </c>
      <c r="AD52" s="12">
        <v>1555</v>
      </c>
      <c r="AE52" s="12">
        <v>3030</v>
      </c>
      <c r="AF52" s="12">
        <v>2211</v>
      </c>
      <c r="AG52" s="12">
        <v>1347</v>
      </c>
      <c r="AH52" s="12">
        <v>840</v>
      </c>
      <c r="AI52" s="11">
        <v>10694</v>
      </c>
      <c r="AJ52" s="13">
        <v>23</v>
      </c>
      <c r="AK52" s="12">
        <v>33</v>
      </c>
      <c r="AL52" s="12">
        <v>118</v>
      </c>
      <c r="AM52" s="12">
        <v>107</v>
      </c>
      <c r="AN52" s="12">
        <v>21</v>
      </c>
      <c r="AO52" s="12">
        <v>92</v>
      </c>
      <c r="AP52" s="12">
        <v>29</v>
      </c>
      <c r="AQ52" s="11">
        <v>423</v>
      </c>
      <c r="AR52" s="12">
        <v>1052</v>
      </c>
      <c r="AS52" s="12">
        <v>1476</v>
      </c>
      <c r="AT52" s="12">
        <v>3808</v>
      </c>
      <c r="AU52" s="12">
        <v>4480</v>
      </c>
      <c r="AV52" s="12">
        <v>2978</v>
      </c>
      <c r="AW52" s="12">
        <v>1524</v>
      </c>
      <c r="AX52" s="12">
        <v>932</v>
      </c>
      <c r="AY52" s="14">
        <v>16250</v>
      </c>
      <c r="AZ52" s="13">
        <v>10</v>
      </c>
      <c r="BA52" s="12">
        <v>2</v>
      </c>
      <c r="BB52" s="12">
        <v>672</v>
      </c>
      <c r="BC52" s="12">
        <v>820</v>
      </c>
      <c r="BD52" s="12">
        <v>797</v>
      </c>
      <c r="BE52" s="12">
        <v>529</v>
      </c>
      <c r="BF52" s="12">
        <v>308</v>
      </c>
      <c r="BG52" s="11">
        <v>3138</v>
      </c>
      <c r="BH52" s="12">
        <v>0</v>
      </c>
      <c r="BI52" s="12">
        <v>0</v>
      </c>
      <c r="BJ52" s="12">
        <v>244</v>
      </c>
      <c r="BK52" s="12">
        <v>469</v>
      </c>
      <c r="BL52" s="12">
        <v>1391</v>
      </c>
      <c r="BM52" s="12">
        <v>1816</v>
      </c>
      <c r="BN52" s="12">
        <v>1287</v>
      </c>
      <c r="BO52" s="11">
        <v>5207</v>
      </c>
      <c r="BP52" s="2"/>
    </row>
    <row r="53" spans="1:68" ht="26.15" customHeight="1" x14ac:dyDescent="0.2">
      <c r="A53" s="19"/>
      <c r="B53" s="16"/>
      <c r="C53" s="20"/>
      <c r="D53" s="13"/>
      <c r="E53" s="12"/>
      <c r="F53" s="12"/>
      <c r="G53" s="12"/>
      <c r="H53" s="12"/>
      <c r="I53" s="12"/>
      <c r="J53" s="12"/>
      <c r="K53" s="23"/>
      <c r="L53" s="13"/>
      <c r="M53" s="12"/>
      <c r="N53" s="12"/>
      <c r="O53" s="12"/>
      <c r="P53" s="12"/>
      <c r="Q53" s="12"/>
      <c r="R53" s="12"/>
      <c r="S53" s="23"/>
      <c r="T53" s="12"/>
      <c r="U53" s="12"/>
      <c r="V53" s="12"/>
      <c r="W53" s="12"/>
      <c r="X53" s="12"/>
      <c r="Y53" s="12"/>
      <c r="Z53" s="12"/>
      <c r="AA53" s="12"/>
      <c r="AB53" s="13"/>
      <c r="AC53" s="12"/>
      <c r="AD53" s="12"/>
      <c r="AE53" s="12"/>
      <c r="AF53" s="12"/>
      <c r="AG53" s="12"/>
      <c r="AH53" s="12"/>
      <c r="AI53" s="23"/>
      <c r="AJ53" s="13"/>
      <c r="AK53" s="12"/>
      <c r="AL53" s="12"/>
      <c r="AM53" s="12"/>
      <c r="AN53" s="12"/>
      <c r="AO53" s="12"/>
      <c r="AP53" s="12"/>
      <c r="AQ53" s="23"/>
      <c r="AR53" s="12"/>
      <c r="AS53" s="12"/>
      <c r="AT53" s="12"/>
      <c r="AU53" s="12"/>
      <c r="AV53" s="12"/>
      <c r="AW53" s="12"/>
      <c r="AX53" s="12"/>
      <c r="AY53" s="12"/>
      <c r="AZ53" s="13"/>
      <c r="BA53" s="12"/>
      <c r="BB53" s="12"/>
      <c r="BC53" s="12"/>
      <c r="BD53" s="12"/>
      <c r="BE53" s="12"/>
      <c r="BF53" s="12"/>
      <c r="BG53" s="23"/>
      <c r="BH53" s="12"/>
      <c r="BI53" s="12"/>
      <c r="BJ53" s="12"/>
      <c r="BK53" s="12"/>
      <c r="BL53" s="12"/>
      <c r="BM53" s="12"/>
      <c r="BN53" s="12"/>
      <c r="BO53" s="23"/>
      <c r="BP53" s="2"/>
    </row>
    <row r="54" spans="1:68" ht="26.15" customHeight="1" x14ac:dyDescent="0.2">
      <c r="A54" s="68" t="s">
        <v>7</v>
      </c>
      <c r="B54" s="68"/>
      <c r="C54" s="69"/>
      <c r="D54" s="22">
        <v>762</v>
      </c>
      <c r="E54" s="14">
        <v>1357</v>
      </c>
      <c r="F54" s="14">
        <v>7659</v>
      </c>
      <c r="G54" s="14">
        <v>7332</v>
      </c>
      <c r="H54" s="14">
        <v>6165</v>
      </c>
      <c r="I54" s="14">
        <v>6547</v>
      </c>
      <c r="J54" s="14">
        <v>5371</v>
      </c>
      <c r="K54" s="11">
        <v>35193</v>
      </c>
      <c r="L54" s="22">
        <v>1423</v>
      </c>
      <c r="M54" s="14">
        <v>1798</v>
      </c>
      <c r="N54" s="14">
        <v>9658</v>
      </c>
      <c r="O54" s="14">
        <v>7901</v>
      </c>
      <c r="P54" s="14">
        <v>4822</v>
      </c>
      <c r="Q54" s="14">
        <v>3187</v>
      </c>
      <c r="R54" s="14">
        <v>1799</v>
      </c>
      <c r="S54" s="11">
        <v>30588</v>
      </c>
      <c r="T54" s="14">
        <v>73</v>
      </c>
      <c r="U54" s="14">
        <v>120</v>
      </c>
      <c r="V54" s="14">
        <v>863</v>
      </c>
      <c r="W54" s="14">
        <v>1463</v>
      </c>
      <c r="X54" s="14">
        <v>1592</v>
      </c>
      <c r="Y54" s="14">
        <v>1263</v>
      </c>
      <c r="Z54" s="14">
        <v>584</v>
      </c>
      <c r="AA54" s="14">
        <v>5958</v>
      </c>
      <c r="AB54" s="22">
        <v>3115</v>
      </c>
      <c r="AC54" s="14">
        <v>4639</v>
      </c>
      <c r="AD54" s="14">
        <v>6212</v>
      </c>
      <c r="AE54" s="14">
        <v>7762</v>
      </c>
      <c r="AF54" s="14">
        <v>5311</v>
      </c>
      <c r="AG54" s="14">
        <v>4443</v>
      </c>
      <c r="AH54" s="14">
        <v>2898</v>
      </c>
      <c r="AI54" s="11">
        <v>34380</v>
      </c>
      <c r="AJ54" s="22">
        <v>163</v>
      </c>
      <c r="AK54" s="14">
        <v>161</v>
      </c>
      <c r="AL54" s="14">
        <v>484</v>
      </c>
      <c r="AM54" s="14">
        <v>505</v>
      </c>
      <c r="AN54" s="14">
        <v>353</v>
      </c>
      <c r="AO54" s="14">
        <v>502</v>
      </c>
      <c r="AP54" s="14">
        <v>289</v>
      </c>
      <c r="AQ54" s="11">
        <v>2457</v>
      </c>
      <c r="AR54" s="14">
        <v>4347</v>
      </c>
      <c r="AS54" s="14">
        <v>6034</v>
      </c>
      <c r="AT54" s="14">
        <v>14056</v>
      </c>
      <c r="AU54" s="14">
        <v>11431</v>
      </c>
      <c r="AV54" s="14">
        <v>6868</v>
      </c>
      <c r="AW54" s="14">
        <v>5047</v>
      </c>
      <c r="AX54" s="14">
        <v>2967</v>
      </c>
      <c r="AY54" s="14">
        <v>50750</v>
      </c>
      <c r="AZ54" s="22">
        <v>174</v>
      </c>
      <c r="BA54" s="14">
        <v>253</v>
      </c>
      <c r="BB54" s="14">
        <v>2738</v>
      </c>
      <c r="BC54" s="14">
        <v>2433</v>
      </c>
      <c r="BD54" s="14">
        <v>2340</v>
      </c>
      <c r="BE54" s="14">
        <v>1910</v>
      </c>
      <c r="BF54" s="14">
        <v>1327</v>
      </c>
      <c r="BG54" s="11">
        <v>11175</v>
      </c>
      <c r="BH54" s="14">
        <v>0</v>
      </c>
      <c r="BI54" s="14">
        <v>0</v>
      </c>
      <c r="BJ54" s="14">
        <v>990</v>
      </c>
      <c r="BK54" s="14">
        <v>1349</v>
      </c>
      <c r="BL54" s="14">
        <v>3836</v>
      </c>
      <c r="BM54" s="14">
        <v>5600</v>
      </c>
      <c r="BN54" s="14">
        <v>5067</v>
      </c>
      <c r="BO54" s="11">
        <v>16842</v>
      </c>
      <c r="BP54" s="2"/>
    </row>
    <row r="55" spans="1:68" ht="26.15" customHeight="1" x14ac:dyDescent="0.2">
      <c r="A55" s="17"/>
      <c r="B55" s="16" t="s">
        <v>6</v>
      </c>
      <c r="C55" s="21"/>
      <c r="D55" s="13">
        <v>325</v>
      </c>
      <c r="E55" s="12">
        <v>471</v>
      </c>
      <c r="F55" s="12">
        <v>4302</v>
      </c>
      <c r="G55" s="12">
        <v>3923</v>
      </c>
      <c r="H55" s="12">
        <v>2964</v>
      </c>
      <c r="I55" s="12">
        <v>3668</v>
      </c>
      <c r="J55" s="12">
        <v>2519</v>
      </c>
      <c r="K55" s="11">
        <v>18172</v>
      </c>
      <c r="L55" s="13">
        <v>1024</v>
      </c>
      <c r="M55" s="12">
        <v>1301</v>
      </c>
      <c r="N55" s="12">
        <v>4590</v>
      </c>
      <c r="O55" s="12">
        <v>3748</v>
      </c>
      <c r="P55" s="12">
        <v>2132</v>
      </c>
      <c r="Q55" s="12">
        <v>1569</v>
      </c>
      <c r="R55" s="12">
        <v>837</v>
      </c>
      <c r="S55" s="11">
        <v>15201</v>
      </c>
      <c r="T55" s="12">
        <v>21</v>
      </c>
      <c r="U55" s="12">
        <v>70</v>
      </c>
      <c r="V55" s="12">
        <v>445</v>
      </c>
      <c r="W55" s="12">
        <v>590</v>
      </c>
      <c r="X55" s="12">
        <v>648</v>
      </c>
      <c r="Y55" s="12">
        <v>564</v>
      </c>
      <c r="Z55" s="12">
        <v>245</v>
      </c>
      <c r="AA55" s="14">
        <v>2583</v>
      </c>
      <c r="AB55" s="13">
        <v>1743</v>
      </c>
      <c r="AC55" s="12">
        <v>2339</v>
      </c>
      <c r="AD55" s="12">
        <v>3141</v>
      </c>
      <c r="AE55" s="12">
        <v>3881</v>
      </c>
      <c r="AF55" s="12">
        <v>2421</v>
      </c>
      <c r="AG55" s="12">
        <v>2126</v>
      </c>
      <c r="AH55" s="12">
        <v>1305</v>
      </c>
      <c r="AI55" s="11">
        <v>16956</v>
      </c>
      <c r="AJ55" s="13">
        <v>101</v>
      </c>
      <c r="AK55" s="12">
        <v>41</v>
      </c>
      <c r="AL55" s="12">
        <v>324</v>
      </c>
      <c r="AM55" s="12">
        <v>230</v>
      </c>
      <c r="AN55" s="12">
        <v>160</v>
      </c>
      <c r="AO55" s="12">
        <v>315</v>
      </c>
      <c r="AP55" s="12">
        <v>146</v>
      </c>
      <c r="AQ55" s="11">
        <v>1317</v>
      </c>
      <c r="AR55" s="12">
        <v>2506</v>
      </c>
      <c r="AS55" s="12">
        <v>3249</v>
      </c>
      <c r="AT55" s="12">
        <v>6785</v>
      </c>
      <c r="AU55" s="12">
        <v>5479</v>
      </c>
      <c r="AV55" s="12">
        <v>2891</v>
      </c>
      <c r="AW55" s="12">
        <v>2355</v>
      </c>
      <c r="AX55" s="12">
        <v>1317</v>
      </c>
      <c r="AY55" s="14">
        <v>24582</v>
      </c>
      <c r="AZ55" s="13">
        <v>102</v>
      </c>
      <c r="BA55" s="12">
        <v>120</v>
      </c>
      <c r="BB55" s="12">
        <v>1643</v>
      </c>
      <c r="BC55" s="12">
        <v>1384</v>
      </c>
      <c r="BD55" s="12">
        <v>1023</v>
      </c>
      <c r="BE55" s="12">
        <v>830</v>
      </c>
      <c r="BF55" s="12">
        <v>504</v>
      </c>
      <c r="BG55" s="11">
        <v>5606</v>
      </c>
      <c r="BH55" s="12">
        <v>0</v>
      </c>
      <c r="BI55" s="12">
        <v>0</v>
      </c>
      <c r="BJ55" s="12">
        <v>597</v>
      </c>
      <c r="BK55" s="12">
        <v>774</v>
      </c>
      <c r="BL55" s="12">
        <v>1802</v>
      </c>
      <c r="BM55" s="12">
        <v>2302</v>
      </c>
      <c r="BN55" s="12">
        <v>1868</v>
      </c>
      <c r="BO55" s="11">
        <v>7343</v>
      </c>
      <c r="BP55" s="2"/>
    </row>
    <row r="56" spans="1:68" ht="26.15" customHeight="1" x14ac:dyDescent="0.2">
      <c r="A56" s="19"/>
      <c r="B56" s="16" t="s">
        <v>5</v>
      </c>
      <c r="C56" s="20"/>
      <c r="D56" s="13">
        <v>18</v>
      </c>
      <c r="E56" s="12">
        <v>85</v>
      </c>
      <c r="F56" s="12">
        <v>384</v>
      </c>
      <c r="G56" s="12">
        <v>509</v>
      </c>
      <c r="H56" s="12">
        <v>511</v>
      </c>
      <c r="I56" s="12">
        <v>438</v>
      </c>
      <c r="J56" s="12">
        <v>511</v>
      </c>
      <c r="K56" s="11">
        <v>2456</v>
      </c>
      <c r="L56" s="13">
        <v>12</v>
      </c>
      <c r="M56" s="12">
        <v>20</v>
      </c>
      <c r="N56" s="12">
        <v>726</v>
      </c>
      <c r="O56" s="12">
        <v>505</v>
      </c>
      <c r="P56" s="12">
        <v>512</v>
      </c>
      <c r="Q56" s="12">
        <v>283</v>
      </c>
      <c r="R56" s="12">
        <v>173</v>
      </c>
      <c r="S56" s="11">
        <v>2231</v>
      </c>
      <c r="T56" s="12">
        <v>3</v>
      </c>
      <c r="U56" s="12">
        <v>0</v>
      </c>
      <c r="V56" s="12">
        <v>21</v>
      </c>
      <c r="W56" s="12">
        <v>57</v>
      </c>
      <c r="X56" s="12">
        <v>118</v>
      </c>
      <c r="Y56" s="12">
        <v>93</v>
      </c>
      <c r="Z56" s="12">
        <v>60</v>
      </c>
      <c r="AA56" s="14">
        <v>352</v>
      </c>
      <c r="AB56" s="13">
        <v>112</v>
      </c>
      <c r="AC56" s="12">
        <v>245</v>
      </c>
      <c r="AD56" s="12">
        <v>474</v>
      </c>
      <c r="AE56" s="12">
        <v>653</v>
      </c>
      <c r="AF56" s="12">
        <v>610</v>
      </c>
      <c r="AG56" s="12">
        <v>353</v>
      </c>
      <c r="AH56" s="12">
        <v>342</v>
      </c>
      <c r="AI56" s="11">
        <v>2789</v>
      </c>
      <c r="AJ56" s="13">
        <v>12</v>
      </c>
      <c r="AK56" s="12">
        <v>12</v>
      </c>
      <c r="AL56" s="12">
        <v>15</v>
      </c>
      <c r="AM56" s="12">
        <v>78</v>
      </c>
      <c r="AN56" s="12">
        <v>29</v>
      </c>
      <c r="AO56" s="12">
        <v>46</v>
      </c>
      <c r="AP56" s="12">
        <v>17</v>
      </c>
      <c r="AQ56" s="11">
        <v>209</v>
      </c>
      <c r="AR56" s="12">
        <v>122</v>
      </c>
      <c r="AS56" s="12">
        <v>276</v>
      </c>
      <c r="AT56" s="12">
        <v>1141</v>
      </c>
      <c r="AU56" s="12">
        <v>890</v>
      </c>
      <c r="AV56" s="12">
        <v>708</v>
      </c>
      <c r="AW56" s="12">
        <v>389</v>
      </c>
      <c r="AX56" s="12">
        <v>332</v>
      </c>
      <c r="AY56" s="14">
        <v>3858</v>
      </c>
      <c r="AZ56" s="13">
        <v>13</v>
      </c>
      <c r="BA56" s="12">
        <v>36</v>
      </c>
      <c r="BB56" s="12">
        <v>219</v>
      </c>
      <c r="BC56" s="12">
        <v>215</v>
      </c>
      <c r="BD56" s="12">
        <v>337</v>
      </c>
      <c r="BE56" s="12">
        <v>143</v>
      </c>
      <c r="BF56" s="12">
        <v>159</v>
      </c>
      <c r="BG56" s="11">
        <v>1122</v>
      </c>
      <c r="BH56" s="12">
        <v>0</v>
      </c>
      <c r="BI56" s="12">
        <v>0</v>
      </c>
      <c r="BJ56" s="12">
        <v>17</v>
      </c>
      <c r="BK56" s="12">
        <v>130</v>
      </c>
      <c r="BL56" s="12">
        <v>296</v>
      </c>
      <c r="BM56" s="12">
        <v>442</v>
      </c>
      <c r="BN56" s="12">
        <v>732</v>
      </c>
      <c r="BO56" s="11">
        <v>1617</v>
      </c>
      <c r="BP56" s="2"/>
    </row>
    <row r="57" spans="1:68" ht="26.15" customHeight="1" x14ac:dyDescent="0.2">
      <c r="A57" s="19"/>
      <c r="B57" s="16" t="s">
        <v>4</v>
      </c>
      <c r="C57" s="18"/>
      <c r="D57" s="13">
        <v>21</v>
      </c>
      <c r="E57" s="12">
        <v>87</v>
      </c>
      <c r="F57" s="12">
        <v>324</v>
      </c>
      <c r="G57" s="12">
        <v>458</v>
      </c>
      <c r="H57" s="12">
        <v>284</v>
      </c>
      <c r="I57" s="12">
        <v>507</v>
      </c>
      <c r="J57" s="12">
        <v>392</v>
      </c>
      <c r="K57" s="11">
        <v>2073</v>
      </c>
      <c r="L57" s="13">
        <v>70</v>
      </c>
      <c r="M57" s="12">
        <v>121</v>
      </c>
      <c r="N57" s="12">
        <v>549</v>
      </c>
      <c r="O57" s="12">
        <v>462</v>
      </c>
      <c r="P57" s="12">
        <v>239</v>
      </c>
      <c r="Q57" s="12">
        <v>156</v>
      </c>
      <c r="R57" s="12">
        <v>180</v>
      </c>
      <c r="S57" s="11">
        <v>1777</v>
      </c>
      <c r="T57" s="12">
        <v>0</v>
      </c>
      <c r="U57" s="12">
        <v>11</v>
      </c>
      <c r="V57" s="12">
        <v>68</v>
      </c>
      <c r="W57" s="12">
        <v>64</v>
      </c>
      <c r="X57" s="12">
        <v>57</v>
      </c>
      <c r="Y57" s="12">
        <v>54</v>
      </c>
      <c r="Z57" s="12">
        <v>42</v>
      </c>
      <c r="AA57" s="14">
        <v>296</v>
      </c>
      <c r="AB57" s="13">
        <v>142</v>
      </c>
      <c r="AC57" s="12">
        <v>376</v>
      </c>
      <c r="AD57" s="12">
        <v>436</v>
      </c>
      <c r="AE57" s="12">
        <v>569</v>
      </c>
      <c r="AF57" s="12">
        <v>263</v>
      </c>
      <c r="AG57" s="12">
        <v>295</v>
      </c>
      <c r="AH57" s="12">
        <v>272</v>
      </c>
      <c r="AI57" s="11">
        <v>2353</v>
      </c>
      <c r="AJ57" s="13">
        <v>0</v>
      </c>
      <c r="AK57" s="12">
        <v>19</v>
      </c>
      <c r="AL57" s="12">
        <v>24</v>
      </c>
      <c r="AM57" s="12">
        <v>21</v>
      </c>
      <c r="AN57" s="12">
        <v>23</v>
      </c>
      <c r="AO57" s="12">
        <v>3</v>
      </c>
      <c r="AP57" s="12">
        <v>10</v>
      </c>
      <c r="AQ57" s="11">
        <v>100</v>
      </c>
      <c r="AR57" s="12">
        <v>190</v>
      </c>
      <c r="AS57" s="12">
        <v>441</v>
      </c>
      <c r="AT57" s="12">
        <v>850</v>
      </c>
      <c r="AU57" s="12">
        <v>682</v>
      </c>
      <c r="AV57" s="12">
        <v>354</v>
      </c>
      <c r="AW57" s="12">
        <v>314</v>
      </c>
      <c r="AX57" s="12">
        <v>230</v>
      </c>
      <c r="AY57" s="14">
        <v>3061</v>
      </c>
      <c r="AZ57" s="13">
        <v>36</v>
      </c>
      <c r="BA57" s="12">
        <v>30</v>
      </c>
      <c r="BB57" s="12">
        <v>211</v>
      </c>
      <c r="BC57" s="12">
        <v>192</v>
      </c>
      <c r="BD57" s="12">
        <v>153</v>
      </c>
      <c r="BE57" s="12">
        <v>210</v>
      </c>
      <c r="BF57" s="12">
        <v>94</v>
      </c>
      <c r="BG57" s="11">
        <v>926</v>
      </c>
      <c r="BH57" s="12">
        <v>0</v>
      </c>
      <c r="BI57" s="12">
        <v>0</v>
      </c>
      <c r="BJ57" s="12">
        <v>57</v>
      </c>
      <c r="BK57" s="12">
        <v>87</v>
      </c>
      <c r="BL57" s="12">
        <v>286</v>
      </c>
      <c r="BM57" s="12">
        <v>458</v>
      </c>
      <c r="BN57" s="12">
        <v>495</v>
      </c>
      <c r="BO57" s="11">
        <v>1383</v>
      </c>
      <c r="BP57" s="2"/>
    </row>
    <row r="58" spans="1:68" ht="26.15" customHeight="1" x14ac:dyDescent="0.2">
      <c r="A58" s="19"/>
      <c r="B58" s="16" t="s">
        <v>3</v>
      </c>
      <c r="C58" s="18"/>
      <c r="D58" s="13">
        <v>26</v>
      </c>
      <c r="E58" s="12">
        <v>64</v>
      </c>
      <c r="F58" s="12">
        <v>269</v>
      </c>
      <c r="G58" s="12">
        <v>322</v>
      </c>
      <c r="H58" s="12">
        <v>272</v>
      </c>
      <c r="I58" s="12">
        <v>193</v>
      </c>
      <c r="J58" s="12">
        <v>209</v>
      </c>
      <c r="K58" s="11">
        <v>1355</v>
      </c>
      <c r="L58" s="13">
        <v>10</v>
      </c>
      <c r="M58" s="12">
        <v>19</v>
      </c>
      <c r="N58" s="12">
        <v>616</v>
      </c>
      <c r="O58" s="12">
        <v>564</v>
      </c>
      <c r="P58" s="12">
        <v>392</v>
      </c>
      <c r="Q58" s="12">
        <v>250</v>
      </c>
      <c r="R58" s="12">
        <v>106</v>
      </c>
      <c r="S58" s="11">
        <v>1957</v>
      </c>
      <c r="T58" s="12">
        <v>0</v>
      </c>
      <c r="U58" s="12">
        <v>1</v>
      </c>
      <c r="V58" s="12">
        <v>54</v>
      </c>
      <c r="W58" s="12">
        <v>133</v>
      </c>
      <c r="X58" s="12">
        <v>154</v>
      </c>
      <c r="Y58" s="12">
        <v>148</v>
      </c>
      <c r="Z58" s="12">
        <v>38</v>
      </c>
      <c r="AA58" s="14">
        <v>528</v>
      </c>
      <c r="AB58" s="13">
        <v>67</v>
      </c>
      <c r="AC58" s="12">
        <v>195</v>
      </c>
      <c r="AD58" s="12">
        <v>257</v>
      </c>
      <c r="AE58" s="12">
        <v>466</v>
      </c>
      <c r="AF58" s="12">
        <v>305</v>
      </c>
      <c r="AG58" s="12">
        <v>305</v>
      </c>
      <c r="AH58" s="12">
        <v>138</v>
      </c>
      <c r="AI58" s="11">
        <v>1733</v>
      </c>
      <c r="AJ58" s="13">
        <v>12</v>
      </c>
      <c r="AK58" s="12">
        <v>0</v>
      </c>
      <c r="AL58" s="12">
        <v>23</v>
      </c>
      <c r="AM58" s="12">
        <v>16</v>
      </c>
      <c r="AN58" s="12">
        <v>12</v>
      </c>
      <c r="AO58" s="12">
        <v>4</v>
      </c>
      <c r="AP58" s="12">
        <v>16</v>
      </c>
      <c r="AQ58" s="11">
        <v>83</v>
      </c>
      <c r="AR58" s="12">
        <v>84</v>
      </c>
      <c r="AS58" s="12">
        <v>250</v>
      </c>
      <c r="AT58" s="12">
        <v>800</v>
      </c>
      <c r="AU58" s="12">
        <v>756</v>
      </c>
      <c r="AV58" s="12">
        <v>545</v>
      </c>
      <c r="AW58" s="12">
        <v>409</v>
      </c>
      <c r="AX58" s="12">
        <v>165</v>
      </c>
      <c r="AY58" s="14">
        <v>3009</v>
      </c>
      <c r="AZ58" s="13">
        <v>12</v>
      </c>
      <c r="BA58" s="12">
        <v>0</v>
      </c>
      <c r="BB58" s="12">
        <v>26</v>
      </c>
      <c r="BC58" s="12">
        <v>51</v>
      </c>
      <c r="BD58" s="12">
        <v>68</v>
      </c>
      <c r="BE58" s="12">
        <v>24</v>
      </c>
      <c r="BF58" s="12">
        <v>0</v>
      </c>
      <c r="BG58" s="11">
        <v>181</v>
      </c>
      <c r="BH58" s="12">
        <v>0</v>
      </c>
      <c r="BI58" s="12">
        <v>0</v>
      </c>
      <c r="BJ58" s="12">
        <v>37</v>
      </c>
      <c r="BK58" s="12">
        <v>49</v>
      </c>
      <c r="BL58" s="12">
        <v>403</v>
      </c>
      <c r="BM58" s="12">
        <v>487</v>
      </c>
      <c r="BN58" s="12">
        <v>384</v>
      </c>
      <c r="BO58" s="11">
        <v>1360</v>
      </c>
      <c r="BP58" s="2"/>
    </row>
    <row r="59" spans="1:68" ht="26.15" customHeight="1" x14ac:dyDescent="0.2">
      <c r="A59" s="17"/>
      <c r="B59" s="16" t="s">
        <v>2</v>
      </c>
      <c r="C59" s="15"/>
      <c r="D59" s="13">
        <v>188</v>
      </c>
      <c r="E59" s="12">
        <v>340</v>
      </c>
      <c r="F59" s="12">
        <v>1349</v>
      </c>
      <c r="G59" s="12">
        <v>1317</v>
      </c>
      <c r="H59" s="12">
        <v>1181</v>
      </c>
      <c r="I59" s="12">
        <v>1039</v>
      </c>
      <c r="J59" s="12">
        <v>916</v>
      </c>
      <c r="K59" s="11">
        <v>6330</v>
      </c>
      <c r="L59" s="13">
        <v>178</v>
      </c>
      <c r="M59" s="12">
        <v>211</v>
      </c>
      <c r="N59" s="12">
        <v>1832</v>
      </c>
      <c r="O59" s="12">
        <v>1477</v>
      </c>
      <c r="P59" s="12">
        <v>849</v>
      </c>
      <c r="Q59" s="12">
        <v>452</v>
      </c>
      <c r="R59" s="12">
        <v>268</v>
      </c>
      <c r="S59" s="11">
        <v>5267</v>
      </c>
      <c r="T59" s="12">
        <v>23</v>
      </c>
      <c r="U59" s="12">
        <v>14</v>
      </c>
      <c r="V59" s="12">
        <v>149</v>
      </c>
      <c r="W59" s="12">
        <v>378</v>
      </c>
      <c r="X59" s="12">
        <v>381</v>
      </c>
      <c r="Y59" s="12">
        <v>219</v>
      </c>
      <c r="Z59" s="12">
        <v>162</v>
      </c>
      <c r="AA59" s="14">
        <v>1326</v>
      </c>
      <c r="AB59" s="13">
        <v>461</v>
      </c>
      <c r="AC59" s="12">
        <v>779</v>
      </c>
      <c r="AD59" s="12">
        <v>1034</v>
      </c>
      <c r="AE59" s="12">
        <v>1281</v>
      </c>
      <c r="AF59" s="12">
        <v>929</v>
      </c>
      <c r="AG59" s="12">
        <v>711</v>
      </c>
      <c r="AH59" s="12">
        <v>392</v>
      </c>
      <c r="AI59" s="11">
        <v>5587</v>
      </c>
      <c r="AJ59" s="13">
        <v>9</v>
      </c>
      <c r="AK59" s="12">
        <v>40</v>
      </c>
      <c r="AL59" s="12">
        <v>44</v>
      </c>
      <c r="AM59" s="12">
        <v>106</v>
      </c>
      <c r="AN59" s="12">
        <v>78</v>
      </c>
      <c r="AO59" s="12">
        <v>68</v>
      </c>
      <c r="AP59" s="12">
        <v>72</v>
      </c>
      <c r="AQ59" s="11">
        <v>417</v>
      </c>
      <c r="AR59" s="12">
        <v>698</v>
      </c>
      <c r="AS59" s="12">
        <v>975</v>
      </c>
      <c r="AT59" s="12">
        <v>2646</v>
      </c>
      <c r="AU59" s="12">
        <v>2199</v>
      </c>
      <c r="AV59" s="12">
        <v>1365</v>
      </c>
      <c r="AW59" s="12">
        <v>840</v>
      </c>
      <c r="AX59" s="12">
        <v>503</v>
      </c>
      <c r="AY59" s="14">
        <v>9226</v>
      </c>
      <c r="AZ59" s="13">
        <v>11</v>
      </c>
      <c r="BA59" s="12">
        <v>25</v>
      </c>
      <c r="BB59" s="12">
        <v>425</v>
      </c>
      <c r="BC59" s="12">
        <v>409</v>
      </c>
      <c r="BD59" s="12">
        <v>411</v>
      </c>
      <c r="BE59" s="12">
        <v>365</v>
      </c>
      <c r="BF59" s="12">
        <v>232</v>
      </c>
      <c r="BG59" s="11">
        <v>1878</v>
      </c>
      <c r="BH59" s="12">
        <v>0</v>
      </c>
      <c r="BI59" s="12">
        <v>0</v>
      </c>
      <c r="BJ59" s="12">
        <v>142</v>
      </c>
      <c r="BK59" s="12">
        <v>209</v>
      </c>
      <c r="BL59" s="12">
        <v>555</v>
      </c>
      <c r="BM59" s="12">
        <v>999</v>
      </c>
      <c r="BN59" s="12">
        <v>862</v>
      </c>
      <c r="BO59" s="11">
        <v>2767</v>
      </c>
      <c r="BP59" s="2"/>
    </row>
    <row r="60" spans="1:68" ht="26.15" customHeight="1" x14ac:dyDescent="0.2">
      <c r="A60" s="10"/>
      <c r="B60" s="9" t="s">
        <v>1</v>
      </c>
      <c r="C60" s="8"/>
      <c r="D60" s="6">
        <v>184</v>
      </c>
      <c r="E60" s="5">
        <v>310</v>
      </c>
      <c r="F60" s="5">
        <v>1031</v>
      </c>
      <c r="G60" s="5">
        <v>803</v>
      </c>
      <c r="H60" s="5">
        <v>953</v>
      </c>
      <c r="I60" s="5">
        <v>702</v>
      </c>
      <c r="J60" s="5">
        <v>824</v>
      </c>
      <c r="K60" s="4">
        <v>4807</v>
      </c>
      <c r="L60" s="6">
        <v>129</v>
      </c>
      <c r="M60" s="5">
        <v>126</v>
      </c>
      <c r="N60" s="5">
        <v>1345</v>
      </c>
      <c r="O60" s="5">
        <v>1145</v>
      </c>
      <c r="P60" s="5">
        <v>698</v>
      </c>
      <c r="Q60" s="5">
        <v>477</v>
      </c>
      <c r="R60" s="5">
        <v>235</v>
      </c>
      <c r="S60" s="4">
        <v>4155</v>
      </c>
      <c r="T60" s="5">
        <v>26</v>
      </c>
      <c r="U60" s="5">
        <v>24</v>
      </c>
      <c r="V60" s="5">
        <v>126</v>
      </c>
      <c r="W60" s="5">
        <v>241</v>
      </c>
      <c r="X60" s="5">
        <v>234</v>
      </c>
      <c r="Y60" s="5">
        <v>185</v>
      </c>
      <c r="Z60" s="5">
        <v>37</v>
      </c>
      <c r="AA60" s="7">
        <v>873</v>
      </c>
      <c r="AB60" s="6">
        <v>590</v>
      </c>
      <c r="AC60" s="5">
        <v>705</v>
      </c>
      <c r="AD60" s="5">
        <v>870</v>
      </c>
      <c r="AE60" s="5">
        <v>912</v>
      </c>
      <c r="AF60" s="5">
        <v>783</v>
      </c>
      <c r="AG60" s="5">
        <v>653</v>
      </c>
      <c r="AH60" s="5">
        <v>449</v>
      </c>
      <c r="AI60" s="4">
        <v>4962</v>
      </c>
      <c r="AJ60" s="6">
        <v>29</v>
      </c>
      <c r="AK60" s="5">
        <v>49</v>
      </c>
      <c r="AL60" s="5">
        <v>54</v>
      </c>
      <c r="AM60" s="5">
        <v>54</v>
      </c>
      <c r="AN60" s="5">
        <v>51</v>
      </c>
      <c r="AO60" s="5">
        <v>66</v>
      </c>
      <c r="AP60" s="5">
        <v>28</v>
      </c>
      <c r="AQ60" s="4">
        <v>331</v>
      </c>
      <c r="AR60" s="5">
        <v>747</v>
      </c>
      <c r="AS60" s="5">
        <v>843</v>
      </c>
      <c r="AT60" s="5">
        <v>1834</v>
      </c>
      <c r="AU60" s="5">
        <v>1425</v>
      </c>
      <c r="AV60" s="5">
        <v>1005</v>
      </c>
      <c r="AW60" s="5">
        <v>740</v>
      </c>
      <c r="AX60" s="5">
        <v>420</v>
      </c>
      <c r="AY60" s="7">
        <v>7014</v>
      </c>
      <c r="AZ60" s="6">
        <v>0</v>
      </c>
      <c r="BA60" s="5">
        <v>42</v>
      </c>
      <c r="BB60" s="5">
        <v>214</v>
      </c>
      <c r="BC60" s="5">
        <v>182</v>
      </c>
      <c r="BD60" s="5">
        <v>348</v>
      </c>
      <c r="BE60" s="5">
        <v>338</v>
      </c>
      <c r="BF60" s="5">
        <v>338</v>
      </c>
      <c r="BG60" s="4">
        <v>1462</v>
      </c>
      <c r="BH60" s="5">
        <v>0</v>
      </c>
      <c r="BI60" s="5">
        <v>0</v>
      </c>
      <c r="BJ60" s="5">
        <v>140</v>
      </c>
      <c r="BK60" s="5">
        <v>100</v>
      </c>
      <c r="BL60" s="5">
        <v>494</v>
      </c>
      <c r="BM60" s="5">
        <v>912</v>
      </c>
      <c r="BN60" s="5">
        <v>726</v>
      </c>
      <c r="BO60" s="4">
        <v>2372</v>
      </c>
      <c r="BP60" s="2"/>
    </row>
    <row r="61" spans="1:68" ht="18.75" customHeight="1" x14ac:dyDescent="0.2">
      <c r="A61" s="1" t="s">
        <v>0</v>
      </c>
      <c r="C61" s="3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2"/>
    </row>
    <row r="62" spans="1:68" ht="18.75" customHeight="1" x14ac:dyDescent="0.2">
      <c r="AR62" s="2"/>
    </row>
  </sheetData>
  <mergeCells count="23">
    <mergeCell ref="AR3:AY5"/>
    <mergeCell ref="AZ3:BG5"/>
    <mergeCell ref="BH3:BO5"/>
    <mergeCell ref="D6:J6"/>
    <mergeCell ref="L6:R6"/>
    <mergeCell ref="W6:X6"/>
    <mergeCell ref="AB6:AH6"/>
    <mergeCell ref="AJ6:AP6"/>
    <mergeCell ref="AR6:AX6"/>
    <mergeCell ref="AZ6:BF6"/>
    <mergeCell ref="BH6:BN6"/>
    <mergeCell ref="D3:K5"/>
    <mergeCell ref="L3:S5"/>
    <mergeCell ref="T3:AA5"/>
    <mergeCell ref="AB3:AI5"/>
    <mergeCell ref="AJ3:AQ5"/>
    <mergeCell ref="A54:C54"/>
    <mergeCell ref="A13:C13"/>
    <mergeCell ref="A18:C18"/>
    <mergeCell ref="A23:C23"/>
    <mergeCell ref="A34:C34"/>
    <mergeCell ref="A42:C42"/>
    <mergeCell ref="A49:C49"/>
  </mergeCells>
  <phoneticPr fontId="2"/>
  <printOptions horizontalCentered="1"/>
  <pageMargins left="0.59055118110236227" right="0.59055118110236227" top="0.98425196850393704" bottom="0.98425196850393704" header="0.70866141732283472" footer="0.70866141732283472"/>
  <pageSetup paperSize="9" scale="49" fitToWidth="4" fitToHeight="0" orientation="portrait" r:id="rId1"/>
  <headerFooter alignWithMargins="0">
    <oddHeader>&amp;L&amp;18 14－第１表　介護サービス利用状況（件数），要介護度別，市町村・保健福祉事務所別</oddHeader>
    <oddFooter>&amp;L出典：介護保険事業状況報告（年報）</oddFooter>
  </headerFooter>
  <colBreaks count="3" manualBreakCount="3">
    <brk id="19" min="1" max="59" man="1"/>
    <brk id="35" min="1" max="59" man="1"/>
    <brk id="51" min="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F89D-DF31-4706-A432-064748E014B9}">
  <sheetPr>
    <pageSetUpPr fitToPage="1"/>
  </sheetPr>
  <dimension ref="A1:L95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J14" sqref="J14"/>
    </sheetView>
  </sheetViews>
  <sheetFormatPr defaultColWidth="9" defaultRowHeight="13" x14ac:dyDescent="0.2"/>
  <cols>
    <col min="1" max="1" width="2.08984375" style="99" customWidth="1"/>
    <col min="2" max="2" width="19.7265625" style="99" customWidth="1"/>
    <col min="3" max="3" width="3.90625" style="99" customWidth="1"/>
    <col min="4" max="4" width="7.36328125" style="98" customWidth="1"/>
    <col min="5" max="6" width="7.26953125" style="98" customWidth="1"/>
    <col min="7" max="7" width="9.7265625" style="98" customWidth="1"/>
    <col min="8" max="12" width="7.7265625" style="98" customWidth="1"/>
    <col min="13" max="16384" width="9" style="97"/>
  </cols>
  <sheetData>
    <row r="1" spans="1:12" s="164" customFormat="1" ht="19" x14ac:dyDescent="0.2">
      <c r="A1" s="203" t="s">
        <v>124</v>
      </c>
      <c r="B1" s="202"/>
      <c r="C1" s="202"/>
      <c r="D1" s="201"/>
      <c r="E1" s="201"/>
      <c r="F1" s="201"/>
      <c r="G1" s="201"/>
      <c r="H1" s="201"/>
      <c r="I1" s="201"/>
      <c r="J1" s="201"/>
      <c r="K1" s="200"/>
      <c r="L1" s="200"/>
    </row>
    <row r="2" spans="1:12" s="164" customFormat="1" ht="13.5" thickBot="1" x14ac:dyDescent="0.25">
      <c r="A2" s="99"/>
      <c r="B2" s="99"/>
      <c r="C2" s="99"/>
      <c r="D2" s="200"/>
      <c r="E2" s="200"/>
      <c r="F2" s="200"/>
      <c r="G2" s="200"/>
      <c r="H2" s="200"/>
      <c r="I2" s="200"/>
      <c r="J2" s="200"/>
      <c r="K2" s="200"/>
      <c r="L2" s="199" t="s">
        <v>123</v>
      </c>
    </row>
    <row r="3" spans="1:12" s="164" customFormat="1" ht="13.5" thickTop="1" x14ac:dyDescent="0.2">
      <c r="A3" s="198"/>
      <c r="B3" s="197"/>
      <c r="C3" s="196"/>
      <c r="D3" s="195"/>
      <c r="E3" s="194" t="s">
        <v>122</v>
      </c>
      <c r="F3" s="193"/>
      <c r="G3" s="192" t="s">
        <v>121</v>
      </c>
      <c r="H3" s="191"/>
      <c r="I3" s="191"/>
      <c r="J3" s="191"/>
      <c r="K3" s="191"/>
      <c r="L3" s="191"/>
    </row>
    <row r="4" spans="1:12" s="164" customFormat="1" x14ac:dyDescent="0.2">
      <c r="A4" s="100"/>
      <c r="B4" s="179"/>
      <c r="C4" s="178"/>
      <c r="D4" s="177"/>
      <c r="E4" s="190"/>
      <c r="F4" s="189"/>
      <c r="G4" s="188"/>
      <c r="H4" s="187"/>
      <c r="I4" s="187"/>
      <c r="J4" s="187"/>
      <c r="K4" s="187"/>
      <c r="L4" s="187"/>
    </row>
    <row r="5" spans="1:12" s="164" customFormat="1" x14ac:dyDescent="0.2">
      <c r="A5" s="100"/>
      <c r="B5" s="179"/>
      <c r="C5" s="178"/>
      <c r="D5" s="183" t="s">
        <v>120</v>
      </c>
      <c r="E5" s="185"/>
      <c r="F5" s="186"/>
      <c r="G5" s="185"/>
      <c r="H5" s="184"/>
      <c r="I5" s="184"/>
      <c r="J5" s="184"/>
      <c r="K5" s="184"/>
      <c r="L5" s="184"/>
    </row>
    <row r="6" spans="1:12" s="164" customFormat="1" x14ac:dyDescent="0.2">
      <c r="A6" s="100"/>
      <c r="B6" s="179"/>
      <c r="C6" s="178"/>
      <c r="D6" s="183"/>
      <c r="E6" s="176"/>
      <c r="F6" s="175"/>
      <c r="G6" s="174" t="s">
        <v>119</v>
      </c>
      <c r="H6" s="173">
        <v>75</v>
      </c>
      <c r="I6" s="173">
        <v>80</v>
      </c>
      <c r="J6" s="173">
        <v>85</v>
      </c>
      <c r="K6" s="173">
        <v>90</v>
      </c>
      <c r="L6" s="172" t="s">
        <v>118</v>
      </c>
    </row>
    <row r="7" spans="1:12" s="164" customFormat="1" ht="14" x14ac:dyDescent="0.2">
      <c r="A7" s="100"/>
      <c r="B7" s="179"/>
      <c r="C7" s="178"/>
      <c r="D7" s="183" t="s">
        <v>117</v>
      </c>
      <c r="E7" s="176" t="s">
        <v>116</v>
      </c>
      <c r="F7" s="175" t="s">
        <v>115</v>
      </c>
      <c r="G7" s="182" t="s">
        <v>114</v>
      </c>
      <c r="H7" s="181" t="s">
        <v>114</v>
      </c>
      <c r="I7" s="181" t="s">
        <v>114</v>
      </c>
      <c r="J7" s="181" t="s">
        <v>114</v>
      </c>
      <c r="K7" s="180"/>
      <c r="L7" s="180"/>
    </row>
    <row r="8" spans="1:12" s="164" customFormat="1" x14ac:dyDescent="0.2">
      <c r="A8" s="100"/>
      <c r="B8" s="179"/>
      <c r="C8" s="178"/>
      <c r="D8" s="177"/>
      <c r="E8" s="176"/>
      <c r="F8" s="175"/>
      <c r="G8" s="174" t="s">
        <v>113</v>
      </c>
      <c r="H8" s="173">
        <v>79</v>
      </c>
      <c r="I8" s="173">
        <v>84</v>
      </c>
      <c r="J8" s="173">
        <v>89</v>
      </c>
      <c r="K8" s="172" t="s">
        <v>112</v>
      </c>
      <c r="L8" s="172" t="s">
        <v>111</v>
      </c>
    </row>
    <row r="9" spans="1:12" s="164" customFormat="1" x14ac:dyDescent="0.2">
      <c r="A9" s="171"/>
      <c r="B9" s="170"/>
      <c r="C9" s="169"/>
      <c r="D9" s="168"/>
      <c r="E9" s="166"/>
      <c r="F9" s="167"/>
      <c r="G9" s="166"/>
      <c r="H9" s="165"/>
      <c r="I9" s="165"/>
      <c r="J9" s="165"/>
      <c r="K9" s="165"/>
      <c r="L9" s="165"/>
    </row>
    <row r="10" spans="1:12" ht="15" customHeight="1" x14ac:dyDescent="0.2">
      <c r="A10" s="163"/>
      <c r="B10" s="156" t="s">
        <v>45</v>
      </c>
      <c r="C10" s="162"/>
      <c r="D10" s="106">
        <f>SUM(E10:F10)</f>
        <v>57673</v>
      </c>
      <c r="E10" s="161">
        <v>17151</v>
      </c>
      <c r="F10" s="160">
        <v>40522</v>
      </c>
      <c r="G10" s="159">
        <v>15151</v>
      </c>
      <c r="H10" s="158">
        <v>15226</v>
      </c>
      <c r="I10" s="158">
        <v>13155</v>
      </c>
      <c r="J10" s="158">
        <v>9734</v>
      </c>
      <c r="K10" s="158">
        <v>4407</v>
      </c>
      <c r="L10" s="105">
        <v>0</v>
      </c>
    </row>
    <row r="11" spans="1:12" ht="15" customHeight="1" x14ac:dyDescent="0.2">
      <c r="A11" s="157"/>
      <c r="B11" s="156" t="s">
        <v>44</v>
      </c>
      <c r="C11" s="155"/>
      <c r="D11" s="106">
        <f>SUM(E11:F11)</f>
        <v>49216</v>
      </c>
      <c r="E11" s="136">
        <v>14404</v>
      </c>
      <c r="F11" s="135">
        <v>34812</v>
      </c>
      <c r="G11" s="134">
        <v>12982</v>
      </c>
      <c r="H11" s="2">
        <v>13005</v>
      </c>
      <c r="I11" s="2">
        <v>11238</v>
      </c>
      <c r="J11" s="2">
        <v>8280</v>
      </c>
      <c r="K11" s="2">
        <v>3711</v>
      </c>
      <c r="L11" s="105">
        <v>0</v>
      </c>
    </row>
    <row r="12" spans="1:12" ht="15" customHeight="1" x14ac:dyDescent="0.2">
      <c r="A12" s="157"/>
      <c r="B12" s="156" t="s">
        <v>43</v>
      </c>
      <c r="C12" s="155"/>
      <c r="D12" s="106">
        <f>SUM(E12:F12)</f>
        <v>8457</v>
      </c>
      <c r="E12" s="118">
        <v>2747</v>
      </c>
      <c r="F12" s="117">
        <v>5710</v>
      </c>
      <c r="G12" s="131">
        <v>2169</v>
      </c>
      <c r="H12" s="105">
        <v>2221</v>
      </c>
      <c r="I12" s="105">
        <v>1917</v>
      </c>
      <c r="J12" s="105">
        <v>1454</v>
      </c>
      <c r="K12" s="105">
        <v>696</v>
      </c>
      <c r="L12" s="105">
        <v>0</v>
      </c>
    </row>
    <row r="13" spans="1:12" ht="15" customHeight="1" x14ac:dyDescent="0.2">
      <c r="A13" s="143"/>
      <c r="B13" s="143"/>
      <c r="C13" s="141"/>
      <c r="D13" s="106"/>
      <c r="E13" s="136"/>
      <c r="F13" s="135"/>
      <c r="G13" s="134"/>
      <c r="H13" s="2"/>
      <c r="I13" s="2"/>
      <c r="J13" s="2"/>
      <c r="K13" s="2"/>
      <c r="L13" s="2"/>
    </row>
    <row r="14" spans="1:12" ht="15" customHeight="1" x14ac:dyDescent="0.2">
      <c r="A14" s="148" t="s">
        <v>110</v>
      </c>
      <c r="B14" s="148"/>
      <c r="C14" s="147"/>
      <c r="D14" s="106">
        <f>SUM(E14:F14)</f>
        <v>3009</v>
      </c>
      <c r="E14" s="118">
        <f>SUM(E15:E17)</f>
        <v>865</v>
      </c>
      <c r="F14" s="117">
        <f>SUM(F15:F17)</f>
        <v>2144</v>
      </c>
      <c r="G14" s="118">
        <f>SUM(G15:G17)</f>
        <v>643</v>
      </c>
      <c r="H14" s="119">
        <f>SUM(H15:H17)</f>
        <v>840</v>
      </c>
      <c r="I14" s="119">
        <f>SUM(I15:I17)</f>
        <v>716</v>
      </c>
      <c r="J14" s="119">
        <f>SUM(J15:J17)</f>
        <v>580</v>
      </c>
      <c r="K14" s="119">
        <f>SUM(K15:K17)</f>
        <v>230</v>
      </c>
      <c r="L14" s="105">
        <v>0</v>
      </c>
    </row>
    <row r="15" spans="1:12" ht="15" customHeight="1" x14ac:dyDescent="0.2">
      <c r="A15" s="140"/>
      <c r="B15" s="139" t="s">
        <v>109</v>
      </c>
      <c r="C15" s="138"/>
      <c r="D15" s="106">
        <f>SUM(E15:F15)</f>
        <v>2412</v>
      </c>
      <c r="E15" s="118">
        <v>668</v>
      </c>
      <c r="F15" s="117">
        <v>1744</v>
      </c>
      <c r="G15" s="116">
        <v>483</v>
      </c>
      <c r="H15" s="115">
        <v>652</v>
      </c>
      <c r="I15" s="115">
        <v>595</v>
      </c>
      <c r="J15" s="115">
        <v>484</v>
      </c>
      <c r="K15" s="115">
        <v>198</v>
      </c>
      <c r="L15" s="115">
        <v>0</v>
      </c>
    </row>
    <row r="16" spans="1:12" ht="15" customHeight="1" x14ac:dyDescent="0.2">
      <c r="A16" s="152"/>
      <c r="B16" s="151" t="s">
        <v>108</v>
      </c>
      <c r="C16" s="150"/>
      <c r="D16" s="106">
        <f>SUM(E16:F16)</f>
        <v>242</v>
      </c>
      <c r="E16" s="118">
        <v>62</v>
      </c>
      <c r="F16" s="117">
        <v>180</v>
      </c>
      <c r="G16" s="116">
        <v>51</v>
      </c>
      <c r="H16" s="115">
        <v>86</v>
      </c>
      <c r="I16" s="115">
        <v>55</v>
      </c>
      <c r="J16" s="115">
        <v>35</v>
      </c>
      <c r="K16" s="115">
        <v>15</v>
      </c>
      <c r="L16" s="115">
        <v>0</v>
      </c>
    </row>
    <row r="17" spans="1:12" ht="15" customHeight="1" x14ac:dyDescent="0.2">
      <c r="A17" s="140"/>
      <c r="B17" s="139" t="s">
        <v>107</v>
      </c>
      <c r="C17" s="138"/>
      <c r="D17" s="106">
        <f>SUM(E17:F17)</f>
        <v>355</v>
      </c>
      <c r="E17" s="118">
        <v>135</v>
      </c>
      <c r="F17" s="117">
        <v>220</v>
      </c>
      <c r="G17" s="116">
        <v>109</v>
      </c>
      <c r="H17" s="115">
        <v>102</v>
      </c>
      <c r="I17" s="115">
        <v>66</v>
      </c>
      <c r="J17" s="115">
        <v>61</v>
      </c>
      <c r="K17" s="115">
        <v>17</v>
      </c>
      <c r="L17" s="115">
        <v>0</v>
      </c>
    </row>
    <row r="18" spans="1:12" ht="15" customHeight="1" x14ac:dyDescent="0.2">
      <c r="A18" s="146"/>
      <c r="B18" s="146"/>
      <c r="C18" s="144"/>
      <c r="D18" s="106"/>
      <c r="E18" s="136"/>
      <c r="F18" s="135"/>
      <c r="G18" s="134"/>
      <c r="H18" s="2"/>
      <c r="I18" s="2"/>
      <c r="J18" s="2"/>
      <c r="K18" s="2"/>
      <c r="L18" s="2"/>
    </row>
    <row r="19" spans="1:12" ht="15" customHeight="1" x14ac:dyDescent="0.2">
      <c r="A19" s="130" t="s">
        <v>106</v>
      </c>
      <c r="B19" s="130"/>
      <c r="C19" s="129"/>
      <c r="D19" s="106">
        <f>SUM(E19:F19)</f>
        <v>14833</v>
      </c>
      <c r="E19" s="118">
        <f>SUM(E20:E22)</f>
        <v>4294</v>
      </c>
      <c r="F19" s="117">
        <f>SUM(F20:F22)</f>
        <v>10539</v>
      </c>
      <c r="G19" s="118">
        <f>SUM(G20:G22)</f>
        <v>3843</v>
      </c>
      <c r="H19" s="119">
        <f>SUM(H20:H22)</f>
        <v>3847</v>
      </c>
      <c r="I19" s="119">
        <f>SUM(I20:I22)</f>
        <v>3384</v>
      </c>
      <c r="J19" s="119">
        <f>SUM(J20:J22)</f>
        <v>2601</v>
      </c>
      <c r="K19" s="119">
        <f>SUM(K20:K22)</f>
        <v>1158</v>
      </c>
      <c r="L19" s="105">
        <v>0</v>
      </c>
    </row>
    <row r="20" spans="1:12" ht="15" customHeight="1" x14ac:dyDescent="0.2">
      <c r="A20" s="140"/>
      <c r="B20" s="139" t="s">
        <v>105</v>
      </c>
      <c r="C20" s="138"/>
      <c r="D20" s="106">
        <f>SUM(E20:F20)</f>
        <v>9060</v>
      </c>
      <c r="E20" s="118">
        <v>2492</v>
      </c>
      <c r="F20" s="117">
        <v>6568</v>
      </c>
      <c r="G20" s="131">
        <v>2105</v>
      </c>
      <c r="H20" s="105">
        <v>2405</v>
      </c>
      <c r="I20" s="105">
        <v>2092</v>
      </c>
      <c r="J20" s="105">
        <v>1703</v>
      </c>
      <c r="K20" s="105">
        <v>755</v>
      </c>
      <c r="L20" s="115">
        <v>0</v>
      </c>
    </row>
    <row r="21" spans="1:12" ht="15" customHeight="1" x14ac:dyDescent="0.2">
      <c r="A21" s="125"/>
      <c r="B21" s="124" t="s">
        <v>104</v>
      </c>
      <c r="C21" s="123"/>
      <c r="D21" s="106">
        <f>SUM(E21:F21)</f>
        <v>5125</v>
      </c>
      <c r="E21" s="118">
        <v>1611</v>
      </c>
      <c r="F21" s="117">
        <v>3514</v>
      </c>
      <c r="G21" s="116">
        <v>1547</v>
      </c>
      <c r="H21" s="115">
        <v>1252</v>
      </c>
      <c r="I21" s="115">
        <v>1168</v>
      </c>
      <c r="J21" s="115">
        <v>800</v>
      </c>
      <c r="K21" s="115">
        <v>358</v>
      </c>
      <c r="L21" s="115">
        <v>0</v>
      </c>
    </row>
    <row r="22" spans="1:12" ht="15" customHeight="1" x14ac:dyDescent="0.2">
      <c r="A22" s="122"/>
      <c r="B22" s="121" t="s">
        <v>103</v>
      </c>
      <c r="C22" s="120"/>
      <c r="D22" s="106">
        <f>SUM(E22:F22)</f>
        <v>648</v>
      </c>
      <c r="E22" s="118">
        <v>191</v>
      </c>
      <c r="F22" s="117">
        <v>457</v>
      </c>
      <c r="G22" s="116">
        <v>191</v>
      </c>
      <c r="H22" s="115">
        <v>190</v>
      </c>
      <c r="I22" s="115">
        <v>124</v>
      </c>
      <c r="J22" s="115">
        <v>98</v>
      </c>
      <c r="K22" s="115">
        <v>45</v>
      </c>
      <c r="L22" s="115">
        <v>0</v>
      </c>
    </row>
    <row r="23" spans="1:12" ht="15" customHeight="1" x14ac:dyDescent="0.2">
      <c r="A23" s="125"/>
      <c r="B23" s="125"/>
      <c r="C23" s="123"/>
      <c r="D23" s="119"/>
      <c r="E23" s="118"/>
      <c r="F23" s="117"/>
      <c r="G23" s="116"/>
      <c r="H23" s="115"/>
      <c r="I23" s="115"/>
      <c r="J23" s="115"/>
      <c r="K23" s="115"/>
      <c r="L23" s="115"/>
    </row>
    <row r="24" spans="1:12" ht="15" customHeight="1" x14ac:dyDescent="0.2">
      <c r="A24" s="148" t="s">
        <v>102</v>
      </c>
      <c r="B24" s="148"/>
      <c r="C24" s="147"/>
      <c r="D24" s="106">
        <f>SUM(E24:F24)</f>
        <v>14049</v>
      </c>
      <c r="E24" s="118">
        <f>SUM(E25:E27)</f>
        <v>4136</v>
      </c>
      <c r="F24" s="117">
        <f>SUM(F25:F27)</f>
        <v>9913</v>
      </c>
      <c r="G24" s="118">
        <f>SUM(G25:G27)</f>
        <v>3714</v>
      </c>
      <c r="H24" s="119">
        <f>SUM(H25:H27)</f>
        <v>3790</v>
      </c>
      <c r="I24" s="119">
        <f>SUM(I25:I27)</f>
        <v>3124</v>
      </c>
      <c r="J24" s="119">
        <f>SUM(J25:J27)</f>
        <v>2332</v>
      </c>
      <c r="K24" s="119">
        <f>SUM(K25:K27)</f>
        <v>1089</v>
      </c>
      <c r="L24" s="119">
        <v>0</v>
      </c>
    </row>
    <row r="25" spans="1:12" ht="15" customHeight="1" x14ac:dyDescent="0.2">
      <c r="A25" s="140"/>
      <c r="B25" s="139" t="s">
        <v>101</v>
      </c>
      <c r="C25" s="138"/>
      <c r="D25" s="106">
        <f>SUM(E25:F25)</f>
        <v>11826</v>
      </c>
      <c r="E25" s="154">
        <v>3474</v>
      </c>
      <c r="F25" s="153">
        <v>8352</v>
      </c>
      <c r="G25" s="116">
        <v>3162</v>
      </c>
      <c r="H25" s="115">
        <v>3230</v>
      </c>
      <c r="I25" s="115">
        <v>2627</v>
      </c>
      <c r="J25" s="115">
        <v>1913</v>
      </c>
      <c r="K25" s="115">
        <v>894</v>
      </c>
      <c r="L25" s="115">
        <v>0</v>
      </c>
    </row>
    <row r="26" spans="1:12" ht="15" customHeight="1" x14ac:dyDescent="0.2">
      <c r="A26" s="140"/>
      <c r="B26" s="139" t="s">
        <v>100</v>
      </c>
      <c r="C26" s="138"/>
      <c r="D26" s="106">
        <f>SUM(E26:F26)</f>
        <v>2223</v>
      </c>
      <c r="E26" s="154">
        <v>662</v>
      </c>
      <c r="F26" s="153">
        <v>1561</v>
      </c>
      <c r="G26" s="116">
        <v>552</v>
      </c>
      <c r="H26" s="115">
        <v>560</v>
      </c>
      <c r="I26" s="115">
        <v>497</v>
      </c>
      <c r="J26" s="115">
        <v>419</v>
      </c>
      <c r="K26" s="115">
        <v>195</v>
      </c>
      <c r="L26" s="115">
        <v>0</v>
      </c>
    </row>
    <row r="27" spans="1:12" ht="15" customHeight="1" x14ac:dyDescent="0.2">
      <c r="A27" s="146"/>
      <c r="B27" s="146"/>
      <c r="C27" s="144"/>
      <c r="D27" s="106"/>
      <c r="E27" s="154"/>
      <c r="F27" s="153"/>
      <c r="G27" s="116"/>
      <c r="H27" s="115"/>
      <c r="I27" s="115"/>
      <c r="J27" s="115"/>
      <c r="K27" s="115"/>
      <c r="L27" s="115"/>
    </row>
    <row r="28" spans="1:12" ht="15" customHeight="1" x14ac:dyDescent="0.2">
      <c r="A28" s="148" t="s">
        <v>99</v>
      </c>
      <c r="B28" s="148"/>
      <c r="C28" s="147"/>
      <c r="D28" s="106">
        <f>SUM(E28:F28)</f>
        <v>1842</v>
      </c>
      <c r="E28" s="118">
        <f>SUM(E29:E31)</f>
        <v>484</v>
      </c>
      <c r="F28" s="117">
        <f>SUM(F29:F31)</f>
        <v>1358</v>
      </c>
      <c r="G28" s="118">
        <f>SUM(G29:G31)</f>
        <v>354</v>
      </c>
      <c r="H28" s="119">
        <f>SUM(H29:H31)</f>
        <v>443</v>
      </c>
      <c r="I28" s="119">
        <f>SUM(I29:I31)</f>
        <v>493</v>
      </c>
      <c r="J28" s="119">
        <f>SUM(J29:J31)</f>
        <v>380</v>
      </c>
      <c r="K28" s="119">
        <f>SUM(K29:K31)</f>
        <v>172</v>
      </c>
      <c r="L28" s="119">
        <f>SUM(L29:L31)</f>
        <v>0</v>
      </c>
    </row>
    <row r="29" spans="1:12" ht="15" customHeight="1" x14ac:dyDescent="0.2">
      <c r="A29" s="140"/>
      <c r="B29" s="139" t="s">
        <v>98</v>
      </c>
      <c r="C29" s="138"/>
      <c r="D29" s="106">
        <f>SUM(E29:F29)</f>
        <v>1593</v>
      </c>
      <c r="E29" s="118">
        <v>414</v>
      </c>
      <c r="F29" s="117">
        <v>1179</v>
      </c>
      <c r="G29" s="116">
        <v>315</v>
      </c>
      <c r="H29" s="115">
        <v>388</v>
      </c>
      <c r="I29" s="115">
        <v>420</v>
      </c>
      <c r="J29" s="115">
        <v>321</v>
      </c>
      <c r="K29" s="115">
        <v>149</v>
      </c>
      <c r="L29" s="115">
        <v>0</v>
      </c>
    </row>
    <row r="30" spans="1:12" ht="15" customHeight="1" x14ac:dyDescent="0.2">
      <c r="A30" s="140"/>
      <c r="B30" s="139" t="s">
        <v>97</v>
      </c>
      <c r="C30" s="138"/>
      <c r="D30" s="106">
        <f>SUM(E30:F30)</f>
        <v>77</v>
      </c>
      <c r="E30" s="118">
        <v>22</v>
      </c>
      <c r="F30" s="117">
        <v>55</v>
      </c>
      <c r="G30" s="116">
        <v>10</v>
      </c>
      <c r="H30" s="115">
        <v>20</v>
      </c>
      <c r="I30" s="115">
        <v>21</v>
      </c>
      <c r="J30" s="115">
        <v>21</v>
      </c>
      <c r="K30" s="115">
        <v>5</v>
      </c>
      <c r="L30" s="115">
        <v>0</v>
      </c>
    </row>
    <row r="31" spans="1:12" ht="15" customHeight="1" x14ac:dyDescent="0.2">
      <c r="A31" s="140"/>
      <c r="B31" s="139" t="s">
        <v>96</v>
      </c>
      <c r="C31" s="138"/>
      <c r="D31" s="106">
        <f>SUM(E31:F31)</f>
        <v>172</v>
      </c>
      <c r="E31" s="118">
        <v>48</v>
      </c>
      <c r="F31" s="117">
        <v>124</v>
      </c>
      <c r="G31" s="116">
        <v>29</v>
      </c>
      <c r="H31" s="115">
        <v>35</v>
      </c>
      <c r="I31" s="115">
        <v>52</v>
      </c>
      <c r="J31" s="115">
        <v>38</v>
      </c>
      <c r="K31" s="115">
        <v>18</v>
      </c>
      <c r="L31" s="115">
        <v>0</v>
      </c>
    </row>
    <row r="32" spans="1:12" ht="15" customHeight="1" x14ac:dyDescent="0.2">
      <c r="A32" s="146"/>
      <c r="B32" s="146"/>
      <c r="C32" s="144"/>
      <c r="D32" s="106"/>
      <c r="E32" s="118"/>
      <c r="F32" s="117"/>
      <c r="G32" s="116"/>
      <c r="H32" s="115"/>
      <c r="I32" s="115"/>
      <c r="J32" s="115"/>
      <c r="K32" s="115"/>
      <c r="L32" s="115"/>
    </row>
    <row r="33" spans="1:12" ht="15" customHeight="1" x14ac:dyDescent="0.2">
      <c r="A33" s="148" t="s">
        <v>95</v>
      </c>
      <c r="B33" s="148"/>
      <c r="C33" s="147"/>
      <c r="D33" s="106">
        <f>SUM(E33:F33)</f>
        <v>2615</v>
      </c>
      <c r="E33" s="118">
        <f>SUM(E34:E37)</f>
        <v>807</v>
      </c>
      <c r="F33" s="117">
        <f>SUM(F34:F37)</f>
        <v>1808</v>
      </c>
      <c r="G33" s="118">
        <f>SUM(G34:G37)</f>
        <v>605</v>
      </c>
      <c r="H33" s="119">
        <f>SUM(H34:H37)</f>
        <v>644</v>
      </c>
      <c r="I33" s="119">
        <f>SUM(I34:I37)</f>
        <v>636</v>
      </c>
      <c r="J33" s="119">
        <f>SUM(J34:J37)</f>
        <v>515</v>
      </c>
      <c r="K33" s="119">
        <f>SUM(K34:K37)</f>
        <v>215</v>
      </c>
      <c r="L33" s="105">
        <v>0</v>
      </c>
    </row>
    <row r="34" spans="1:12" ht="15" customHeight="1" x14ac:dyDescent="0.2">
      <c r="A34" s="140"/>
      <c r="B34" s="139" t="s">
        <v>94</v>
      </c>
      <c r="C34" s="138"/>
      <c r="D34" s="106">
        <f>SUM(E34:F34)</f>
        <v>1608</v>
      </c>
      <c r="E34" s="118">
        <v>480</v>
      </c>
      <c r="F34" s="117">
        <v>1128</v>
      </c>
      <c r="G34" s="116">
        <v>394</v>
      </c>
      <c r="H34" s="115">
        <v>402</v>
      </c>
      <c r="I34" s="115">
        <v>392</v>
      </c>
      <c r="J34" s="115">
        <v>295</v>
      </c>
      <c r="K34" s="115">
        <v>125</v>
      </c>
      <c r="L34" s="105">
        <v>0</v>
      </c>
    </row>
    <row r="35" spans="1:12" ht="15" customHeight="1" x14ac:dyDescent="0.2">
      <c r="A35" s="146"/>
      <c r="B35" s="145" t="s">
        <v>93</v>
      </c>
      <c r="C35" s="144"/>
      <c r="D35" s="106">
        <f>SUM(E35:F35)</f>
        <v>451</v>
      </c>
      <c r="E35" s="118">
        <v>152</v>
      </c>
      <c r="F35" s="117">
        <v>299</v>
      </c>
      <c r="G35" s="116">
        <v>92</v>
      </c>
      <c r="H35" s="115">
        <v>108</v>
      </c>
      <c r="I35" s="115">
        <v>98</v>
      </c>
      <c r="J35" s="115">
        <v>112</v>
      </c>
      <c r="K35" s="115">
        <v>41</v>
      </c>
      <c r="L35" s="105">
        <v>0</v>
      </c>
    </row>
    <row r="36" spans="1:12" ht="15" customHeight="1" x14ac:dyDescent="0.2">
      <c r="A36" s="152"/>
      <c r="B36" s="151" t="s">
        <v>92</v>
      </c>
      <c r="C36" s="150"/>
      <c r="D36" s="106">
        <f>SUM(E36:F36)</f>
        <v>195</v>
      </c>
      <c r="E36" s="118">
        <v>54</v>
      </c>
      <c r="F36" s="117">
        <v>141</v>
      </c>
      <c r="G36" s="116">
        <v>19</v>
      </c>
      <c r="H36" s="115">
        <v>42</v>
      </c>
      <c r="I36" s="115">
        <v>60</v>
      </c>
      <c r="J36" s="115">
        <v>53</v>
      </c>
      <c r="K36" s="115">
        <v>21</v>
      </c>
      <c r="L36" s="105">
        <v>0</v>
      </c>
    </row>
    <row r="37" spans="1:12" ht="15" customHeight="1" x14ac:dyDescent="0.2">
      <c r="A37" s="140"/>
      <c r="B37" s="139" t="s">
        <v>91</v>
      </c>
      <c r="C37" s="138"/>
      <c r="D37" s="106">
        <f>SUM(E37:F37)</f>
        <v>361</v>
      </c>
      <c r="E37" s="118">
        <v>121</v>
      </c>
      <c r="F37" s="117">
        <v>240</v>
      </c>
      <c r="G37" s="116">
        <v>100</v>
      </c>
      <c r="H37" s="115">
        <v>92</v>
      </c>
      <c r="I37" s="115">
        <v>86</v>
      </c>
      <c r="J37" s="115">
        <v>55</v>
      </c>
      <c r="K37" s="115">
        <v>28</v>
      </c>
      <c r="L37" s="105">
        <v>0</v>
      </c>
    </row>
    <row r="38" spans="1:12" ht="15" customHeight="1" x14ac:dyDescent="0.2">
      <c r="A38" s="146"/>
      <c r="B38" s="146"/>
      <c r="C38" s="144"/>
      <c r="D38" s="106"/>
      <c r="E38" s="118"/>
      <c r="F38" s="117"/>
      <c r="G38" s="116"/>
      <c r="H38" s="115"/>
      <c r="I38" s="115"/>
      <c r="J38" s="115"/>
      <c r="K38" s="115"/>
      <c r="L38" s="115"/>
    </row>
    <row r="39" spans="1:12" ht="15" customHeight="1" x14ac:dyDescent="0.2">
      <c r="A39" s="149" t="s">
        <v>90</v>
      </c>
      <c r="B39" s="148"/>
      <c r="C39" s="147"/>
      <c r="D39" s="106">
        <f>SUM(E39:F39)</f>
        <v>2380</v>
      </c>
      <c r="E39" s="118">
        <f>SUM(E40:E45)</f>
        <v>768</v>
      </c>
      <c r="F39" s="117">
        <f>SUM(F40:F45)</f>
        <v>1612</v>
      </c>
      <c r="G39" s="118">
        <f>SUM(G40:G45)</f>
        <v>513</v>
      </c>
      <c r="H39" s="119">
        <f>SUM(H40:H45)</f>
        <v>592</v>
      </c>
      <c r="I39" s="119">
        <f>SUM(I40:I45)</f>
        <v>577</v>
      </c>
      <c r="J39" s="119">
        <f>SUM(J40:J45)</f>
        <v>462</v>
      </c>
      <c r="K39" s="119">
        <f>SUM(K40:K45)</f>
        <v>236</v>
      </c>
      <c r="L39" s="105">
        <v>0</v>
      </c>
    </row>
    <row r="40" spans="1:12" ht="15" customHeight="1" x14ac:dyDescent="0.2">
      <c r="A40" s="146"/>
      <c r="B40" s="145" t="s">
        <v>23</v>
      </c>
      <c r="C40" s="144"/>
      <c r="D40" s="106">
        <f>SUM(E40:F40)</f>
        <v>758</v>
      </c>
      <c r="E40" s="118">
        <v>252</v>
      </c>
      <c r="F40" s="117">
        <v>506</v>
      </c>
      <c r="G40" s="116">
        <v>145</v>
      </c>
      <c r="H40" s="115">
        <v>151</v>
      </c>
      <c r="I40" s="115">
        <v>194</v>
      </c>
      <c r="J40" s="115">
        <v>172</v>
      </c>
      <c r="K40" s="115">
        <v>96</v>
      </c>
      <c r="L40" s="115">
        <v>0</v>
      </c>
    </row>
    <row r="41" spans="1:12" ht="15" customHeight="1" x14ac:dyDescent="0.2">
      <c r="A41" s="143"/>
      <c r="B41" s="142" t="s">
        <v>89</v>
      </c>
      <c r="C41" s="141"/>
      <c r="D41" s="106">
        <f>SUM(E41:F41)</f>
        <v>198</v>
      </c>
      <c r="E41" s="118">
        <v>50</v>
      </c>
      <c r="F41" s="117">
        <v>148</v>
      </c>
      <c r="G41" s="116">
        <v>52</v>
      </c>
      <c r="H41" s="115">
        <v>53</v>
      </c>
      <c r="I41" s="115">
        <v>44</v>
      </c>
      <c r="J41" s="115">
        <v>26</v>
      </c>
      <c r="K41" s="115">
        <v>23</v>
      </c>
      <c r="L41" s="115">
        <v>0</v>
      </c>
    </row>
    <row r="42" spans="1:12" ht="15" customHeight="1" x14ac:dyDescent="0.2">
      <c r="A42" s="140"/>
      <c r="B42" s="139" t="s">
        <v>88</v>
      </c>
      <c r="C42" s="138"/>
      <c r="D42" s="106">
        <f>SUM(E42:F42)</f>
        <v>304</v>
      </c>
      <c r="E42" s="118">
        <v>109</v>
      </c>
      <c r="F42" s="117">
        <v>195</v>
      </c>
      <c r="G42" s="116">
        <v>65</v>
      </c>
      <c r="H42" s="115">
        <v>90</v>
      </c>
      <c r="I42" s="115">
        <v>78</v>
      </c>
      <c r="J42" s="115">
        <v>52</v>
      </c>
      <c r="K42" s="115">
        <v>19</v>
      </c>
      <c r="L42" s="115">
        <v>0</v>
      </c>
    </row>
    <row r="43" spans="1:12" ht="15" customHeight="1" x14ac:dyDescent="0.2">
      <c r="A43" s="140"/>
      <c r="B43" s="139" t="s">
        <v>87</v>
      </c>
      <c r="C43" s="138"/>
      <c r="D43" s="106">
        <f>SUM(E43:F43)</f>
        <v>376</v>
      </c>
      <c r="E43" s="118">
        <v>118</v>
      </c>
      <c r="F43" s="117">
        <v>258</v>
      </c>
      <c r="G43" s="116">
        <v>104</v>
      </c>
      <c r="H43" s="115">
        <v>118</v>
      </c>
      <c r="I43" s="115">
        <v>89</v>
      </c>
      <c r="J43" s="115">
        <v>48</v>
      </c>
      <c r="K43" s="115">
        <v>17</v>
      </c>
      <c r="L43" s="115">
        <v>0</v>
      </c>
    </row>
    <row r="44" spans="1:12" ht="15" customHeight="1" x14ac:dyDescent="0.2">
      <c r="A44" s="140"/>
      <c r="B44" s="139" t="s">
        <v>19</v>
      </c>
      <c r="C44" s="138"/>
      <c r="D44" s="106">
        <f>SUM(E44:F44)</f>
        <v>127</v>
      </c>
      <c r="E44" s="118">
        <v>41</v>
      </c>
      <c r="F44" s="117">
        <v>86</v>
      </c>
      <c r="G44" s="116">
        <v>26</v>
      </c>
      <c r="H44" s="115">
        <v>22</v>
      </c>
      <c r="I44" s="115">
        <v>33</v>
      </c>
      <c r="J44" s="115">
        <v>33</v>
      </c>
      <c r="K44" s="115">
        <v>13</v>
      </c>
      <c r="L44" s="115">
        <v>0</v>
      </c>
    </row>
    <row r="45" spans="1:12" x14ac:dyDescent="0.2">
      <c r="A45" s="102"/>
      <c r="B45" s="107" t="s">
        <v>86</v>
      </c>
      <c r="C45" s="137"/>
      <c r="D45" s="136">
        <f>SUM(E45:F45)</f>
        <v>617</v>
      </c>
      <c r="E45" s="136">
        <v>198</v>
      </c>
      <c r="F45" s="135">
        <v>419</v>
      </c>
      <c r="G45" s="134">
        <v>121</v>
      </c>
      <c r="H45" s="2">
        <v>158</v>
      </c>
      <c r="I45" s="2">
        <v>139</v>
      </c>
      <c r="J45" s="2">
        <v>131</v>
      </c>
      <c r="K45" s="2">
        <v>68</v>
      </c>
      <c r="L45" s="105">
        <v>0</v>
      </c>
    </row>
    <row r="46" spans="1:12" s="133" customFormat="1" x14ac:dyDescent="0.2">
      <c r="A46" s="102"/>
      <c r="B46" s="107"/>
      <c r="C46" s="102"/>
      <c r="D46" s="106"/>
      <c r="E46" s="136"/>
      <c r="F46" s="135"/>
      <c r="G46" s="134"/>
      <c r="H46" s="2"/>
      <c r="I46" s="2"/>
      <c r="J46" s="2"/>
      <c r="K46" s="2"/>
      <c r="L46" s="105"/>
    </row>
    <row r="47" spans="1:12" ht="15" customHeight="1" x14ac:dyDescent="0.2">
      <c r="A47" s="132" t="s">
        <v>85</v>
      </c>
      <c r="B47" s="130"/>
      <c r="C47" s="129"/>
      <c r="D47" s="106">
        <f>SUM(E47:F47)</f>
        <v>3087</v>
      </c>
      <c r="E47" s="118">
        <f>SUM(E48:E52)</f>
        <v>952</v>
      </c>
      <c r="F47" s="117">
        <f>SUM(F48:F52)</f>
        <v>2135</v>
      </c>
      <c r="G47" s="118">
        <f>SUM(G48:G52)</f>
        <v>722</v>
      </c>
      <c r="H47" s="119">
        <f>SUM(H48:H52)</f>
        <v>779</v>
      </c>
      <c r="I47" s="119">
        <f>SUM(I48:I52)</f>
        <v>721</v>
      </c>
      <c r="J47" s="119">
        <f>SUM(J48:J52)</f>
        <v>567</v>
      </c>
      <c r="K47" s="119">
        <f>SUM(K48:K52)</f>
        <v>298</v>
      </c>
      <c r="L47" s="119">
        <v>0</v>
      </c>
    </row>
    <row r="48" spans="1:12" ht="15" customHeight="1" x14ac:dyDescent="0.2">
      <c r="A48" s="122"/>
      <c r="B48" s="121" t="s">
        <v>84</v>
      </c>
      <c r="C48" s="120"/>
      <c r="D48" s="106">
        <f>SUM(E48:F48)</f>
        <v>1786</v>
      </c>
      <c r="E48" s="118">
        <v>536</v>
      </c>
      <c r="F48" s="117">
        <v>1250</v>
      </c>
      <c r="G48" s="116">
        <v>422</v>
      </c>
      <c r="H48" s="115">
        <v>450</v>
      </c>
      <c r="I48" s="115">
        <v>425</v>
      </c>
      <c r="J48" s="115">
        <v>321</v>
      </c>
      <c r="K48" s="115">
        <v>168</v>
      </c>
      <c r="L48" s="115">
        <v>0</v>
      </c>
    </row>
    <row r="49" spans="1:12" ht="15" customHeight="1" x14ac:dyDescent="0.2">
      <c r="A49" s="122"/>
      <c r="B49" s="121" t="s">
        <v>83</v>
      </c>
      <c r="C49" s="120"/>
      <c r="D49" s="106">
        <f>SUM(E49:F49)</f>
        <v>119</v>
      </c>
      <c r="E49" s="118">
        <v>29</v>
      </c>
      <c r="F49" s="117">
        <v>90</v>
      </c>
      <c r="G49" s="116">
        <v>22</v>
      </c>
      <c r="H49" s="115">
        <v>24</v>
      </c>
      <c r="I49" s="115">
        <v>34</v>
      </c>
      <c r="J49" s="115">
        <v>24</v>
      </c>
      <c r="K49" s="115">
        <v>15</v>
      </c>
      <c r="L49" s="115">
        <v>0</v>
      </c>
    </row>
    <row r="50" spans="1:12" ht="15" customHeight="1" x14ac:dyDescent="0.2">
      <c r="A50" s="122"/>
      <c r="B50" s="121" t="s">
        <v>82</v>
      </c>
      <c r="C50" s="120"/>
      <c r="D50" s="106">
        <f>SUM(E50:F50)</f>
        <v>77</v>
      </c>
      <c r="E50" s="118">
        <v>26</v>
      </c>
      <c r="F50" s="117">
        <v>51</v>
      </c>
      <c r="G50" s="116">
        <v>21</v>
      </c>
      <c r="H50" s="115">
        <v>19</v>
      </c>
      <c r="I50" s="115">
        <v>19</v>
      </c>
      <c r="J50" s="115">
        <v>9</v>
      </c>
      <c r="K50" s="115">
        <v>9</v>
      </c>
      <c r="L50" s="115">
        <v>0</v>
      </c>
    </row>
    <row r="51" spans="1:12" ht="15" customHeight="1" x14ac:dyDescent="0.2">
      <c r="A51" s="122"/>
      <c r="B51" s="121" t="s">
        <v>81</v>
      </c>
      <c r="C51" s="120"/>
      <c r="D51" s="106">
        <f>SUM(E51:F51)</f>
        <v>140</v>
      </c>
      <c r="E51" s="118">
        <v>44</v>
      </c>
      <c r="F51" s="117">
        <v>96</v>
      </c>
      <c r="G51" s="116">
        <v>28</v>
      </c>
      <c r="H51" s="115">
        <v>36</v>
      </c>
      <c r="I51" s="115">
        <v>30</v>
      </c>
      <c r="J51" s="115">
        <v>32</v>
      </c>
      <c r="K51" s="115">
        <v>14</v>
      </c>
      <c r="L51" s="115">
        <v>0</v>
      </c>
    </row>
    <row r="52" spans="1:12" ht="15" customHeight="1" x14ac:dyDescent="0.2">
      <c r="A52" s="122"/>
      <c r="B52" s="121" t="s">
        <v>80</v>
      </c>
      <c r="C52" s="120"/>
      <c r="D52" s="106">
        <f>SUM(E52:F52)</f>
        <v>965</v>
      </c>
      <c r="E52" s="118">
        <v>317</v>
      </c>
      <c r="F52" s="117">
        <v>648</v>
      </c>
      <c r="G52" s="116">
        <v>229</v>
      </c>
      <c r="H52" s="115">
        <v>250</v>
      </c>
      <c r="I52" s="115">
        <v>213</v>
      </c>
      <c r="J52" s="115">
        <v>181</v>
      </c>
      <c r="K52" s="115">
        <v>92</v>
      </c>
      <c r="L52" s="115">
        <v>0</v>
      </c>
    </row>
    <row r="53" spans="1:12" ht="15" customHeight="1" x14ac:dyDescent="0.2">
      <c r="A53" s="125"/>
      <c r="B53" s="125"/>
      <c r="C53" s="123"/>
      <c r="D53" s="119"/>
      <c r="E53" s="118"/>
      <c r="F53" s="117"/>
      <c r="G53" s="116"/>
      <c r="H53" s="115"/>
      <c r="I53" s="115"/>
      <c r="J53" s="115"/>
      <c r="K53" s="115"/>
      <c r="L53" s="115"/>
    </row>
    <row r="54" spans="1:12" ht="15" customHeight="1" x14ac:dyDescent="0.2">
      <c r="A54" s="130" t="s">
        <v>79</v>
      </c>
      <c r="B54" s="130"/>
      <c r="C54" s="129"/>
      <c r="D54" s="119">
        <f>D55</f>
        <v>5198</v>
      </c>
      <c r="E54" s="118">
        <f>E55</f>
        <v>1726</v>
      </c>
      <c r="F54" s="117">
        <f>F55</f>
        <v>3472</v>
      </c>
      <c r="G54" s="131">
        <f>G55</f>
        <v>1691</v>
      </c>
      <c r="H54" s="105">
        <f>H55</f>
        <v>1461</v>
      </c>
      <c r="I54" s="105">
        <f>I55</f>
        <v>1105</v>
      </c>
      <c r="J54" s="105">
        <f>J55</f>
        <v>682</v>
      </c>
      <c r="K54" s="105">
        <f>K55</f>
        <v>259</v>
      </c>
      <c r="L54" s="105">
        <v>0</v>
      </c>
    </row>
    <row r="55" spans="1:12" ht="15" customHeight="1" x14ac:dyDescent="0.2">
      <c r="A55" s="122"/>
      <c r="B55" s="121" t="s">
        <v>78</v>
      </c>
      <c r="C55" s="120"/>
      <c r="D55" s="119">
        <f>SUM(E55:F55)</f>
        <v>5198</v>
      </c>
      <c r="E55" s="118">
        <v>1726</v>
      </c>
      <c r="F55" s="117">
        <v>3472</v>
      </c>
      <c r="G55" s="116">
        <v>1691</v>
      </c>
      <c r="H55" s="115">
        <v>1461</v>
      </c>
      <c r="I55" s="115">
        <v>1105</v>
      </c>
      <c r="J55" s="115">
        <v>682</v>
      </c>
      <c r="K55" s="115">
        <v>259</v>
      </c>
      <c r="L55" s="115">
        <v>0</v>
      </c>
    </row>
    <row r="56" spans="1:12" ht="15" customHeight="1" x14ac:dyDescent="0.2">
      <c r="A56" s="125"/>
      <c r="B56" s="125"/>
      <c r="C56" s="123"/>
      <c r="D56" s="119"/>
      <c r="E56" s="118"/>
      <c r="F56" s="117"/>
      <c r="G56" s="116"/>
      <c r="H56" s="115"/>
      <c r="I56" s="115"/>
      <c r="J56" s="115"/>
      <c r="K56" s="115"/>
      <c r="L56" s="115"/>
    </row>
    <row r="57" spans="1:12" ht="15" customHeight="1" x14ac:dyDescent="0.2">
      <c r="A57" s="130" t="s">
        <v>77</v>
      </c>
      <c r="B57" s="130"/>
      <c r="C57" s="129"/>
      <c r="D57" s="119">
        <f>SUM(E57:F57)</f>
        <v>6311</v>
      </c>
      <c r="E57" s="118">
        <f>SUM(E58:E59)</f>
        <v>1734</v>
      </c>
      <c r="F57" s="117">
        <f>SUM(F58:F59)</f>
        <v>4577</v>
      </c>
      <c r="G57" s="118">
        <f>SUM(G58:G59)</f>
        <v>1690</v>
      </c>
      <c r="H57" s="119">
        <f>SUM(H58:H59)</f>
        <v>1681</v>
      </c>
      <c r="I57" s="119">
        <f>SUM(I58:I59)</f>
        <v>1444</v>
      </c>
      <c r="J57" s="119">
        <f>SUM(J58:J59)</f>
        <v>1019</v>
      </c>
      <c r="K57" s="119">
        <f>SUM(K58:K59)</f>
        <v>477</v>
      </c>
      <c r="L57" s="105">
        <v>0</v>
      </c>
    </row>
    <row r="58" spans="1:12" ht="15" customHeight="1" x14ac:dyDescent="0.2">
      <c r="A58" s="128"/>
      <c r="B58" s="127" t="s">
        <v>76</v>
      </c>
      <c r="C58" s="126"/>
      <c r="D58" s="119">
        <f>SUM(E58:F58)</f>
        <v>4844</v>
      </c>
      <c r="E58" s="118">
        <v>1275</v>
      </c>
      <c r="F58" s="117">
        <v>3569</v>
      </c>
      <c r="G58" s="116">
        <v>1249</v>
      </c>
      <c r="H58" s="115">
        <v>1286</v>
      </c>
      <c r="I58" s="115">
        <v>1139</v>
      </c>
      <c r="J58" s="115">
        <v>786</v>
      </c>
      <c r="K58" s="115">
        <v>384</v>
      </c>
      <c r="L58" s="115">
        <v>0</v>
      </c>
    </row>
    <row r="59" spans="1:12" ht="15" customHeight="1" x14ac:dyDescent="0.2">
      <c r="A59" s="125"/>
      <c r="B59" s="124" t="s">
        <v>75</v>
      </c>
      <c r="C59" s="123"/>
      <c r="D59" s="119">
        <f>SUM(E59:F59)</f>
        <v>1467</v>
      </c>
      <c r="E59" s="118">
        <v>459</v>
      </c>
      <c r="F59" s="117">
        <v>1008</v>
      </c>
      <c r="G59" s="116">
        <v>441</v>
      </c>
      <c r="H59" s="115">
        <v>395</v>
      </c>
      <c r="I59" s="115">
        <v>305</v>
      </c>
      <c r="J59" s="115">
        <v>233</v>
      </c>
      <c r="K59" s="115">
        <v>93</v>
      </c>
      <c r="L59" s="115">
        <v>0</v>
      </c>
    </row>
    <row r="60" spans="1:12" ht="15" customHeight="1" x14ac:dyDescent="0.2">
      <c r="A60" s="125"/>
      <c r="B60" s="125"/>
      <c r="C60" s="123"/>
      <c r="D60" s="119"/>
      <c r="E60" s="118"/>
      <c r="F60" s="117"/>
      <c r="G60" s="116"/>
      <c r="H60" s="115"/>
      <c r="I60" s="115"/>
      <c r="J60" s="115"/>
      <c r="K60" s="115"/>
      <c r="L60" s="115"/>
    </row>
    <row r="61" spans="1:12" ht="15" customHeight="1" x14ac:dyDescent="0.2">
      <c r="A61" s="130" t="s">
        <v>74</v>
      </c>
      <c r="B61" s="130"/>
      <c r="C61" s="129"/>
      <c r="D61" s="119">
        <f>SUM(E61:F61)</f>
        <v>4349</v>
      </c>
      <c r="E61" s="118">
        <f>SUM(E62:E67)</f>
        <v>1385</v>
      </c>
      <c r="F61" s="117">
        <f>SUM(F62:F67)</f>
        <v>2964</v>
      </c>
      <c r="G61" s="118">
        <f>SUM(G62:G67)</f>
        <v>1376</v>
      </c>
      <c r="H61" s="119">
        <f>SUM(H62:H67)</f>
        <v>1149</v>
      </c>
      <c r="I61" s="119">
        <f>SUM(I62:I67)</f>
        <v>955</v>
      </c>
      <c r="J61" s="119">
        <f>SUM(J62:J67)</f>
        <v>596</v>
      </c>
      <c r="K61" s="119">
        <f>SUM(K62:K67)</f>
        <v>273</v>
      </c>
      <c r="L61" s="105">
        <v>0</v>
      </c>
    </row>
    <row r="62" spans="1:12" ht="15" customHeight="1" x14ac:dyDescent="0.2">
      <c r="A62" s="128"/>
      <c r="B62" s="127" t="s">
        <v>73</v>
      </c>
      <c r="C62" s="126"/>
      <c r="D62" s="119">
        <f>SUM(E62:F62)</f>
        <v>2074</v>
      </c>
      <c r="E62" s="118">
        <v>607</v>
      </c>
      <c r="F62" s="117">
        <v>1467</v>
      </c>
      <c r="G62" s="116">
        <v>621</v>
      </c>
      <c r="H62" s="115">
        <v>524</v>
      </c>
      <c r="I62" s="115">
        <v>473</v>
      </c>
      <c r="J62" s="115">
        <v>323</v>
      </c>
      <c r="K62" s="115">
        <v>133</v>
      </c>
      <c r="L62" s="115">
        <v>0</v>
      </c>
    </row>
    <row r="63" spans="1:12" ht="15" customHeight="1" x14ac:dyDescent="0.2">
      <c r="A63" s="122"/>
      <c r="B63" s="121" t="s">
        <v>72</v>
      </c>
      <c r="C63" s="120"/>
      <c r="D63" s="119">
        <f>SUM(E63:F63)</f>
        <v>289</v>
      </c>
      <c r="E63" s="118">
        <v>99</v>
      </c>
      <c r="F63" s="117">
        <v>190</v>
      </c>
      <c r="G63" s="116">
        <v>111</v>
      </c>
      <c r="H63" s="115">
        <v>73</v>
      </c>
      <c r="I63" s="115">
        <v>61</v>
      </c>
      <c r="J63" s="115">
        <v>27</v>
      </c>
      <c r="K63" s="115">
        <v>17</v>
      </c>
      <c r="L63" s="115">
        <v>0</v>
      </c>
    </row>
    <row r="64" spans="1:12" ht="15" customHeight="1" x14ac:dyDescent="0.2">
      <c r="A64" s="122"/>
      <c r="B64" s="121" t="s">
        <v>71</v>
      </c>
      <c r="C64" s="120"/>
      <c r="D64" s="119">
        <f>SUM(E64:F64)</f>
        <v>267</v>
      </c>
      <c r="E64" s="118">
        <v>96</v>
      </c>
      <c r="F64" s="117">
        <v>171</v>
      </c>
      <c r="G64" s="116">
        <v>93</v>
      </c>
      <c r="H64" s="115">
        <v>73</v>
      </c>
      <c r="I64" s="115">
        <v>51</v>
      </c>
      <c r="J64" s="115">
        <v>29</v>
      </c>
      <c r="K64" s="115">
        <v>21</v>
      </c>
      <c r="L64" s="115">
        <v>0</v>
      </c>
    </row>
    <row r="65" spans="1:12" ht="15" customHeight="1" x14ac:dyDescent="0.2">
      <c r="A65" s="125"/>
      <c r="B65" s="124" t="s">
        <v>70</v>
      </c>
      <c r="C65" s="123"/>
      <c r="D65" s="119">
        <f>SUM(E65:F65)</f>
        <v>261</v>
      </c>
      <c r="E65" s="118">
        <v>87</v>
      </c>
      <c r="F65" s="117">
        <v>174</v>
      </c>
      <c r="G65" s="116">
        <v>80</v>
      </c>
      <c r="H65" s="115">
        <v>53</v>
      </c>
      <c r="I65" s="115">
        <v>65</v>
      </c>
      <c r="J65" s="115">
        <v>44</v>
      </c>
      <c r="K65" s="115">
        <v>19</v>
      </c>
      <c r="L65" s="115">
        <v>0</v>
      </c>
    </row>
    <row r="66" spans="1:12" ht="15" customHeight="1" x14ac:dyDescent="0.2">
      <c r="A66" s="122"/>
      <c r="B66" s="121" t="s">
        <v>69</v>
      </c>
      <c r="C66" s="120"/>
      <c r="D66" s="119">
        <f>SUM(E66:F66)</f>
        <v>872</v>
      </c>
      <c r="E66" s="118">
        <v>299</v>
      </c>
      <c r="F66" s="117">
        <v>573</v>
      </c>
      <c r="G66" s="116">
        <v>288</v>
      </c>
      <c r="H66" s="115">
        <v>263</v>
      </c>
      <c r="I66" s="115">
        <v>186</v>
      </c>
      <c r="J66" s="115">
        <v>92</v>
      </c>
      <c r="K66" s="115">
        <v>43</v>
      </c>
      <c r="L66" s="115">
        <v>0</v>
      </c>
    </row>
    <row r="67" spans="1:12" ht="15" customHeight="1" x14ac:dyDescent="0.2">
      <c r="A67" s="114"/>
      <c r="B67" s="113" t="s">
        <v>68</v>
      </c>
      <c r="C67" s="112"/>
      <c r="D67" s="111">
        <f>SUM(E67:F67)</f>
        <v>586</v>
      </c>
      <c r="E67" s="111">
        <v>197</v>
      </c>
      <c r="F67" s="110">
        <v>389</v>
      </c>
      <c r="G67" s="109">
        <v>183</v>
      </c>
      <c r="H67" s="108">
        <v>163</v>
      </c>
      <c r="I67" s="108">
        <v>119</v>
      </c>
      <c r="J67" s="108">
        <v>81</v>
      </c>
      <c r="K67" s="108">
        <v>40</v>
      </c>
      <c r="L67" s="108">
        <v>0</v>
      </c>
    </row>
    <row r="68" spans="1:12" x14ac:dyDescent="0.2">
      <c r="A68" s="104" t="s">
        <v>67</v>
      </c>
      <c r="B68" s="107"/>
      <c r="C68" s="102"/>
      <c r="D68" s="106"/>
      <c r="E68" s="106"/>
      <c r="F68" s="106"/>
      <c r="G68" s="2"/>
      <c r="H68" s="2"/>
      <c r="I68" s="2"/>
      <c r="J68" s="2"/>
      <c r="K68" s="2"/>
      <c r="L68" s="105"/>
    </row>
    <row r="69" spans="1:12" ht="17.25" customHeight="1" x14ac:dyDescent="0.2">
      <c r="A69" s="104" t="s">
        <v>66</v>
      </c>
      <c r="B69" s="103"/>
      <c r="C69" s="102"/>
    </row>
    <row r="70" spans="1:12" x14ac:dyDescent="0.2">
      <c r="A70" s="101"/>
      <c r="B70" s="101"/>
      <c r="C70" s="101"/>
      <c r="G70" s="97"/>
      <c r="H70" s="97"/>
      <c r="I70" s="97"/>
      <c r="J70" s="97"/>
      <c r="K70" s="97"/>
      <c r="L70" s="97"/>
    </row>
    <row r="71" spans="1:12" x14ac:dyDescent="0.2">
      <c r="A71" s="101"/>
      <c r="B71" s="101"/>
      <c r="C71" s="101"/>
      <c r="G71" s="97"/>
      <c r="H71" s="97"/>
      <c r="I71" s="97"/>
      <c r="J71" s="97"/>
      <c r="K71" s="97"/>
      <c r="L71" s="97"/>
    </row>
    <row r="72" spans="1:12" x14ac:dyDescent="0.2">
      <c r="A72" s="101"/>
      <c r="B72" s="101"/>
      <c r="C72" s="101"/>
      <c r="G72" s="97"/>
      <c r="H72" s="97"/>
      <c r="I72" s="97"/>
      <c r="J72" s="97"/>
      <c r="K72" s="97"/>
      <c r="L72" s="97"/>
    </row>
    <row r="73" spans="1:12" x14ac:dyDescent="0.2">
      <c r="A73" s="101"/>
      <c r="B73" s="101"/>
      <c r="C73" s="101"/>
      <c r="G73" s="97"/>
      <c r="H73" s="97"/>
      <c r="I73" s="97"/>
      <c r="J73" s="97"/>
      <c r="K73" s="97"/>
      <c r="L73" s="97"/>
    </row>
    <row r="74" spans="1:12" x14ac:dyDescent="0.2">
      <c r="A74" s="101"/>
      <c r="B74" s="101"/>
      <c r="C74" s="101"/>
      <c r="G74" s="97"/>
      <c r="H74" s="97"/>
      <c r="I74" s="97"/>
      <c r="J74" s="97"/>
      <c r="K74" s="97"/>
      <c r="L74" s="97"/>
    </row>
    <row r="75" spans="1:12" x14ac:dyDescent="0.2">
      <c r="A75" s="101"/>
      <c r="B75" s="101"/>
      <c r="C75" s="101"/>
      <c r="G75" s="97"/>
      <c r="H75" s="97"/>
      <c r="I75" s="97"/>
      <c r="J75" s="97"/>
      <c r="K75" s="97"/>
      <c r="L75" s="97"/>
    </row>
    <row r="76" spans="1:12" x14ac:dyDescent="0.2">
      <c r="A76" s="101"/>
      <c r="B76" s="101"/>
      <c r="C76" s="101"/>
      <c r="G76" s="97"/>
      <c r="H76" s="97"/>
      <c r="I76" s="97"/>
      <c r="J76" s="97"/>
      <c r="K76" s="97"/>
      <c r="L76" s="97"/>
    </row>
    <row r="77" spans="1:12" x14ac:dyDescent="0.2">
      <c r="A77" s="101"/>
      <c r="B77" s="101"/>
      <c r="C77" s="101"/>
      <c r="G77" s="97"/>
      <c r="H77" s="97"/>
      <c r="I77" s="97"/>
      <c r="J77" s="97"/>
      <c r="K77" s="97"/>
      <c r="L77" s="97"/>
    </row>
    <row r="78" spans="1:12" x14ac:dyDescent="0.2">
      <c r="A78" s="101"/>
      <c r="B78" s="101"/>
      <c r="C78" s="101"/>
      <c r="G78" s="97"/>
      <c r="H78" s="97"/>
      <c r="I78" s="97"/>
      <c r="J78" s="97"/>
      <c r="K78" s="97"/>
      <c r="L78" s="97"/>
    </row>
    <row r="79" spans="1:12" x14ac:dyDescent="0.2">
      <c r="A79" s="101"/>
      <c r="B79" s="101"/>
      <c r="C79" s="101"/>
      <c r="G79" s="97"/>
      <c r="H79" s="97"/>
      <c r="I79" s="97"/>
      <c r="J79" s="97"/>
      <c r="K79" s="97"/>
      <c r="L79" s="97"/>
    </row>
    <row r="80" spans="1:12" x14ac:dyDescent="0.2">
      <c r="A80" s="101"/>
      <c r="B80" s="101"/>
      <c r="C80" s="101"/>
      <c r="H80" s="97"/>
      <c r="I80" s="97"/>
      <c r="J80" s="97"/>
      <c r="K80" s="97"/>
      <c r="L80" s="97"/>
    </row>
    <row r="81" spans="1:12" x14ac:dyDescent="0.2">
      <c r="A81" s="101"/>
      <c r="B81" s="101"/>
      <c r="C81" s="101"/>
      <c r="H81" s="97"/>
      <c r="I81" s="97"/>
      <c r="J81" s="97"/>
      <c r="K81" s="97"/>
      <c r="L81" s="97"/>
    </row>
    <row r="82" spans="1:12" x14ac:dyDescent="0.2">
      <c r="A82" s="101"/>
      <c r="B82" s="101"/>
      <c r="C82" s="101"/>
      <c r="H82" s="97"/>
      <c r="I82" s="97"/>
      <c r="J82" s="97"/>
      <c r="K82" s="97"/>
      <c r="L82" s="97"/>
    </row>
    <row r="83" spans="1:12" x14ac:dyDescent="0.2">
      <c r="A83" s="101"/>
      <c r="B83" s="101"/>
      <c r="C83" s="101"/>
      <c r="H83" s="97"/>
      <c r="I83" s="97"/>
      <c r="J83" s="97"/>
      <c r="K83" s="97"/>
      <c r="L83" s="97"/>
    </row>
    <row r="84" spans="1:12" x14ac:dyDescent="0.2">
      <c r="A84" s="100"/>
      <c r="B84" s="100"/>
      <c r="C84" s="100"/>
      <c r="H84" s="97"/>
      <c r="I84" s="97"/>
      <c r="J84" s="97"/>
      <c r="K84" s="97"/>
      <c r="L84" s="97"/>
    </row>
    <row r="85" spans="1:12" x14ac:dyDescent="0.2">
      <c r="G85" s="97"/>
      <c r="H85" s="97"/>
      <c r="I85" s="97"/>
      <c r="J85" s="97"/>
      <c r="K85" s="97"/>
      <c r="L85" s="97"/>
    </row>
    <row r="86" spans="1:12" x14ac:dyDescent="0.2">
      <c r="G86" s="97"/>
      <c r="H86" s="97"/>
      <c r="I86" s="97"/>
      <c r="J86" s="97"/>
      <c r="K86" s="97"/>
      <c r="L86" s="97"/>
    </row>
    <row r="87" spans="1:12" x14ac:dyDescent="0.2">
      <c r="G87" s="97"/>
      <c r="H87" s="97"/>
      <c r="I87" s="97"/>
      <c r="J87" s="97"/>
      <c r="K87" s="97"/>
      <c r="L87" s="97"/>
    </row>
    <row r="88" spans="1:12" x14ac:dyDescent="0.2">
      <c r="G88" s="97"/>
      <c r="H88" s="97"/>
      <c r="I88" s="97"/>
      <c r="J88" s="97"/>
      <c r="K88" s="97"/>
      <c r="L88" s="97"/>
    </row>
    <row r="89" spans="1:12" x14ac:dyDescent="0.2">
      <c r="G89" s="97"/>
      <c r="H89" s="97"/>
      <c r="I89" s="97"/>
      <c r="J89" s="97"/>
      <c r="K89" s="97"/>
      <c r="L89" s="97"/>
    </row>
    <row r="90" spans="1:12" x14ac:dyDescent="0.2">
      <c r="G90" s="97"/>
      <c r="H90" s="97"/>
      <c r="I90" s="97"/>
      <c r="J90" s="97"/>
      <c r="K90" s="97"/>
      <c r="L90" s="97"/>
    </row>
    <row r="91" spans="1:12" x14ac:dyDescent="0.2">
      <c r="G91" s="97"/>
      <c r="H91" s="97"/>
      <c r="I91" s="97"/>
      <c r="J91" s="97"/>
      <c r="K91" s="97"/>
      <c r="L91" s="97"/>
    </row>
    <row r="92" spans="1:12" x14ac:dyDescent="0.2">
      <c r="G92" s="97"/>
      <c r="H92" s="97"/>
      <c r="I92" s="97"/>
      <c r="J92" s="97"/>
      <c r="K92" s="97"/>
      <c r="L92" s="97"/>
    </row>
    <row r="93" spans="1:12" x14ac:dyDescent="0.2">
      <c r="G93" s="97"/>
      <c r="H93" s="97"/>
      <c r="I93" s="97"/>
      <c r="J93" s="97"/>
      <c r="K93" s="97"/>
      <c r="L93" s="97"/>
    </row>
    <row r="94" spans="1:12" x14ac:dyDescent="0.2">
      <c r="G94" s="97"/>
      <c r="H94" s="97"/>
      <c r="I94" s="97"/>
      <c r="J94" s="97"/>
      <c r="K94" s="97"/>
      <c r="L94" s="97"/>
    </row>
    <row r="95" spans="1:12" x14ac:dyDescent="0.2">
      <c r="G95" s="97"/>
      <c r="H95" s="97"/>
      <c r="I95" s="97"/>
      <c r="J95" s="97"/>
      <c r="K95" s="97"/>
      <c r="L95" s="97"/>
    </row>
  </sheetData>
  <mergeCells count="12">
    <mergeCell ref="A39:C39"/>
    <mergeCell ref="A47:C47"/>
    <mergeCell ref="A54:C54"/>
    <mergeCell ref="A57:C57"/>
    <mergeCell ref="A61:C61"/>
    <mergeCell ref="E3:F4"/>
    <mergeCell ref="G3:L4"/>
    <mergeCell ref="A14:C14"/>
    <mergeCell ref="A19:C19"/>
    <mergeCell ref="A24:C24"/>
    <mergeCell ref="A28:C28"/>
    <mergeCell ref="A33:C33"/>
  </mergeCells>
  <phoneticPr fontId="4"/>
  <pageMargins left="0.7" right="0.7" top="0.75" bottom="0.75" header="0.3" footer="0.3"/>
  <pageSetup paperSize="9" scale="77" orientation="portrait" r:id="rId1"/>
  <rowBreaks count="1" manualBreakCount="1">
    <brk id="48" max="16383" man="1"/>
  </rowBreaks>
  <ignoredErrors>
    <ignoredError sqref="D62:D67 D55:D59 D48:D53 D40:D45 D34:D38 D29:D32 D25:D26 D20:D22 D15:D17 D10:D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557A4-F7A4-4382-93FB-6EA998B46FEC}">
  <sheetPr>
    <pageSetUpPr fitToPage="1"/>
  </sheetPr>
  <dimension ref="A1:S58"/>
  <sheetViews>
    <sheetView zoomScaleNormal="100" zoomScaleSheetLayoutView="100" workbookViewId="0">
      <pane xSplit="3" ySplit="5" topLeftCell="H6" activePane="bottomRight" state="frozen"/>
      <selection pane="topRight" activeCell="D1" sqref="D1"/>
      <selection pane="bottomLeft" activeCell="A6" sqref="A6"/>
      <selection pane="bottomRight" activeCell="L11" sqref="L11"/>
    </sheetView>
  </sheetViews>
  <sheetFormatPr defaultColWidth="9" defaultRowHeight="12" x14ac:dyDescent="0.2"/>
  <cols>
    <col min="1" max="1" width="5.08984375" style="204" customWidth="1"/>
    <col min="2" max="2" width="10.36328125" style="204" bestFit="1" customWidth="1"/>
    <col min="3" max="3" width="5.1796875" style="205" customWidth="1"/>
    <col min="4" max="9" width="8.36328125" style="204" customWidth="1"/>
    <col min="10" max="16" width="7.81640625" style="204" customWidth="1"/>
    <col min="17" max="16384" width="9" style="204"/>
  </cols>
  <sheetData>
    <row r="1" spans="1:19" ht="19" x14ac:dyDescent="0.2">
      <c r="A1" s="264" t="s">
        <v>143</v>
      </c>
      <c r="C1" s="204"/>
      <c r="D1" s="205"/>
    </row>
    <row r="2" spans="1:19" ht="12.5" thickBot="1" x14ac:dyDescent="0.25">
      <c r="P2" s="263" t="s">
        <v>142</v>
      </c>
    </row>
    <row r="3" spans="1:19" ht="12.5" thickTop="1" x14ac:dyDescent="0.2">
      <c r="A3" s="262"/>
      <c r="B3" s="261"/>
      <c r="C3" s="260"/>
      <c r="D3" s="259" t="s">
        <v>141</v>
      </c>
      <c r="E3" s="258"/>
      <c r="F3" s="258"/>
      <c r="G3" s="257" t="s">
        <v>140</v>
      </c>
      <c r="H3" s="256"/>
      <c r="I3" s="256"/>
      <c r="J3" s="256"/>
      <c r="K3" s="256"/>
      <c r="L3" s="256"/>
      <c r="M3" s="256"/>
      <c r="N3" s="256"/>
      <c r="O3" s="256"/>
      <c r="P3" s="255"/>
    </row>
    <row r="4" spans="1:19" ht="13.5" customHeight="1" x14ac:dyDescent="0.2">
      <c r="A4" s="235"/>
      <c r="B4" s="246"/>
      <c r="C4" s="215"/>
      <c r="D4" s="254" t="s">
        <v>137</v>
      </c>
      <c r="E4" s="253" t="s">
        <v>139</v>
      </c>
      <c r="F4" s="253" t="s">
        <v>138</v>
      </c>
      <c r="G4" s="252" t="s">
        <v>137</v>
      </c>
      <c r="H4" s="251" t="s">
        <v>136</v>
      </c>
      <c r="I4" s="250" t="s">
        <v>135</v>
      </c>
      <c r="J4" s="249" t="s">
        <v>134</v>
      </c>
      <c r="K4" s="248"/>
      <c r="L4" s="248"/>
      <c r="M4" s="248"/>
      <c r="N4" s="248"/>
      <c r="O4" s="248"/>
      <c r="P4" s="248"/>
    </row>
    <row r="5" spans="1:19" x14ac:dyDescent="0.2">
      <c r="A5" s="247"/>
      <c r="B5" s="246"/>
      <c r="C5" s="209"/>
      <c r="D5" s="245"/>
      <c r="E5" s="244"/>
      <c r="F5" s="244"/>
      <c r="G5" s="243"/>
      <c r="H5" s="242"/>
      <c r="I5" s="241"/>
      <c r="J5" s="240" t="s">
        <v>133</v>
      </c>
      <c r="K5" s="240" t="s">
        <v>132</v>
      </c>
      <c r="L5" s="240" t="s">
        <v>131</v>
      </c>
      <c r="M5" s="240" t="s">
        <v>130</v>
      </c>
      <c r="N5" s="240" t="s">
        <v>129</v>
      </c>
      <c r="O5" s="240" t="s">
        <v>128</v>
      </c>
      <c r="P5" s="239" t="s">
        <v>127</v>
      </c>
    </row>
    <row r="6" spans="1:19" ht="17.899999999999999" customHeight="1" x14ac:dyDescent="0.2">
      <c r="A6" s="235"/>
      <c r="B6" s="234" t="s">
        <v>45</v>
      </c>
      <c r="C6" s="215"/>
      <c r="D6" s="238">
        <v>579749</v>
      </c>
      <c r="E6" s="237">
        <v>288712</v>
      </c>
      <c r="F6" s="236">
        <v>291037</v>
      </c>
      <c r="G6" s="219">
        <v>103006</v>
      </c>
      <c r="H6" s="220">
        <v>100911</v>
      </c>
      <c r="I6" s="219">
        <v>2095</v>
      </c>
      <c r="J6" s="220">
        <v>11974</v>
      </c>
      <c r="K6" s="219">
        <v>12554</v>
      </c>
      <c r="L6" s="219">
        <v>21684</v>
      </c>
      <c r="M6" s="219">
        <v>17661</v>
      </c>
      <c r="N6" s="219">
        <v>14533</v>
      </c>
      <c r="O6" s="219">
        <v>14748</v>
      </c>
      <c r="P6" s="219">
        <v>9852</v>
      </c>
    </row>
    <row r="7" spans="1:19" ht="17.899999999999999" customHeight="1" x14ac:dyDescent="0.2">
      <c r="A7" s="235"/>
      <c r="B7" s="234" t="s">
        <v>44</v>
      </c>
      <c r="C7" s="215"/>
      <c r="D7" s="220">
        <v>487921</v>
      </c>
      <c r="E7" s="219">
        <v>241549</v>
      </c>
      <c r="F7" s="221">
        <v>246372</v>
      </c>
      <c r="G7" s="219">
        <v>87553</v>
      </c>
      <c r="H7" s="220">
        <v>85779</v>
      </c>
      <c r="I7" s="219">
        <v>1774</v>
      </c>
      <c r="J7" s="220">
        <v>10318</v>
      </c>
      <c r="K7" s="219">
        <v>10550</v>
      </c>
      <c r="L7" s="219">
        <v>18690</v>
      </c>
      <c r="M7" s="219">
        <v>15066</v>
      </c>
      <c r="N7" s="219">
        <v>12158</v>
      </c>
      <c r="O7" s="219">
        <v>12583</v>
      </c>
      <c r="P7" s="219">
        <v>8188</v>
      </c>
      <c r="Q7" s="226"/>
      <c r="R7" s="226"/>
      <c r="S7" s="226"/>
    </row>
    <row r="8" spans="1:19" ht="17.899999999999999" customHeight="1" x14ac:dyDescent="0.2">
      <c r="A8" s="235"/>
      <c r="B8" s="234" t="s">
        <v>43</v>
      </c>
      <c r="C8" s="215"/>
      <c r="D8" s="220">
        <v>91828</v>
      </c>
      <c r="E8" s="219">
        <v>47163</v>
      </c>
      <c r="F8" s="221">
        <v>44665</v>
      </c>
      <c r="G8" s="219">
        <v>15453</v>
      </c>
      <c r="H8" s="220">
        <v>15132</v>
      </c>
      <c r="I8" s="219">
        <v>321</v>
      </c>
      <c r="J8" s="220">
        <v>1656</v>
      </c>
      <c r="K8" s="219">
        <v>2004</v>
      </c>
      <c r="L8" s="219">
        <v>2994</v>
      </c>
      <c r="M8" s="219">
        <v>2595</v>
      </c>
      <c r="N8" s="219">
        <v>2375</v>
      </c>
      <c r="O8" s="219">
        <v>2165</v>
      </c>
      <c r="P8" s="219">
        <v>1664</v>
      </c>
      <c r="Q8" s="226"/>
      <c r="R8" s="226"/>
      <c r="S8" s="226"/>
    </row>
    <row r="9" spans="1:19" ht="17.899999999999999" customHeight="1" x14ac:dyDescent="0.2">
      <c r="A9" s="235"/>
      <c r="B9" s="234"/>
      <c r="C9" s="215"/>
      <c r="D9" s="233"/>
      <c r="E9" s="232"/>
      <c r="F9" s="231"/>
      <c r="G9" s="212"/>
      <c r="H9" s="213"/>
      <c r="I9" s="212"/>
      <c r="J9" s="213"/>
      <c r="K9" s="212"/>
      <c r="L9" s="212"/>
      <c r="M9" s="212"/>
      <c r="N9" s="212"/>
      <c r="O9" s="212"/>
      <c r="P9" s="212"/>
      <c r="Q9" s="226"/>
      <c r="R9" s="226"/>
      <c r="S9" s="226"/>
    </row>
    <row r="10" spans="1:19" ht="17.899999999999999" customHeight="1" x14ac:dyDescent="0.2">
      <c r="A10" s="223" t="s">
        <v>42</v>
      </c>
      <c r="B10" s="223"/>
      <c r="C10" s="222"/>
      <c r="D10" s="220">
        <v>35198</v>
      </c>
      <c r="E10" s="219">
        <v>17788</v>
      </c>
      <c r="F10" s="221">
        <v>17410</v>
      </c>
      <c r="G10" s="219">
        <v>6218</v>
      </c>
      <c r="H10" s="220">
        <v>6080</v>
      </c>
      <c r="I10" s="219">
        <v>138</v>
      </c>
      <c r="J10" s="220">
        <v>563</v>
      </c>
      <c r="K10" s="219">
        <v>701</v>
      </c>
      <c r="L10" s="219">
        <v>1323</v>
      </c>
      <c r="M10" s="219">
        <v>1061</v>
      </c>
      <c r="N10" s="219">
        <v>917</v>
      </c>
      <c r="O10" s="219">
        <v>943</v>
      </c>
      <c r="P10" s="219">
        <v>710</v>
      </c>
    </row>
    <row r="11" spans="1:19" ht="17.899999999999999" customHeight="1" x14ac:dyDescent="0.2">
      <c r="A11" s="218"/>
      <c r="B11" s="216" t="s">
        <v>126</v>
      </c>
      <c r="C11" s="215"/>
      <c r="D11" s="213">
        <v>26467</v>
      </c>
      <c r="E11" s="212">
        <v>13080</v>
      </c>
      <c r="F11" s="214">
        <v>13387</v>
      </c>
      <c r="G11" s="212">
        <v>4734</v>
      </c>
      <c r="H11" s="213">
        <v>4633</v>
      </c>
      <c r="I11" s="212">
        <v>101</v>
      </c>
      <c r="J11" s="213">
        <v>441</v>
      </c>
      <c r="K11" s="212">
        <v>513</v>
      </c>
      <c r="L11" s="212">
        <v>1001</v>
      </c>
      <c r="M11" s="212">
        <v>798</v>
      </c>
      <c r="N11" s="212">
        <v>708</v>
      </c>
      <c r="O11" s="212">
        <v>750</v>
      </c>
      <c r="P11" s="212">
        <v>523</v>
      </c>
    </row>
    <row r="12" spans="1:19" ht="17.899999999999999" customHeight="1" x14ac:dyDescent="0.2">
      <c r="A12" s="226"/>
      <c r="B12" s="216" t="s">
        <v>40</v>
      </c>
      <c r="C12" s="215"/>
      <c r="D12" s="213">
        <v>3810</v>
      </c>
      <c r="E12" s="212">
        <v>2079</v>
      </c>
      <c r="F12" s="214">
        <v>1731</v>
      </c>
      <c r="G12" s="212">
        <v>664</v>
      </c>
      <c r="H12" s="213">
        <v>647</v>
      </c>
      <c r="I12" s="212">
        <v>17</v>
      </c>
      <c r="J12" s="213">
        <v>43</v>
      </c>
      <c r="K12" s="212">
        <v>97</v>
      </c>
      <c r="L12" s="212">
        <v>148</v>
      </c>
      <c r="M12" s="212">
        <v>115</v>
      </c>
      <c r="N12" s="212">
        <v>91</v>
      </c>
      <c r="O12" s="212">
        <v>85</v>
      </c>
      <c r="P12" s="212">
        <v>85</v>
      </c>
    </row>
    <row r="13" spans="1:19" ht="17.899999999999999" customHeight="1" x14ac:dyDescent="0.2">
      <c r="A13" s="218"/>
      <c r="B13" s="216" t="s">
        <v>39</v>
      </c>
      <c r="C13" s="215"/>
      <c r="D13" s="213">
        <v>4921</v>
      </c>
      <c r="E13" s="212">
        <v>2629</v>
      </c>
      <c r="F13" s="214">
        <v>2292</v>
      </c>
      <c r="G13" s="212">
        <v>820</v>
      </c>
      <c r="H13" s="213">
        <v>800</v>
      </c>
      <c r="I13" s="212">
        <v>20</v>
      </c>
      <c r="J13" s="213">
        <v>79</v>
      </c>
      <c r="K13" s="212">
        <v>91</v>
      </c>
      <c r="L13" s="212">
        <v>174</v>
      </c>
      <c r="M13" s="212">
        <v>148</v>
      </c>
      <c r="N13" s="212">
        <v>118</v>
      </c>
      <c r="O13" s="212">
        <v>108</v>
      </c>
      <c r="P13" s="212">
        <v>102</v>
      </c>
    </row>
    <row r="14" spans="1:19" ht="17.899999999999999" customHeight="1" x14ac:dyDescent="0.2">
      <c r="A14" s="218"/>
      <c r="B14" s="216"/>
      <c r="C14" s="215"/>
      <c r="D14" s="213"/>
      <c r="E14" s="212"/>
      <c r="F14" s="214"/>
      <c r="G14" s="212"/>
      <c r="H14" s="213"/>
      <c r="I14" s="212"/>
      <c r="J14" s="213"/>
      <c r="K14" s="212"/>
      <c r="L14" s="212"/>
      <c r="M14" s="212"/>
      <c r="N14" s="212"/>
      <c r="O14" s="212"/>
      <c r="P14" s="212"/>
    </row>
    <row r="15" spans="1:19" ht="17.899999999999999" customHeight="1" x14ac:dyDescent="0.2">
      <c r="A15" s="230" t="s">
        <v>38</v>
      </c>
      <c r="B15" s="230"/>
      <c r="C15" s="229"/>
      <c r="D15" s="220">
        <v>161156</v>
      </c>
      <c r="E15" s="219">
        <v>80355</v>
      </c>
      <c r="F15" s="221">
        <v>80801</v>
      </c>
      <c r="G15" s="219">
        <v>28912</v>
      </c>
      <c r="H15" s="220">
        <v>28308</v>
      </c>
      <c r="I15" s="219">
        <v>604</v>
      </c>
      <c r="J15" s="220">
        <v>3779</v>
      </c>
      <c r="K15" s="219">
        <v>3604</v>
      </c>
      <c r="L15" s="219">
        <v>5949</v>
      </c>
      <c r="M15" s="219">
        <v>4783</v>
      </c>
      <c r="N15" s="219">
        <v>3797</v>
      </c>
      <c r="O15" s="219">
        <v>4213</v>
      </c>
      <c r="P15" s="219">
        <v>2787</v>
      </c>
    </row>
    <row r="16" spans="1:19" ht="17.899999999999999" customHeight="1" x14ac:dyDescent="0.2">
      <c r="A16" s="218"/>
      <c r="B16" s="216" t="s">
        <v>125</v>
      </c>
      <c r="C16" s="215"/>
      <c r="D16" s="213">
        <v>98369</v>
      </c>
      <c r="E16" s="212">
        <v>48030</v>
      </c>
      <c r="F16" s="214">
        <v>50339</v>
      </c>
      <c r="G16" s="212">
        <v>17319</v>
      </c>
      <c r="H16" s="213">
        <v>17006</v>
      </c>
      <c r="I16" s="212">
        <v>313</v>
      </c>
      <c r="J16" s="213">
        <v>2256</v>
      </c>
      <c r="K16" s="212">
        <v>2226</v>
      </c>
      <c r="L16" s="212">
        <v>3708</v>
      </c>
      <c r="M16" s="212">
        <v>2836</v>
      </c>
      <c r="N16" s="212">
        <v>2220</v>
      </c>
      <c r="O16" s="212">
        <v>2461</v>
      </c>
      <c r="P16" s="212">
        <v>1612</v>
      </c>
    </row>
    <row r="17" spans="1:16" ht="17.899999999999999" customHeight="1" x14ac:dyDescent="0.2">
      <c r="A17" s="218"/>
      <c r="B17" s="216" t="s">
        <v>36</v>
      </c>
      <c r="C17" s="215"/>
      <c r="D17" s="213">
        <v>53473</v>
      </c>
      <c r="E17" s="212">
        <v>26914</v>
      </c>
      <c r="F17" s="214">
        <v>26559</v>
      </c>
      <c r="G17" s="212">
        <v>10239</v>
      </c>
      <c r="H17" s="213">
        <v>9987</v>
      </c>
      <c r="I17" s="212">
        <v>252</v>
      </c>
      <c r="J17" s="213">
        <v>1392</v>
      </c>
      <c r="K17" s="212">
        <v>1162</v>
      </c>
      <c r="L17" s="212">
        <v>2050</v>
      </c>
      <c r="M17" s="212">
        <v>1704</v>
      </c>
      <c r="N17" s="212">
        <v>1350</v>
      </c>
      <c r="O17" s="212">
        <v>1558</v>
      </c>
      <c r="P17" s="212">
        <v>1023</v>
      </c>
    </row>
    <row r="18" spans="1:16" ht="17.899999999999999" customHeight="1" x14ac:dyDescent="0.2">
      <c r="A18" s="218"/>
      <c r="B18" s="216" t="s">
        <v>35</v>
      </c>
      <c r="C18" s="215"/>
      <c r="D18" s="213">
        <v>9314</v>
      </c>
      <c r="E18" s="212">
        <v>5411</v>
      </c>
      <c r="F18" s="214">
        <v>3903</v>
      </c>
      <c r="G18" s="212">
        <v>1354</v>
      </c>
      <c r="H18" s="213">
        <v>1315</v>
      </c>
      <c r="I18" s="212">
        <v>39</v>
      </c>
      <c r="J18" s="213">
        <v>131</v>
      </c>
      <c r="K18" s="212">
        <v>216</v>
      </c>
      <c r="L18" s="212">
        <v>191</v>
      </c>
      <c r="M18" s="212">
        <v>243</v>
      </c>
      <c r="N18" s="212">
        <v>227</v>
      </c>
      <c r="O18" s="212">
        <v>194</v>
      </c>
      <c r="P18" s="212">
        <v>152</v>
      </c>
    </row>
    <row r="19" spans="1:16" ht="17.899999999999999" customHeight="1" x14ac:dyDescent="0.2">
      <c r="A19" s="218"/>
      <c r="B19" s="216"/>
      <c r="C19" s="215"/>
      <c r="D19" s="213"/>
      <c r="E19" s="212"/>
      <c r="F19" s="214"/>
      <c r="G19" s="212"/>
      <c r="H19" s="213"/>
      <c r="I19" s="212"/>
      <c r="J19" s="213"/>
      <c r="K19" s="212"/>
      <c r="L19" s="212"/>
      <c r="M19" s="212"/>
      <c r="N19" s="212"/>
      <c r="O19" s="212"/>
      <c r="P19" s="212"/>
    </row>
    <row r="20" spans="1:16" ht="17.899999999999999" customHeight="1" x14ac:dyDescent="0.2">
      <c r="A20" s="225" t="s">
        <v>34</v>
      </c>
      <c r="B20" s="225"/>
      <c r="C20" s="224"/>
      <c r="D20" s="220">
        <v>170900</v>
      </c>
      <c r="E20" s="219">
        <v>84068</v>
      </c>
      <c r="F20" s="221">
        <v>86832</v>
      </c>
      <c r="G20" s="219">
        <v>29270</v>
      </c>
      <c r="H20" s="220">
        <v>28753</v>
      </c>
      <c r="I20" s="219">
        <v>517</v>
      </c>
      <c r="J20" s="220">
        <v>2602</v>
      </c>
      <c r="K20" s="219">
        <v>3300</v>
      </c>
      <c r="L20" s="219">
        <v>6819</v>
      </c>
      <c r="M20" s="219">
        <v>5087</v>
      </c>
      <c r="N20" s="219">
        <v>4235</v>
      </c>
      <c r="O20" s="219">
        <v>4393</v>
      </c>
      <c r="P20" s="219">
        <v>2834</v>
      </c>
    </row>
    <row r="21" spans="1:16" ht="17.899999999999999" customHeight="1" x14ac:dyDescent="0.2">
      <c r="A21" s="218"/>
      <c r="B21" s="216" t="s">
        <v>33</v>
      </c>
      <c r="C21" s="215"/>
      <c r="D21" s="213">
        <v>104079</v>
      </c>
      <c r="E21" s="212">
        <v>51010</v>
      </c>
      <c r="F21" s="214">
        <v>53069</v>
      </c>
      <c r="G21" s="212">
        <v>17966</v>
      </c>
      <c r="H21" s="213">
        <v>17640</v>
      </c>
      <c r="I21" s="212">
        <v>326</v>
      </c>
      <c r="J21" s="213">
        <v>1506</v>
      </c>
      <c r="K21" s="212">
        <v>2033</v>
      </c>
      <c r="L21" s="212">
        <v>4378</v>
      </c>
      <c r="M21" s="212">
        <v>3180</v>
      </c>
      <c r="N21" s="212">
        <v>2593</v>
      </c>
      <c r="O21" s="212">
        <v>2616</v>
      </c>
      <c r="P21" s="212">
        <v>1660</v>
      </c>
    </row>
    <row r="22" spans="1:16" ht="17.899999999999999" customHeight="1" x14ac:dyDescent="0.2">
      <c r="A22" s="218"/>
      <c r="B22" s="216" t="s">
        <v>32</v>
      </c>
      <c r="C22" s="215"/>
      <c r="D22" s="213">
        <v>20075</v>
      </c>
      <c r="E22" s="212">
        <v>9936</v>
      </c>
      <c r="F22" s="214">
        <v>10139</v>
      </c>
      <c r="G22" s="212">
        <v>3436</v>
      </c>
      <c r="H22" s="213">
        <v>3388</v>
      </c>
      <c r="I22" s="212">
        <v>48</v>
      </c>
      <c r="J22" s="213">
        <v>271</v>
      </c>
      <c r="K22" s="212">
        <v>321</v>
      </c>
      <c r="L22" s="212">
        <v>673</v>
      </c>
      <c r="M22" s="212">
        <v>688</v>
      </c>
      <c r="N22" s="212">
        <v>529</v>
      </c>
      <c r="O22" s="212">
        <v>576</v>
      </c>
      <c r="P22" s="212">
        <v>378</v>
      </c>
    </row>
    <row r="23" spans="1:16" ht="17.899999999999999" customHeight="1" x14ac:dyDescent="0.2">
      <c r="A23" s="218"/>
      <c r="B23" s="216" t="s">
        <v>31</v>
      </c>
      <c r="C23" s="215"/>
      <c r="D23" s="213">
        <v>20422</v>
      </c>
      <c r="E23" s="212">
        <v>10462</v>
      </c>
      <c r="F23" s="214">
        <v>9960</v>
      </c>
      <c r="G23" s="212">
        <v>3519</v>
      </c>
      <c r="H23" s="213">
        <v>3458</v>
      </c>
      <c r="I23" s="212">
        <v>61</v>
      </c>
      <c r="J23" s="213">
        <v>359</v>
      </c>
      <c r="K23" s="212">
        <v>345</v>
      </c>
      <c r="L23" s="212">
        <v>899</v>
      </c>
      <c r="M23" s="212">
        <v>545</v>
      </c>
      <c r="N23" s="212">
        <v>490</v>
      </c>
      <c r="O23" s="212">
        <v>534</v>
      </c>
      <c r="P23" s="212">
        <v>347</v>
      </c>
    </row>
    <row r="24" spans="1:16" ht="17.899999999999999" customHeight="1" x14ac:dyDescent="0.2">
      <c r="A24" s="218"/>
      <c r="B24" s="216" t="s">
        <v>30</v>
      </c>
      <c r="C24" s="215"/>
      <c r="D24" s="213">
        <v>529</v>
      </c>
      <c r="E24" s="212">
        <v>209</v>
      </c>
      <c r="F24" s="214">
        <v>320</v>
      </c>
      <c r="G24" s="212">
        <v>106</v>
      </c>
      <c r="H24" s="213">
        <v>106</v>
      </c>
      <c r="I24" s="212">
        <v>0</v>
      </c>
      <c r="J24" s="213">
        <v>4</v>
      </c>
      <c r="K24" s="212">
        <v>5</v>
      </c>
      <c r="L24" s="212">
        <v>30</v>
      </c>
      <c r="M24" s="212">
        <v>19</v>
      </c>
      <c r="N24" s="212">
        <v>16</v>
      </c>
      <c r="O24" s="212">
        <v>16</v>
      </c>
      <c r="P24" s="212">
        <v>16</v>
      </c>
    </row>
    <row r="25" spans="1:16" ht="17.899999999999999" customHeight="1" x14ac:dyDescent="0.2">
      <c r="A25" s="218"/>
      <c r="B25" s="216" t="s">
        <v>29</v>
      </c>
      <c r="C25" s="215"/>
      <c r="D25" s="213">
        <v>1074</v>
      </c>
      <c r="E25" s="212">
        <v>417</v>
      </c>
      <c r="F25" s="214">
        <v>657</v>
      </c>
      <c r="G25" s="212">
        <v>222</v>
      </c>
      <c r="H25" s="213">
        <v>221</v>
      </c>
      <c r="I25" s="212">
        <v>1</v>
      </c>
      <c r="J25" s="213">
        <v>9</v>
      </c>
      <c r="K25" s="212">
        <v>15</v>
      </c>
      <c r="L25" s="212">
        <v>48</v>
      </c>
      <c r="M25" s="212">
        <v>41</v>
      </c>
      <c r="N25" s="212">
        <v>37</v>
      </c>
      <c r="O25" s="212">
        <v>33</v>
      </c>
      <c r="P25" s="212">
        <v>39</v>
      </c>
    </row>
    <row r="26" spans="1:16" ht="17.899999999999999" customHeight="1" x14ac:dyDescent="0.2">
      <c r="A26" s="218"/>
      <c r="B26" s="216" t="s">
        <v>28</v>
      </c>
      <c r="C26" s="215"/>
      <c r="D26" s="213">
        <v>15691</v>
      </c>
      <c r="E26" s="212">
        <v>7851</v>
      </c>
      <c r="F26" s="214">
        <v>7840</v>
      </c>
      <c r="G26" s="212">
        <v>2494</v>
      </c>
      <c r="H26" s="213">
        <v>2440</v>
      </c>
      <c r="I26" s="212">
        <v>54</v>
      </c>
      <c r="J26" s="213">
        <v>334</v>
      </c>
      <c r="K26" s="212">
        <v>360</v>
      </c>
      <c r="L26" s="212">
        <v>527</v>
      </c>
      <c r="M26" s="212">
        <v>349</v>
      </c>
      <c r="N26" s="212">
        <v>328</v>
      </c>
      <c r="O26" s="212">
        <v>375</v>
      </c>
      <c r="P26" s="212">
        <v>221</v>
      </c>
    </row>
    <row r="27" spans="1:16" ht="17.899999999999999" customHeight="1" x14ac:dyDescent="0.2">
      <c r="A27" s="218"/>
      <c r="B27" s="216" t="s">
        <v>27</v>
      </c>
      <c r="C27" s="215"/>
      <c r="D27" s="213">
        <v>3496</v>
      </c>
      <c r="E27" s="212">
        <v>1502</v>
      </c>
      <c r="F27" s="214">
        <v>1994</v>
      </c>
      <c r="G27" s="212">
        <v>613</v>
      </c>
      <c r="H27" s="213">
        <v>606</v>
      </c>
      <c r="I27" s="212">
        <v>7</v>
      </c>
      <c r="J27" s="213">
        <v>41</v>
      </c>
      <c r="K27" s="212">
        <v>84</v>
      </c>
      <c r="L27" s="212">
        <v>94</v>
      </c>
      <c r="M27" s="212">
        <v>116</v>
      </c>
      <c r="N27" s="212">
        <v>96</v>
      </c>
      <c r="O27" s="212">
        <v>118</v>
      </c>
      <c r="P27" s="212">
        <v>64</v>
      </c>
    </row>
    <row r="28" spans="1:16" ht="17.899999999999999" customHeight="1" x14ac:dyDescent="0.2">
      <c r="A28" s="218"/>
      <c r="B28" s="216" t="s">
        <v>26</v>
      </c>
      <c r="C28" s="215"/>
      <c r="D28" s="213">
        <v>1148</v>
      </c>
      <c r="E28" s="212">
        <v>375</v>
      </c>
      <c r="F28" s="214">
        <v>773</v>
      </c>
      <c r="G28" s="212">
        <v>297</v>
      </c>
      <c r="H28" s="213">
        <v>295</v>
      </c>
      <c r="I28" s="212">
        <v>2</v>
      </c>
      <c r="J28" s="213">
        <v>19</v>
      </c>
      <c r="K28" s="212">
        <v>48</v>
      </c>
      <c r="L28" s="212">
        <v>51</v>
      </c>
      <c r="M28" s="212">
        <v>41</v>
      </c>
      <c r="N28" s="212">
        <v>55</v>
      </c>
      <c r="O28" s="212">
        <v>44</v>
      </c>
      <c r="P28" s="212">
        <v>39</v>
      </c>
    </row>
    <row r="29" spans="1:16" ht="17.899999999999999" customHeight="1" x14ac:dyDescent="0.2">
      <c r="A29" s="217"/>
      <c r="B29" s="216" t="s">
        <v>25</v>
      </c>
      <c r="C29" s="215"/>
      <c r="D29" s="213">
        <v>4386</v>
      </c>
      <c r="E29" s="212">
        <v>2306</v>
      </c>
      <c r="F29" s="214">
        <v>2080</v>
      </c>
      <c r="G29" s="212">
        <v>617</v>
      </c>
      <c r="H29" s="213">
        <v>599</v>
      </c>
      <c r="I29" s="212">
        <v>18</v>
      </c>
      <c r="J29" s="213">
        <v>59</v>
      </c>
      <c r="K29" s="212">
        <v>89</v>
      </c>
      <c r="L29" s="212">
        <v>119</v>
      </c>
      <c r="M29" s="212">
        <v>108</v>
      </c>
      <c r="N29" s="212">
        <v>91</v>
      </c>
      <c r="O29" s="212">
        <v>81</v>
      </c>
      <c r="P29" s="212">
        <v>70</v>
      </c>
    </row>
    <row r="30" spans="1:16" ht="17.899999999999999" customHeight="1" x14ac:dyDescent="0.2">
      <c r="A30" s="217"/>
      <c r="B30" s="216"/>
      <c r="C30" s="215"/>
      <c r="D30" s="213"/>
      <c r="E30" s="212"/>
      <c r="F30" s="214"/>
      <c r="G30" s="212"/>
      <c r="H30" s="213"/>
      <c r="I30" s="212"/>
      <c r="J30" s="213"/>
      <c r="K30" s="212"/>
      <c r="L30" s="212"/>
      <c r="M30" s="212"/>
      <c r="N30" s="212"/>
      <c r="O30" s="212"/>
      <c r="P30" s="212"/>
    </row>
    <row r="31" spans="1:16" ht="17.899999999999999" customHeight="1" x14ac:dyDescent="0.2">
      <c r="A31" s="225" t="s">
        <v>24</v>
      </c>
      <c r="B31" s="225"/>
      <c r="C31" s="224"/>
      <c r="D31" s="220">
        <v>20926</v>
      </c>
      <c r="E31" s="219">
        <v>9824</v>
      </c>
      <c r="F31" s="221">
        <v>11102</v>
      </c>
      <c r="G31" s="219">
        <v>3709</v>
      </c>
      <c r="H31" s="220">
        <v>3647</v>
      </c>
      <c r="I31" s="219">
        <v>62</v>
      </c>
      <c r="J31" s="220">
        <v>461</v>
      </c>
      <c r="K31" s="219">
        <v>451</v>
      </c>
      <c r="L31" s="219">
        <v>748</v>
      </c>
      <c r="M31" s="219">
        <v>619</v>
      </c>
      <c r="N31" s="219">
        <v>614</v>
      </c>
      <c r="O31" s="219">
        <v>503</v>
      </c>
      <c r="P31" s="219">
        <v>313</v>
      </c>
    </row>
    <row r="32" spans="1:16" ht="17.899999999999999" customHeight="1" x14ac:dyDescent="0.2">
      <c r="A32" s="218"/>
      <c r="B32" s="216" t="s">
        <v>23</v>
      </c>
      <c r="C32" s="215"/>
      <c r="D32" s="213">
        <v>6150</v>
      </c>
      <c r="E32" s="212">
        <v>2784</v>
      </c>
      <c r="F32" s="214">
        <v>3366</v>
      </c>
      <c r="G32" s="212">
        <v>1123</v>
      </c>
      <c r="H32" s="213">
        <v>1102</v>
      </c>
      <c r="I32" s="212">
        <v>21</v>
      </c>
      <c r="J32" s="213">
        <v>131</v>
      </c>
      <c r="K32" s="212">
        <v>142</v>
      </c>
      <c r="L32" s="212">
        <v>261</v>
      </c>
      <c r="M32" s="212">
        <v>180</v>
      </c>
      <c r="N32" s="212">
        <v>162</v>
      </c>
      <c r="O32" s="212">
        <v>155</v>
      </c>
      <c r="P32" s="212">
        <v>92</v>
      </c>
    </row>
    <row r="33" spans="1:16" ht="17.899999999999999" customHeight="1" x14ac:dyDescent="0.2">
      <c r="A33" s="218"/>
      <c r="B33" s="216" t="s">
        <v>22</v>
      </c>
      <c r="C33" s="215"/>
      <c r="D33" s="213">
        <v>2063</v>
      </c>
      <c r="E33" s="212">
        <v>1015</v>
      </c>
      <c r="F33" s="214">
        <v>1048</v>
      </c>
      <c r="G33" s="212">
        <v>368</v>
      </c>
      <c r="H33" s="213">
        <v>364</v>
      </c>
      <c r="I33" s="212">
        <v>4</v>
      </c>
      <c r="J33" s="213">
        <v>54</v>
      </c>
      <c r="K33" s="212">
        <v>42</v>
      </c>
      <c r="L33" s="212">
        <v>70</v>
      </c>
      <c r="M33" s="212">
        <v>61</v>
      </c>
      <c r="N33" s="212">
        <v>58</v>
      </c>
      <c r="O33" s="212">
        <v>48</v>
      </c>
      <c r="P33" s="212">
        <v>35</v>
      </c>
    </row>
    <row r="34" spans="1:16" ht="17.899999999999999" customHeight="1" x14ac:dyDescent="0.2">
      <c r="A34" s="218"/>
      <c r="B34" s="216" t="s">
        <v>21</v>
      </c>
      <c r="C34" s="215"/>
      <c r="D34" s="213">
        <v>3523</v>
      </c>
      <c r="E34" s="212">
        <v>1713</v>
      </c>
      <c r="F34" s="214">
        <v>1810</v>
      </c>
      <c r="G34" s="212">
        <v>582</v>
      </c>
      <c r="H34" s="213">
        <v>575</v>
      </c>
      <c r="I34" s="212">
        <v>7</v>
      </c>
      <c r="J34" s="213">
        <v>78</v>
      </c>
      <c r="K34" s="212">
        <v>75</v>
      </c>
      <c r="L34" s="212">
        <v>111</v>
      </c>
      <c r="M34" s="212">
        <v>100</v>
      </c>
      <c r="N34" s="212">
        <v>122</v>
      </c>
      <c r="O34" s="212">
        <v>60</v>
      </c>
      <c r="P34" s="212">
        <v>36</v>
      </c>
    </row>
    <row r="35" spans="1:16" ht="17.899999999999999" customHeight="1" x14ac:dyDescent="0.2">
      <c r="A35" s="226"/>
      <c r="B35" s="216" t="s">
        <v>20</v>
      </c>
      <c r="C35" s="215"/>
      <c r="D35" s="213">
        <v>2444</v>
      </c>
      <c r="E35" s="212">
        <v>1129</v>
      </c>
      <c r="F35" s="214">
        <v>1315</v>
      </c>
      <c r="G35" s="212">
        <v>409</v>
      </c>
      <c r="H35" s="213">
        <v>398</v>
      </c>
      <c r="I35" s="212">
        <v>11</v>
      </c>
      <c r="J35" s="213">
        <v>70</v>
      </c>
      <c r="K35" s="212">
        <v>75</v>
      </c>
      <c r="L35" s="212">
        <v>87</v>
      </c>
      <c r="M35" s="212">
        <v>70</v>
      </c>
      <c r="N35" s="212">
        <v>41</v>
      </c>
      <c r="O35" s="212">
        <v>39</v>
      </c>
      <c r="P35" s="212">
        <v>27</v>
      </c>
    </row>
    <row r="36" spans="1:16" ht="17.899999999999999" customHeight="1" x14ac:dyDescent="0.2">
      <c r="A36" s="218"/>
      <c r="B36" s="216" t="s">
        <v>19</v>
      </c>
      <c r="C36" s="215"/>
      <c r="D36" s="213">
        <v>1255</v>
      </c>
      <c r="E36" s="212">
        <v>587</v>
      </c>
      <c r="F36" s="214">
        <v>668</v>
      </c>
      <c r="G36" s="212">
        <v>235</v>
      </c>
      <c r="H36" s="213">
        <v>229</v>
      </c>
      <c r="I36" s="212">
        <v>6</v>
      </c>
      <c r="J36" s="213">
        <v>30</v>
      </c>
      <c r="K36" s="212">
        <v>23</v>
      </c>
      <c r="L36" s="212">
        <v>37</v>
      </c>
      <c r="M36" s="212">
        <v>35</v>
      </c>
      <c r="N36" s="212">
        <v>39</v>
      </c>
      <c r="O36" s="212">
        <v>43</v>
      </c>
      <c r="P36" s="212">
        <v>28</v>
      </c>
    </row>
    <row r="37" spans="1:16" ht="17.899999999999999" customHeight="1" x14ac:dyDescent="0.2">
      <c r="A37" s="218"/>
      <c r="B37" s="216" t="s">
        <v>18</v>
      </c>
      <c r="C37" s="215"/>
      <c r="D37" s="213">
        <v>5491</v>
      </c>
      <c r="E37" s="212">
        <v>2596</v>
      </c>
      <c r="F37" s="214">
        <v>2895</v>
      </c>
      <c r="G37" s="212">
        <v>992</v>
      </c>
      <c r="H37" s="213">
        <v>979</v>
      </c>
      <c r="I37" s="212">
        <v>13</v>
      </c>
      <c r="J37" s="213">
        <v>98</v>
      </c>
      <c r="K37" s="212">
        <v>94</v>
      </c>
      <c r="L37" s="212">
        <v>182</v>
      </c>
      <c r="M37" s="212">
        <v>173</v>
      </c>
      <c r="N37" s="212">
        <v>192</v>
      </c>
      <c r="O37" s="212">
        <v>158</v>
      </c>
      <c r="P37" s="212">
        <v>95</v>
      </c>
    </row>
    <row r="38" spans="1:16" ht="17.899999999999999" customHeight="1" x14ac:dyDescent="0.2">
      <c r="A38" s="218"/>
      <c r="B38" s="216"/>
      <c r="C38" s="215"/>
      <c r="D38" s="213"/>
      <c r="E38" s="212"/>
      <c r="F38" s="214"/>
      <c r="G38" s="212"/>
      <c r="H38" s="213"/>
      <c r="I38" s="212"/>
      <c r="J38" s="213"/>
      <c r="K38" s="212"/>
      <c r="L38" s="212"/>
      <c r="M38" s="212"/>
      <c r="N38" s="212"/>
      <c r="O38" s="212"/>
      <c r="P38" s="212"/>
    </row>
    <row r="39" spans="1:16" ht="17.899999999999999" customHeight="1" x14ac:dyDescent="0.2">
      <c r="A39" s="228" t="s">
        <v>17</v>
      </c>
      <c r="B39" s="228"/>
      <c r="C39" s="227"/>
      <c r="D39" s="220">
        <v>28490</v>
      </c>
      <c r="E39" s="219">
        <v>13696</v>
      </c>
      <c r="F39" s="221">
        <v>14794</v>
      </c>
      <c r="G39" s="219">
        <v>6010</v>
      </c>
      <c r="H39" s="220">
        <v>5900</v>
      </c>
      <c r="I39" s="219">
        <v>110</v>
      </c>
      <c r="J39" s="220">
        <v>670</v>
      </c>
      <c r="K39" s="219">
        <v>811</v>
      </c>
      <c r="L39" s="219">
        <v>1246</v>
      </c>
      <c r="M39" s="219">
        <v>971</v>
      </c>
      <c r="N39" s="219">
        <v>835</v>
      </c>
      <c r="O39" s="219">
        <v>821</v>
      </c>
      <c r="P39" s="219">
        <v>656</v>
      </c>
    </row>
    <row r="40" spans="1:16" ht="17.899999999999999" customHeight="1" x14ac:dyDescent="0.2">
      <c r="A40" s="218"/>
      <c r="B40" s="216" t="s">
        <v>16</v>
      </c>
      <c r="C40" s="215"/>
      <c r="D40" s="213">
        <v>15928</v>
      </c>
      <c r="E40" s="212">
        <v>7558</v>
      </c>
      <c r="F40" s="214">
        <v>8370</v>
      </c>
      <c r="G40" s="212">
        <v>3310</v>
      </c>
      <c r="H40" s="213">
        <v>3244</v>
      </c>
      <c r="I40" s="212">
        <v>66</v>
      </c>
      <c r="J40" s="213">
        <v>400</v>
      </c>
      <c r="K40" s="212">
        <v>451</v>
      </c>
      <c r="L40" s="212">
        <v>684</v>
      </c>
      <c r="M40" s="212">
        <v>525</v>
      </c>
      <c r="N40" s="212">
        <v>449</v>
      </c>
      <c r="O40" s="212">
        <v>447</v>
      </c>
      <c r="P40" s="212">
        <v>354</v>
      </c>
    </row>
    <row r="41" spans="1:16" ht="17.899999999999999" customHeight="1" x14ac:dyDescent="0.2">
      <c r="A41" s="218"/>
      <c r="B41" s="216" t="s">
        <v>15</v>
      </c>
      <c r="C41" s="215"/>
      <c r="D41" s="213">
        <v>1713</v>
      </c>
      <c r="E41" s="212">
        <v>852</v>
      </c>
      <c r="F41" s="214">
        <v>861</v>
      </c>
      <c r="G41" s="212">
        <v>363</v>
      </c>
      <c r="H41" s="213">
        <v>358</v>
      </c>
      <c r="I41" s="212">
        <v>5</v>
      </c>
      <c r="J41" s="213">
        <v>52</v>
      </c>
      <c r="K41" s="212">
        <v>57</v>
      </c>
      <c r="L41" s="212">
        <v>85</v>
      </c>
      <c r="M41" s="212">
        <v>43</v>
      </c>
      <c r="N41" s="212">
        <v>43</v>
      </c>
      <c r="O41" s="212">
        <v>48</v>
      </c>
      <c r="P41" s="212">
        <v>35</v>
      </c>
    </row>
    <row r="42" spans="1:16" ht="17.899999999999999" customHeight="1" x14ac:dyDescent="0.2">
      <c r="A42" s="218"/>
      <c r="B42" s="216" t="s">
        <v>14</v>
      </c>
      <c r="C42" s="215"/>
      <c r="D42" s="213">
        <v>1109</v>
      </c>
      <c r="E42" s="212">
        <v>583</v>
      </c>
      <c r="F42" s="214">
        <v>526</v>
      </c>
      <c r="G42" s="212">
        <v>224</v>
      </c>
      <c r="H42" s="213">
        <v>220</v>
      </c>
      <c r="I42" s="212">
        <v>4</v>
      </c>
      <c r="J42" s="213">
        <v>18</v>
      </c>
      <c r="K42" s="212">
        <v>20</v>
      </c>
      <c r="L42" s="212">
        <v>54</v>
      </c>
      <c r="M42" s="212">
        <v>29</v>
      </c>
      <c r="N42" s="212">
        <v>32</v>
      </c>
      <c r="O42" s="212">
        <v>42</v>
      </c>
      <c r="P42" s="212">
        <v>29</v>
      </c>
    </row>
    <row r="43" spans="1:16" ht="17.899999999999999" customHeight="1" x14ac:dyDescent="0.2">
      <c r="A43" s="226"/>
      <c r="B43" s="216" t="s">
        <v>13</v>
      </c>
      <c r="C43" s="215"/>
      <c r="D43" s="213">
        <v>2348</v>
      </c>
      <c r="E43" s="212">
        <v>1258</v>
      </c>
      <c r="F43" s="214">
        <v>1090</v>
      </c>
      <c r="G43" s="212">
        <v>439</v>
      </c>
      <c r="H43" s="213">
        <v>430</v>
      </c>
      <c r="I43" s="212">
        <v>9</v>
      </c>
      <c r="J43" s="213">
        <v>46</v>
      </c>
      <c r="K43" s="212">
        <v>56</v>
      </c>
      <c r="L43" s="212">
        <v>88</v>
      </c>
      <c r="M43" s="212">
        <v>84</v>
      </c>
      <c r="N43" s="212">
        <v>60</v>
      </c>
      <c r="O43" s="212">
        <v>60</v>
      </c>
      <c r="P43" s="212">
        <v>45</v>
      </c>
    </row>
    <row r="44" spans="1:16" ht="17.899999999999999" customHeight="1" x14ac:dyDescent="0.2">
      <c r="A44" s="218"/>
      <c r="B44" s="216" t="s">
        <v>12</v>
      </c>
      <c r="C44" s="215"/>
      <c r="D44" s="213">
        <v>7392</v>
      </c>
      <c r="E44" s="212">
        <v>3445</v>
      </c>
      <c r="F44" s="214">
        <v>3947</v>
      </c>
      <c r="G44" s="212">
        <v>1674</v>
      </c>
      <c r="H44" s="213">
        <v>1648</v>
      </c>
      <c r="I44" s="212">
        <v>26</v>
      </c>
      <c r="J44" s="213">
        <v>154</v>
      </c>
      <c r="K44" s="212">
        <v>227</v>
      </c>
      <c r="L44" s="212">
        <v>335</v>
      </c>
      <c r="M44" s="212">
        <v>290</v>
      </c>
      <c r="N44" s="212">
        <v>251</v>
      </c>
      <c r="O44" s="212">
        <v>224</v>
      </c>
      <c r="P44" s="212">
        <v>193</v>
      </c>
    </row>
    <row r="45" spans="1:16" ht="17.899999999999999" customHeight="1" x14ac:dyDescent="0.2">
      <c r="A45" s="218"/>
      <c r="B45" s="216"/>
      <c r="C45" s="215"/>
      <c r="D45" s="213"/>
      <c r="E45" s="212"/>
      <c r="F45" s="214"/>
      <c r="G45" s="212"/>
      <c r="H45" s="213"/>
      <c r="I45" s="212"/>
      <c r="J45" s="213"/>
      <c r="K45" s="212"/>
      <c r="L45" s="212"/>
      <c r="M45" s="212"/>
      <c r="N45" s="212"/>
      <c r="O45" s="212"/>
      <c r="P45" s="212"/>
    </row>
    <row r="46" spans="1:16" ht="17.899999999999999" customHeight="1" x14ac:dyDescent="0.2">
      <c r="A46" s="225" t="s">
        <v>11</v>
      </c>
      <c r="B46" s="225"/>
      <c r="C46" s="224"/>
      <c r="D46" s="220">
        <v>111303</v>
      </c>
      <c r="E46" s="219">
        <v>55385</v>
      </c>
      <c r="F46" s="221">
        <v>55918</v>
      </c>
      <c r="G46" s="219">
        <v>20630</v>
      </c>
      <c r="H46" s="220">
        <v>20176</v>
      </c>
      <c r="I46" s="219">
        <v>454</v>
      </c>
      <c r="J46" s="220">
        <v>2720</v>
      </c>
      <c r="K46" s="219">
        <v>2593</v>
      </c>
      <c r="L46" s="219">
        <v>3957</v>
      </c>
      <c r="M46" s="219">
        <v>3791</v>
      </c>
      <c r="N46" s="219">
        <v>3008</v>
      </c>
      <c r="O46" s="219">
        <v>2788</v>
      </c>
      <c r="P46" s="219">
        <v>1773</v>
      </c>
    </row>
    <row r="47" spans="1:16" ht="17.899999999999999" customHeight="1" x14ac:dyDescent="0.2">
      <c r="A47" s="218"/>
      <c r="B47" s="216" t="s">
        <v>10</v>
      </c>
      <c r="C47" s="215"/>
      <c r="D47" s="213">
        <v>57688</v>
      </c>
      <c r="E47" s="212">
        <v>29788</v>
      </c>
      <c r="F47" s="214">
        <v>27900</v>
      </c>
      <c r="G47" s="212">
        <v>9576</v>
      </c>
      <c r="H47" s="213">
        <v>9350</v>
      </c>
      <c r="I47" s="212">
        <v>226</v>
      </c>
      <c r="J47" s="213">
        <v>1172</v>
      </c>
      <c r="K47" s="212">
        <v>1089</v>
      </c>
      <c r="L47" s="212">
        <v>1833</v>
      </c>
      <c r="M47" s="212">
        <v>1732</v>
      </c>
      <c r="N47" s="212">
        <v>1463</v>
      </c>
      <c r="O47" s="212">
        <v>1349</v>
      </c>
      <c r="P47" s="212">
        <v>938</v>
      </c>
    </row>
    <row r="48" spans="1:16" ht="17.899999999999999" customHeight="1" x14ac:dyDescent="0.2">
      <c r="A48" s="218"/>
      <c r="B48" s="216" t="s">
        <v>9</v>
      </c>
      <c r="C48" s="215"/>
      <c r="D48" s="213">
        <v>38799</v>
      </c>
      <c r="E48" s="212">
        <v>17929</v>
      </c>
      <c r="F48" s="214">
        <v>20870</v>
      </c>
      <c r="G48" s="212">
        <v>8328</v>
      </c>
      <c r="H48" s="213">
        <v>8156</v>
      </c>
      <c r="I48" s="212">
        <v>172</v>
      </c>
      <c r="J48" s="213">
        <v>1181</v>
      </c>
      <c r="K48" s="212">
        <v>1165</v>
      </c>
      <c r="L48" s="212">
        <v>1613</v>
      </c>
      <c r="M48" s="212">
        <v>1570</v>
      </c>
      <c r="N48" s="212">
        <v>1102</v>
      </c>
      <c r="O48" s="212">
        <v>1072</v>
      </c>
      <c r="P48" s="212">
        <v>625</v>
      </c>
    </row>
    <row r="49" spans="1:16" ht="17.899999999999999" customHeight="1" x14ac:dyDescent="0.2">
      <c r="A49" s="218"/>
      <c r="B49" s="216" t="s">
        <v>8</v>
      </c>
      <c r="C49" s="215"/>
      <c r="D49" s="213">
        <v>14816</v>
      </c>
      <c r="E49" s="212">
        <v>7668</v>
      </c>
      <c r="F49" s="214">
        <v>7148</v>
      </c>
      <c r="G49" s="212">
        <v>2726</v>
      </c>
      <c r="H49" s="213">
        <v>2670</v>
      </c>
      <c r="I49" s="212">
        <v>56</v>
      </c>
      <c r="J49" s="213">
        <v>367</v>
      </c>
      <c r="K49" s="212">
        <v>339</v>
      </c>
      <c r="L49" s="212">
        <v>511</v>
      </c>
      <c r="M49" s="212">
        <v>489</v>
      </c>
      <c r="N49" s="212">
        <v>443</v>
      </c>
      <c r="O49" s="212">
        <v>367</v>
      </c>
      <c r="P49" s="212">
        <v>210</v>
      </c>
    </row>
    <row r="50" spans="1:16" ht="17.899999999999999" customHeight="1" x14ac:dyDescent="0.2">
      <c r="A50" s="218"/>
      <c r="B50" s="216"/>
      <c r="C50" s="215"/>
      <c r="D50" s="213"/>
      <c r="E50" s="212"/>
      <c r="F50" s="214"/>
      <c r="G50" s="212"/>
      <c r="H50" s="213"/>
      <c r="I50" s="212"/>
      <c r="J50" s="213"/>
      <c r="K50" s="212"/>
      <c r="L50" s="212"/>
      <c r="M50" s="212"/>
      <c r="N50" s="212"/>
      <c r="O50" s="212"/>
      <c r="P50" s="212"/>
    </row>
    <row r="51" spans="1:16" ht="17.899999999999999" customHeight="1" x14ac:dyDescent="0.2">
      <c r="A51" s="223" t="s">
        <v>7</v>
      </c>
      <c r="B51" s="223"/>
      <c r="C51" s="222"/>
      <c r="D51" s="220">
        <v>51776</v>
      </c>
      <c r="E51" s="219">
        <v>27596</v>
      </c>
      <c r="F51" s="221">
        <v>24180</v>
      </c>
      <c r="G51" s="219">
        <v>8257</v>
      </c>
      <c r="H51" s="220">
        <v>8047</v>
      </c>
      <c r="I51" s="219">
        <v>210</v>
      </c>
      <c r="J51" s="220">
        <v>1179</v>
      </c>
      <c r="K51" s="219">
        <v>1094</v>
      </c>
      <c r="L51" s="219">
        <v>1642</v>
      </c>
      <c r="M51" s="219">
        <v>1349</v>
      </c>
      <c r="N51" s="219">
        <v>1127</v>
      </c>
      <c r="O51" s="219">
        <v>1087</v>
      </c>
      <c r="P51" s="219">
        <v>779</v>
      </c>
    </row>
    <row r="52" spans="1:16" ht="17.899999999999999" customHeight="1" x14ac:dyDescent="0.2">
      <c r="A52" s="217"/>
      <c r="B52" s="216" t="s">
        <v>6</v>
      </c>
      <c r="C52" s="215"/>
      <c r="D52" s="213">
        <v>22114</v>
      </c>
      <c r="E52" s="212">
        <v>11323</v>
      </c>
      <c r="F52" s="214">
        <v>10791</v>
      </c>
      <c r="G52" s="212">
        <v>3906</v>
      </c>
      <c r="H52" s="213">
        <v>3807</v>
      </c>
      <c r="I52" s="212">
        <v>99</v>
      </c>
      <c r="J52" s="213">
        <v>639</v>
      </c>
      <c r="K52" s="212">
        <v>546</v>
      </c>
      <c r="L52" s="212">
        <v>813</v>
      </c>
      <c r="M52" s="212">
        <v>650</v>
      </c>
      <c r="N52" s="212">
        <v>483</v>
      </c>
      <c r="O52" s="212">
        <v>478</v>
      </c>
      <c r="P52" s="212">
        <v>297</v>
      </c>
    </row>
    <row r="53" spans="1:16" ht="17.899999999999999" customHeight="1" x14ac:dyDescent="0.2">
      <c r="A53" s="218"/>
      <c r="B53" s="216" t="s">
        <v>5</v>
      </c>
      <c r="C53" s="215"/>
      <c r="D53" s="213">
        <v>4863</v>
      </c>
      <c r="E53" s="212">
        <v>2728</v>
      </c>
      <c r="F53" s="214">
        <v>2135</v>
      </c>
      <c r="G53" s="212">
        <v>632</v>
      </c>
      <c r="H53" s="213">
        <v>609</v>
      </c>
      <c r="I53" s="212">
        <v>23</v>
      </c>
      <c r="J53" s="213">
        <v>31</v>
      </c>
      <c r="K53" s="212">
        <v>57</v>
      </c>
      <c r="L53" s="212">
        <v>124</v>
      </c>
      <c r="M53" s="212">
        <v>118</v>
      </c>
      <c r="N53" s="212">
        <v>108</v>
      </c>
      <c r="O53" s="212">
        <v>95</v>
      </c>
      <c r="P53" s="212">
        <v>99</v>
      </c>
    </row>
    <row r="54" spans="1:16" ht="17.899999999999999" customHeight="1" x14ac:dyDescent="0.2">
      <c r="A54" s="218"/>
      <c r="B54" s="216" t="s">
        <v>4</v>
      </c>
      <c r="C54" s="215"/>
      <c r="D54" s="213">
        <v>3447</v>
      </c>
      <c r="E54" s="212">
        <v>1867</v>
      </c>
      <c r="F54" s="214">
        <v>1580</v>
      </c>
      <c r="G54" s="212">
        <v>482</v>
      </c>
      <c r="H54" s="213">
        <v>467</v>
      </c>
      <c r="I54" s="212">
        <v>15</v>
      </c>
      <c r="J54" s="213">
        <v>40</v>
      </c>
      <c r="K54" s="212">
        <v>59</v>
      </c>
      <c r="L54" s="212">
        <v>88</v>
      </c>
      <c r="M54" s="212">
        <v>80</v>
      </c>
      <c r="N54" s="212">
        <v>71</v>
      </c>
      <c r="O54" s="212">
        <v>78</v>
      </c>
      <c r="P54" s="212">
        <v>66</v>
      </c>
    </row>
    <row r="55" spans="1:16" ht="17.899999999999999" customHeight="1" x14ac:dyDescent="0.2">
      <c r="A55" s="218"/>
      <c r="B55" s="216" t="s">
        <v>3</v>
      </c>
      <c r="C55" s="215"/>
      <c r="D55" s="213">
        <v>3449</v>
      </c>
      <c r="E55" s="212">
        <v>1909</v>
      </c>
      <c r="F55" s="214">
        <v>1540</v>
      </c>
      <c r="G55" s="212">
        <v>479</v>
      </c>
      <c r="H55" s="213">
        <v>471</v>
      </c>
      <c r="I55" s="212">
        <v>8</v>
      </c>
      <c r="J55" s="213">
        <v>40</v>
      </c>
      <c r="K55" s="212">
        <v>47</v>
      </c>
      <c r="L55" s="212">
        <v>94</v>
      </c>
      <c r="M55" s="212">
        <v>82</v>
      </c>
      <c r="N55" s="212">
        <v>89</v>
      </c>
      <c r="O55" s="212">
        <v>78</v>
      </c>
      <c r="P55" s="212">
        <v>49</v>
      </c>
    </row>
    <row r="56" spans="1:16" ht="17.899999999999999" customHeight="1" x14ac:dyDescent="0.2">
      <c r="A56" s="217"/>
      <c r="B56" s="216" t="s">
        <v>2</v>
      </c>
      <c r="C56" s="215"/>
      <c r="D56" s="213">
        <v>9500</v>
      </c>
      <c r="E56" s="212">
        <v>5132</v>
      </c>
      <c r="F56" s="214">
        <v>4368</v>
      </c>
      <c r="G56" s="212">
        <v>1567</v>
      </c>
      <c r="H56" s="213">
        <v>1525</v>
      </c>
      <c r="I56" s="212">
        <v>42</v>
      </c>
      <c r="J56" s="213">
        <v>244</v>
      </c>
      <c r="K56" s="212">
        <v>225</v>
      </c>
      <c r="L56" s="212">
        <v>308</v>
      </c>
      <c r="M56" s="212">
        <v>256</v>
      </c>
      <c r="N56" s="212">
        <v>214</v>
      </c>
      <c r="O56" s="212">
        <v>171</v>
      </c>
      <c r="P56" s="212">
        <v>149</v>
      </c>
    </row>
    <row r="57" spans="1:16" ht="17.899999999999999" customHeight="1" x14ac:dyDescent="0.2">
      <c r="A57" s="211"/>
      <c r="B57" s="210" t="s">
        <v>1</v>
      </c>
      <c r="C57" s="209"/>
      <c r="D57" s="207">
        <v>8403</v>
      </c>
      <c r="E57" s="206">
        <v>4637</v>
      </c>
      <c r="F57" s="208">
        <v>3766</v>
      </c>
      <c r="G57" s="207">
        <v>1191</v>
      </c>
      <c r="H57" s="207">
        <v>1168</v>
      </c>
      <c r="I57" s="206">
        <v>23</v>
      </c>
      <c r="J57" s="207">
        <v>185</v>
      </c>
      <c r="K57" s="206">
        <v>160</v>
      </c>
      <c r="L57" s="206">
        <v>215</v>
      </c>
      <c r="M57" s="206">
        <v>163</v>
      </c>
      <c r="N57" s="206">
        <v>162</v>
      </c>
      <c r="O57" s="206">
        <v>187</v>
      </c>
      <c r="P57" s="206">
        <v>119</v>
      </c>
    </row>
    <row r="58" spans="1:16" ht="17.899999999999999" customHeight="1" x14ac:dyDescent="0.2">
      <c r="A58" s="204" t="s">
        <v>0</v>
      </c>
    </row>
  </sheetData>
  <mergeCells count="16">
    <mergeCell ref="A51:C51"/>
    <mergeCell ref="A10:C10"/>
    <mergeCell ref="A15:C15"/>
    <mergeCell ref="A20:C20"/>
    <mergeCell ref="A31:C31"/>
    <mergeCell ref="A39:C39"/>
    <mergeCell ref="A46:C46"/>
    <mergeCell ref="B3:B5"/>
    <mergeCell ref="G3:P3"/>
    <mergeCell ref="D4:D5"/>
    <mergeCell ref="E4:E5"/>
    <mergeCell ref="F4:F5"/>
    <mergeCell ref="G4:G5"/>
    <mergeCell ref="H4:H5"/>
    <mergeCell ref="I4:I5"/>
    <mergeCell ref="J4:P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9078C-A9FA-405D-A788-10EA6249DFE1}">
  <sheetPr>
    <pageSetUpPr fitToPage="1"/>
  </sheetPr>
  <dimension ref="A1:Q59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11" sqref="Q11"/>
    </sheetView>
  </sheetViews>
  <sheetFormatPr defaultColWidth="9" defaultRowHeight="12" x14ac:dyDescent="0.2"/>
  <cols>
    <col min="1" max="1" width="7.08984375" style="265" customWidth="1"/>
    <col min="2" max="2" width="10.36328125" style="265" bestFit="1" customWidth="1"/>
    <col min="3" max="3" width="4.1796875" style="265" customWidth="1"/>
    <col min="4" max="5" width="9.453125" style="265" bestFit="1" customWidth="1"/>
    <col min="6" max="6" width="8.6328125" style="265" bestFit="1" customWidth="1"/>
    <col min="7" max="8" width="9.453125" style="265" bestFit="1" customWidth="1"/>
    <col min="9" max="9" width="7.81640625" style="265" bestFit="1" customWidth="1"/>
    <col min="10" max="10" width="9.453125" style="267" bestFit="1" customWidth="1"/>
    <col min="11" max="11" width="10.08984375" style="265" customWidth="1"/>
    <col min="12" max="12" width="7.81640625" style="265" bestFit="1" customWidth="1"/>
    <col min="13" max="13" width="9.453125" style="265" bestFit="1" customWidth="1"/>
    <col min="14" max="14" width="8.6328125" style="265" bestFit="1" customWidth="1"/>
    <col min="15" max="15" width="10.36328125" style="265" bestFit="1" customWidth="1"/>
    <col min="16" max="16" width="10.08984375" style="265" customWidth="1"/>
    <col min="17" max="17" width="9" style="266"/>
    <col min="18" max="16384" width="9" style="265"/>
  </cols>
  <sheetData>
    <row r="1" spans="1:17" s="332" customFormat="1" ht="19" x14ac:dyDescent="0.2">
      <c r="A1" s="336" t="s">
        <v>155</v>
      </c>
      <c r="B1" s="265"/>
      <c r="J1" s="335"/>
      <c r="N1" s="334"/>
      <c r="O1" s="334"/>
      <c r="Q1" s="333"/>
    </row>
    <row r="2" spans="1:17" ht="12.5" thickBot="1" x14ac:dyDescent="0.25">
      <c r="C2" s="331"/>
      <c r="M2" s="330"/>
      <c r="P2" s="329" t="s">
        <v>154</v>
      </c>
    </row>
    <row r="3" spans="1:17" ht="19.649999999999999" customHeight="1" thickTop="1" x14ac:dyDescent="0.2">
      <c r="A3" s="328"/>
      <c r="B3" s="328"/>
      <c r="C3" s="327"/>
      <c r="D3" s="326" t="s">
        <v>153</v>
      </c>
      <c r="E3" s="326"/>
      <c r="F3" s="326"/>
      <c r="G3" s="325" t="s">
        <v>152</v>
      </c>
      <c r="H3" s="324"/>
      <c r="I3" s="323"/>
      <c r="J3" s="322" t="s">
        <v>151</v>
      </c>
      <c r="K3" s="321"/>
      <c r="L3" s="321"/>
      <c r="M3" s="321"/>
      <c r="N3" s="321"/>
      <c r="O3" s="321"/>
      <c r="P3" s="321"/>
    </row>
    <row r="4" spans="1:17" ht="13.5" customHeight="1" x14ac:dyDescent="0.2">
      <c r="A4" s="320"/>
      <c r="B4" s="320"/>
      <c r="C4" s="319"/>
      <c r="D4" s="318" t="s">
        <v>137</v>
      </c>
      <c r="E4" s="313" t="s">
        <v>136</v>
      </c>
      <c r="F4" s="317" t="s">
        <v>135</v>
      </c>
      <c r="G4" s="316" t="s">
        <v>137</v>
      </c>
      <c r="H4" s="313" t="s">
        <v>136</v>
      </c>
      <c r="I4" s="315" t="s">
        <v>135</v>
      </c>
      <c r="J4" s="314" t="s">
        <v>137</v>
      </c>
      <c r="K4" s="313" t="s">
        <v>136</v>
      </c>
      <c r="L4" s="312" t="s">
        <v>135</v>
      </c>
      <c r="M4" s="311" t="s">
        <v>150</v>
      </c>
      <c r="N4" s="310"/>
      <c r="O4" s="310"/>
      <c r="P4" s="310"/>
    </row>
    <row r="5" spans="1:17" ht="24" x14ac:dyDescent="0.2">
      <c r="A5" s="309"/>
      <c r="B5" s="309"/>
      <c r="C5" s="308"/>
      <c r="D5" s="307"/>
      <c r="E5" s="303"/>
      <c r="F5" s="302"/>
      <c r="G5" s="306"/>
      <c r="H5" s="303"/>
      <c r="I5" s="305"/>
      <c r="J5" s="304"/>
      <c r="K5" s="303"/>
      <c r="L5" s="302"/>
      <c r="M5" s="301" t="s">
        <v>149</v>
      </c>
      <c r="N5" s="301" t="s">
        <v>148</v>
      </c>
      <c r="O5" s="300" t="s">
        <v>147</v>
      </c>
      <c r="P5" s="299" t="s">
        <v>146</v>
      </c>
    </row>
    <row r="6" spans="1:17" ht="19.25" customHeight="1" x14ac:dyDescent="0.2">
      <c r="A6" s="266"/>
      <c r="B6" s="298" t="s">
        <v>45</v>
      </c>
      <c r="C6" s="283"/>
      <c r="D6" s="287">
        <v>711590</v>
      </c>
      <c r="E6" s="287">
        <v>695289</v>
      </c>
      <c r="F6" s="287">
        <v>16301</v>
      </c>
      <c r="G6" s="288">
        <v>155565</v>
      </c>
      <c r="H6" s="287">
        <v>153646</v>
      </c>
      <c r="I6" s="289">
        <v>1919</v>
      </c>
      <c r="J6" s="287">
        <v>200525</v>
      </c>
      <c r="K6" s="288">
        <v>199099</v>
      </c>
      <c r="L6" s="287">
        <v>1918</v>
      </c>
      <c r="M6" s="288">
        <v>121256</v>
      </c>
      <c r="N6" s="287">
        <v>73445</v>
      </c>
      <c r="O6" s="287">
        <v>1304</v>
      </c>
      <c r="P6" s="277">
        <v>5012</v>
      </c>
    </row>
    <row r="7" spans="1:17" ht="19.25" customHeight="1" x14ac:dyDescent="0.2">
      <c r="A7" s="266"/>
      <c r="B7" s="298" t="s">
        <v>44</v>
      </c>
      <c r="C7" s="283"/>
      <c r="D7" s="287">
        <v>611865</v>
      </c>
      <c r="E7" s="287">
        <v>598005</v>
      </c>
      <c r="F7" s="287">
        <v>13860</v>
      </c>
      <c r="G7" s="288">
        <v>133231</v>
      </c>
      <c r="H7" s="287">
        <v>131615</v>
      </c>
      <c r="I7" s="289">
        <v>1616</v>
      </c>
      <c r="J7" s="287">
        <v>165535</v>
      </c>
      <c r="K7" s="288">
        <v>164286</v>
      </c>
      <c r="L7" s="287">
        <v>1635</v>
      </c>
      <c r="M7" s="288">
        <v>99621</v>
      </c>
      <c r="N7" s="287">
        <v>61948</v>
      </c>
      <c r="O7" s="287">
        <v>987</v>
      </c>
      <c r="P7" s="277">
        <v>3365</v>
      </c>
    </row>
    <row r="8" spans="1:17" ht="19.25" customHeight="1" x14ac:dyDescent="0.2">
      <c r="A8" s="266"/>
      <c r="B8" s="298" t="s">
        <v>43</v>
      </c>
      <c r="C8" s="283"/>
      <c r="D8" s="287">
        <v>99725</v>
      </c>
      <c r="E8" s="287">
        <v>97284</v>
      </c>
      <c r="F8" s="287">
        <v>2441</v>
      </c>
      <c r="G8" s="288">
        <v>22334</v>
      </c>
      <c r="H8" s="287">
        <v>22031</v>
      </c>
      <c r="I8" s="289">
        <v>303</v>
      </c>
      <c r="J8" s="287">
        <v>34990</v>
      </c>
      <c r="K8" s="288">
        <v>34813</v>
      </c>
      <c r="L8" s="287">
        <v>283</v>
      </c>
      <c r="M8" s="288">
        <v>21635</v>
      </c>
      <c r="N8" s="287">
        <v>11497</v>
      </c>
      <c r="O8" s="287">
        <v>317</v>
      </c>
      <c r="P8" s="277">
        <v>1647</v>
      </c>
    </row>
    <row r="9" spans="1:17" ht="19.25" customHeight="1" x14ac:dyDescent="0.2">
      <c r="A9" s="266"/>
      <c r="B9" s="298"/>
      <c r="C9" s="283"/>
      <c r="D9" s="282"/>
      <c r="E9" s="278"/>
      <c r="F9" s="296"/>
      <c r="G9" s="281"/>
      <c r="H9" s="296"/>
      <c r="I9" s="297"/>
      <c r="J9" s="278"/>
      <c r="K9" s="281"/>
      <c r="L9" s="296"/>
      <c r="M9" s="281"/>
      <c r="N9" s="296"/>
      <c r="O9" s="296"/>
      <c r="P9" s="277"/>
    </row>
    <row r="10" spans="1:17" ht="19.25" customHeight="1" x14ac:dyDescent="0.2">
      <c r="A10" s="291" t="s">
        <v>42</v>
      </c>
      <c r="B10" s="291"/>
      <c r="C10" s="290"/>
      <c r="D10" s="287">
        <v>42689</v>
      </c>
      <c r="E10" s="287">
        <v>41733</v>
      </c>
      <c r="F10" s="287">
        <v>956</v>
      </c>
      <c r="G10" s="288">
        <v>6335</v>
      </c>
      <c r="H10" s="287">
        <v>6222</v>
      </c>
      <c r="I10" s="289">
        <v>113</v>
      </c>
      <c r="J10" s="287">
        <v>14464</v>
      </c>
      <c r="K10" s="288">
        <v>14268</v>
      </c>
      <c r="L10" s="287">
        <v>196</v>
      </c>
      <c r="M10" s="288">
        <v>8327</v>
      </c>
      <c r="N10" s="287">
        <v>6088</v>
      </c>
      <c r="O10" s="287">
        <v>5</v>
      </c>
      <c r="P10" s="277">
        <v>44</v>
      </c>
    </row>
    <row r="11" spans="1:17" ht="19.25" customHeight="1" x14ac:dyDescent="0.2">
      <c r="A11" s="286"/>
      <c r="B11" s="284" t="s">
        <v>126</v>
      </c>
      <c r="C11" s="283"/>
      <c r="D11" s="282">
        <v>32226</v>
      </c>
      <c r="E11" s="282">
        <v>31542</v>
      </c>
      <c r="F11" s="282">
        <v>684</v>
      </c>
      <c r="G11" s="281">
        <v>5041</v>
      </c>
      <c r="H11" s="278">
        <v>4954</v>
      </c>
      <c r="I11" s="280">
        <v>87</v>
      </c>
      <c r="J11" s="278">
        <v>11257</v>
      </c>
      <c r="K11" s="279">
        <v>11090</v>
      </c>
      <c r="L11" s="278">
        <v>167</v>
      </c>
      <c r="M11" s="279">
        <v>6750</v>
      </c>
      <c r="N11" s="278">
        <v>4486</v>
      </c>
      <c r="O11" s="278">
        <v>0</v>
      </c>
      <c r="P11" s="277">
        <v>21</v>
      </c>
    </row>
    <row r="12" spans="1:17" ht="19.25" customHeight="1" x14ac:dyDescent="0.2">
      <c r="A12" s="294"/>
      <c r="B12" s="284" t="s">
        <v>40</v>
      </c>
      <c r="C12" s="283"/>
      <c r="D12" s="282">
        <v>4978</v>
      </c>
      <c r="E12" s="282">
        <v>4856</v>
      </c>
      <c r="F12" s="282">
        <v>122</v>
      </c>
      <c r="G12" s="281">
        <v>806</v>
      </c>
      <c r="H12" s="278">
        <v>789</v>
      </c>
      <c r="I12" s="280">
        <v>17</v>
      </c>
      <c r="J12" s="278">
        <v>1487</v>
      </c>
      <c r="K12" s="279">
        <v>1487</v>
      </c>
      <c r="L12" s="278">
        <v>0</v>
      </c>
      <c r="M12" s="279">
        <v>744</v>
      </c>
      <c r="N12" s="278">
        <v>720</v>
      </c>
      <c r="O12" s="278">
        <v>0</v>
      </c>
      <c r="P12" s="277">
        <v>23</v>
      </c>
    </row>
    <row r="13" spans="1:17" ht="19.25" customHeight="1" x14ac:dyDescent="0.2">
      <c r="A13" s="286"/>
      <c r="B13" s="284" t="s">
        <v>39</v>
      </c>
      <c r="C13" s="283"/>
      <c r="D13" s="282">
        <v>5485</v>
      </c>
      <c r="E13" s="282">
        <v>5335</v>
      </c>
      <c r="F13" s="282">
        <v>150</v>
      </c>
      <c r="G13" s="281">
        <v>488</v>
      </c>
      <c r="H13" s="278">
        <v>479</v>
      </c>
      <c r="I13" s="280">
        <v>9</v>
      </c>
      <c r="J13" s="278">
        <v>1720</v>
      </c>
      <c r="K13" s="279">
        <v>1691</v>
      </c>
      <c r="L13" s="278">
        <v>29</v>
      </c>
      <c r="M13" s="279">
        <v>833</v>
      </c>
      <c r="N13" s="278">
        <v>882</v>
      </c>
      <c r="O13" s="278">
        <v>5</v>
      </c>
      <c r="P13" s="277">
        <v>0</v>
      </c>
    </row>
    <row r="14" spans="1:17" ht="19.25" customHeight="1" x14ac:dyDescent="0.2">
      <c r="A14" s="286"/>
      <c r="B14" s="284"/>
      <c r="C14" s="283"/>
      <c r="D14" s="282"/>
      <c r="E14" s="278"/>
      <c r="F14" s="278"/>
      <c r="G14" s="281"/>
      <c r="H14" s="278"/>
      <c r="I14" s="280"/>
      <c r="J14" s="278"/>
      <c r="K14" s="279"/>
      <c r="L14" s="278"/>
      <c r="M14" s="279"/>
      <c r="N14" s="278"/>
      <c r="O14" s="278"/>
      <c r="P14" s="277"/>
    </row>
    <row r="15" spans="1:17" ht="19.25" customHeight="1" x14ac:dyDescent="0.2">
      <c r="A15" s="293" t="s">
        <v>38</v>
      </c>
      <c r="B15" s="293"/>
      <c r="C15" s="292"/>
      <c r="D15" s="287">
        <v>208563</v>
      </c>
      <c r="E15" s="287">
        <v>203813</v>
      </c>
      <c r="F15" s="287">
        <v>4750</v>
      </c>
      <c r="G15" s="288">
        <v>37896</v>
      </c>
      <c r="H15" s="287">
        <v>37404</v>
      </c>
      <c r="I15" s="289">
        <v>492</v>
      </c>
      <c r="J15" s="287">
        <v>50535</v>
      </c>
      <c r="K15" s="288">
        <v>50185</v>
      </c>
      <c r="L15" s="287">
        <v>350</v>
      </c>
      <c r="M15" s="288">
        <v>32303</v>
      </c>
      <c r="N15" s="287">
        <v>17831</v>
      </c>
      <c r="O15" s="287">
        <v>8</v>
      </c>
      <c r="P15" s="277">
        <v>393</v>
      </c>
    </row>
    <row r="16" spans="1:17" ht="19.25" customHeight="1" x14ac:dyDescent="0.2">
      <c r="A16" s="286"/>
      <c r="B16" s="284" t="s">
        <v>125</v>
      </c>
      <c r="C16" s="283"/>
      <c r="D16" s="282">
        <v>132039</v>
      </c>
      <c r="E16" s="295">
        <v>129382</v>
      </c>
      <c r="F16" s="282">
        <v>2657</v>
      </c>
      <c r="G16" s="281">
        <v>23569</v>
      </c>
      <c r="H16" s="278">
        <v>23376</v>
      </c>
      <c r="I16" s="280">
        <v>193</v>
      </c>
      <c r="J16" s="278">
        <v>31694</v>
      </c>
      <c r="K16" s="279">
        <v>31519</v>
      </c>
      <c r="L16" s="278">
        <v>175</v>
      </c>
      <c r="M16" s="279">
        <v>19058</v>
      </c>
      <c r="N16" s="278">
        <v>12277</v>
      </c>
      <c r="O16" s="278">
        <v>8</v>
      </c>
      <c r="P16" s="277">
        <v>351</v>
      </c>
    </row>
    <row r="17" spans="1:16" ht="19.25" customHeight="1" x14ac:dyDescent="0.2">
      <c r="A17" s="286"/>
      <c r="B17" s="284" t="s">
        <v>36</v>
      </c>
      <c r="C17" s="283"/>
      <c r="D17" s="282">
        <v>66923</v>
      </c>
      <c r="E17" s="282">
        <v>65024</v>
      </c>
      <c r="F17" s="282">
        <v>1899</v>
      </c>
      <c r="G17" s="281">
        <v>12883</v>
      </c>
      <c r="H17" s="278">
        <v>12605</v>
      </c>
      <c r="I17" s="280">
        <v>278</v>
      </c>
      <c r="J17" s="278">
        <v>16127</v>
      </c>
      <c r="K17" s="279">
        <v>15977</v>
      </c>
      <c r="L17" s="278">
        <v>150</v>
      </c>
      <c r="M17" s="279">
        <v>11412</v>
      </c>
      <c r="N17" s="278">
        <v>4674</v>
      </c>
      <c r="O17" s="278">
        <v>0</v>
      </c>
      <c r="P17" s="277">
        <v>41</v>
      </c>
    </row>
    <row r="18" spans="1:16" ht="19.25" customHeight="1" x14ac:dyDescent="0.2">
      <c r="A18" s="286"/>
      <c r="B18" s="284" t="s">
        <v>35</v>
      </c>
      <c r="C18" s="283"/>
      <c r="D18" s="282">
        <v>9601</v>
      </c>
      <c r="E18" s="282">
        <v>9407</v>
      </c>
      <c r="F18" s="282">
        <v>194</v>
      </c>
      <c r="G18" s="281">
        <v>1444</v>
      </c>
      <c r="H18" s="278">
        <v>1423</v>
      </c>
      <c r="I18" s="280">
        <v>21</v>
      </c>
      <c r="J18" s="278">
        <v>2714</v>
      </c>
      <c r="K18" s="279">
        <v>2689</v>
      </c>
      <c r="L18" s="278">
        <v>25</v>
      </c>
      <c r="M18" s="279">
        <v>1833</v>
      </c>
      <c r="N18" s="278">
        <v>880</v>
      </c>
      <c r="O18" s="278">
        <v>0</v>
      </c>
      <c r="P18" s="277">
        <v>1</v>
      </c>
    </row>
    <row r="19" spans="1:16" ht="19.25" customHeight="1" x14ac:dyDescent="0.2">
      <c r="A19" s="286"/>
      <c r="B19" s="284"/>
      <c r="C19" s="283"/>
      <c r="D19" s="282"/>
      <c r="E19" s="295"/>
      <c r="F19" s="282"/>
      <c r="G19" s="281"/>
      <c r="H19" s="278"/>
      <c r="I19" s="280"/>
      <c r="J19" s="278"/>
      <c r="K19" s="279"/>
      <c r="L19" s="278"/>
      <c r="M19" s="279"/>
      <c r="N19" s="278"/>
      <c r="O19" s="278"/>
      <c r="P19" s="277"/>
    </row>
    <row r="20" spans="1:16" ht="19.25" customHeight="1" x14ac:dyDescent="0.2">
      <c r="A20" s="293" t="s">
        <v>34</v>
      </c>
      <c r="B20" s="293"/>
      <c r="C20" s="292"/>
      <c r="D20" s="287">
        <v>204567</v>
      </c>
      <c r="E20" s="287">
        <v>200601</v>
      </c>
      <c r="F20" s="287">
        <v>3966</v>
      </c>
      <c r="G20" s="288">
        <v>54080</v>
      </c>
      <c r="H20" s="287">
        <v>53580</v>
      </c>
      <c r="I20" s="289">
        <v>500</v>
      </c>
      <c r="J20" s="287">
        <v>60054</v>
      </c>
      <c r="K20" s="288">
        <v>59694</v>
      </c>
      <c r="L20" s="287">
        <v>556</v>
      </c>
      <c r="M20" s="288">
        <v>33554</v>
      </c>
      <c r="N20" s="287">
        <v>23719</v>
      </c>
      <c r="O20" s="287">
        <v>419</v>
      </c>
      <c r="P20" s="277">
        <v>2558</v>
      </c>
    </row>
    <row r="21" spans="1:16" ht="19.25" customHeight="1" x14ac:dyDescent="0.2">
      <c r="A21" s="286"/>
      <c r="B21" s="284" t="s">
        <v>33</v>
      </c>
      <c r="C21" s="283"/>
      <c r="D21" s="282">
        <v>131885</v>
      </c>
      <c r="E21" s="282">
        <v>129302</v>
      </c>
      <c r="F21" s="282">
        <v>2583</v>
      </c>
      <c r="G21" s="281">
        <v>38287</v>
      </c>
      <c r="H21" s="278">
        <v>37970</v>
      </c>
      <c r="I21" s="280">
        <v>317</v>
      </c>
      <c r="J21" s="278">
        <v>31310</v>
      </c>
      <c r="K21" s="279">
        <v>31147</v>
      </c>
      <c r="L21" s="278">
        <v>232</v>
      </c>
      <c r="M21" s="279">
        <v>16339</v>
      </c>
      <c r="N21" s="278">
        <v>14576</v>
      </c>
      <c r="O21" s="278">
        <v>145</v>
      </c>
      <c r="P21" s="277">
        <v>319</v>
      </c>
    </row>
    <row r="22" spans="1:16" ht="19.25" customHeight="1" x14ac:dyDescent="0.2">
      <c r="A22" s="286"/>
      <c r="B22" s="284" t="s">
        <v>32</v>
      </c>
      <c r="C22" s="283"/>
      <c r="D22" s="282">
        <v>22338</v>
      </c>
      <c r="E22" s="282">
        <v>21983</v>
      </c>
      <c r="F22" s="282">
        <v>355</v>
      </c>
      <c r="G22" s="281">
        <v>6011</v>
      </c>
      <c r="H22" s="278">
        <v>5929</v>
      </c>
      <c r="I22" s="280">
        <v>82</v>
      </c>
      <c r="J22" s="278">
        <v>8617</v>
      </c>
      <c r="K22" s="279">
        <v>8520</v>
      </c>
      <c r="L22" s="278">
        <v>140</v>
      </c>
      <c r="M22" s="279">
        <v>5287</v>
      </c>
      <c r="N22" s="278">
        <v>3074</v>
      </c>
      <c r="O22" s="278">
        <v>0</v>
      </c>
      <c r="P22" s="277">
        <v>299</v>
      </c>
    </row>
    <row r="23" spans="1:16" ht="19.25" customHeight="1" x14ac:dyDescent="0.2">
      <c r="A23" s="286"/>
      <c r="B23" s="284" t="s">
        <v>31</v>
      </c>
      <c r="C23" s="283"/>
      <c r="D23" s="282">
        <v>23458</v>
      </c>
      <c r="E23" s="282">
        <v>22960</v>
      </c>
      <c r="F23" s="282">
        <v>498</v>
      </c>
      <c r="G23" s="281">
        <v>4271</v>
      </c>
      <c r="H23" s="278">
        <v>4217</v>
      </c>
      <c r="I23" s="280">
        <v>54</v>
      </c>
      <c r="J23" s="278">
        <v>8029</v>
      </c>
      <c r="K23" s="279">
        <v>7998</v>
      </c>
      <c r="L23" s="278">
        <v>59</v>
      </c>
      <c r="M23" s="279">
        <v>5411</v>
      </c>
      <c r="N23" s="278">
        <v>2329</v>
      </c>
      <c r="O23" s="278">
        <v>261</v>
      </c>
      <c r="P23" s="277">
        <v>56</v>
      </c>
    </row>
    <row r="24" spans="1:16" ht="19.25" customHeight="1" x14ac:dyDescent="0.2">
      <c r="A24" s="286"/>
      <c r="B24" s="284" t="s">
        <v>30</v>
      </c>
      <c r="C24" s="283"/>
      <c r="D24" s="282">
        <v>402</v>
      </c>
      <c r="E24" s="282">
        <v>402</v>
      </c>
      <c r="F24" s="282">
        <v>0</v>
      </c>
      <c r="G24" s="281">
        <v>415</v>
      </c>
      <c r="H24" s="278">
        <v>415</v>
      </c>
      <c r="I24" s="280">
        <v>0</v>
      </c>
      <c r="J24" s="278">
        <v>231</v>
      </c>
      <c r="K24" s="279">
        <v>231</v>
      </c>
      <c r="L24" s="278">
        <v>0</v>
      </c>
      <c r="M24" s="279">
        <v>140</v>
      </c>
      <c r="N24" s="278">
        <v>89</v>
      </c>
      <c r="O24" s="278">
        <v>1</v>
      </c>
      <c r="P24" s="277">
        <v>1</v>
      </c>
    </row>
    <row r="25" spans="1:16" ht="19.25" customHeight="1" x14ac:dyDescent="0.2">
      <c r="A25" s="286"/>
      <c r="B25" s="284" t="s">
        <v>29</v>
      </c>
      <c r="C25" s="283"/>
      <c r="D25" s="282">
        <v>1236</v>
      </c>
      <c r="E25" s="282">
        <v>1224</v>
      </c>
      <c r="F25" s="282">
        <v>12</v>
      </c>
      <c r="G25" s="281">
        <v>116</v>
      </c>
      <c r="H25" s="278">
        <v>116</v>
      </c>
      <c r="I25" s="280">
        <v>0</v>
      </c>
      <c r="J25" s="278">
        <v>803</v>
      </c>
      <c r="K25" s="279">
        <v>803</v>
      </c>
      <c r="L25" s="278">
        <v>0</v>
      </c>
      <c r="M25" s="279">
        <v>691</v>
      </c>
      <c r="N25" s="278">
        <v>95</v>
      </c>
      <c r="O25" s="278">
        <v>5</v>
      </c>
      <c r="P25" s="277">
        <v>12</v>
      </c>
    </row>
    <row r="26" spans="1:16" ht="19.25" customHeight="1" x14ac:dyDescent="0.2">
      <c r="A26" s="286"/>
      <c r="B26" s="284" t="s">
        <v>28</v>
      </c>
      <c r="C26" s="283"/>
      <c r="D26" s="282">
        <v>16679</v>
      </c>
      <c r="E26" s="282">
        <v>16363</v>
      </c>
      <c r="F26" s="282">
        <v>316</v>
      </c>
      <c r="G26" s="281">
        <v>2807</v>
      </c>
      <c r="H26" s="278">
        <v>2783</v>
      </c>
      <c r="I26" s="280">
        <v>24</v>
      </c>
      <c r="J26" s="278">
        <v>6064</v>
      </c>
      <c r="K26" s="279">
        <v>5998</v>
      </c>
      <c r="L26" s="278">
        <v>100</v>
      </c>
      <c r="M26" s="279">
        <v>2817</v>
      </c>
      <c r="N26" s="278">
        <v>2279</v>
      </c>
      <c r="O26" s="278">
        <v>1</v>
      </c>
      <c r="P26" s="277">
        <v>1001</v>
      </c>
    </row>
    <row r="27" spans="1:16" ht="19.25" customHeight="1" x14ac:dyDescent="0.2">
      <c r="A27" s="286"/>
      <c r="B27" s="284" t="s">
        <v>27</v>
      </c>
      <c r="C27" s="283"/>
      <c r="D27" s="282">
        <v>3410</v>
      </c>
      <c r="E27" s="282">
        <v>3338</v>
      </c>
      <c r="F27" s="282">
        <v>72</v>
      </c>
      <c r="G27" s="281">
        <v>832</v>
      </c>
      <c r="H27" s="278">
        <v>832</v>
      </c>
      <c r="I27" s="280">
        <v>0</v>
      </c>
      <c r="J27" s="278">
        <v>2231</v>
      </c>
      <c r="K27" s="279">
        <v>2232</v>
      </c>
      <c r="L27" s="278">
        <v>9</v>
      </c>
      <c r="M27" s="279">
        <v>1117</v>
      </c>
      <c r="N27" s="278">
        <v>651</v>
      </c>
      <c r="O27" s="278">
        <v>6</v>
      </c>
      <c r="P27" s="277">
        <v>467</v>
      </c>
    </row>
    <row r="28" spans="1:16" ht="19.25" customHeight="1" x14ac:dyDescent="0.2">
      <c r="A28" s="286"/>
      <c r="B28" s="284" t="s">
        <v>26</v>
      </c>
      <c r="C28" s="283"/>
      <c r="D28" s="282">
        <v>1521</v>
      </c>
      <c r="E28" s="282">
        <v>1518</v>
      </c>
      <c r="F28" s="282">
        <v>3</v>
      </c>
      <c r="G28" s="281">
        <v>509</v>
      </c>
      <c r="H28" s="278">
        <v>509</v>
      </c>
      <c r="I28" s="280">
        <v>0</v>
      </c>
      <c r="J28" s="278">
        <v>905</v>
      </c>
      <c r="K28" s="279">
        <v>905</v>
      </c>
      <c r="L28" s="278">
        <v>0</v>
      </c>
      <c r="M28" s="279">
        <v>648</v>
      </c>
      <c r="N28" s="278">
        <v>68</v>
      </c>
      <c r="O28" s="278">
        <v>0</v>
      </c>
      <c r="P28" s="277">
        <v>189</v>
      </c>
    </row>
    <row r="29" spans="1:16" ht="19.25" customHeight="1" x14ac:dyDescent="0.2">
      <c r="A29" s="285"/>
      <c r="B29" s="284" t="s">
        <v>25</v>
      </c>
      <c r="C29" s="283"/>
      <c r="D29" s="282">
        <v>3638</v>
      </c>
      <c r="E29" s="282">
        <v>3511</v>
      </c>
      <c r="F29" s="282">
        <v>127</v>
      </c>
      <c r="G29" s="281">
        <v>832</v>
      </c>
      <c r="H29" s="278">
        <v>809</v>
      </c>
      <c r="I29" s="280">
        <v>23</v>
      </c>
      <c r="J29" s="278">
        <v>1864</v>
      </c>
      <c r="K29" s="279">
        <v>1860</v>
      </c>
      <c r="L29" s="278">
        <v>16</v>
      </c>
      <c r="M29" s="279">
        <v>1104</v>
      </c>
      <c r="N29" s="278">
        <v>558</v>
      </c>
      <c r="O29" s="278">
        <v>0</v>
      </c>
      <c r="P29" s="277">
        <v>214</v>
      </c>
    </row>
    <row r="30" spans="1:16" ht="19.25" customHeight="1" x14ac:dyDescent="0.2">
      <c r="A30" s="285"/>
      <c r="B30" s="284"/>
      <c r="C30" s="283"/>
      <c r="D30" s="282"/>
      <c r="E30" s="278"/>
      <c r="F30" s="278"/>
      <c r="G30" s="281"/>
      <c r="H30" s="278"/>
      <c r="I30" s="280"/>
      <c r="J30" s="278"/>
      <c r="K30" s="279"/>
      <c r="L30" s="278"/>
      <c r="M30" s="279"/>
      <c r="N30" s="278"/>
      <c r="O30" s="278"/>
      <c r="P30" s="277"/>
    </row>
    <row r="31" spans="1:16" ht="19.25" customHeight="1" x14ac:dyDescent="0.2">
      <c r="A31" s="293" t="s">
        <v>24</v>
      </c>
      <c r="B31" s="293"/>
      <c r="C31" s="292"/>
      <c r="D31" s="287">
        <v>23445</v>
      </c>
      <c r="E31" s="287">
        <v>22957</v>
      </c>
      <c r="F31" s="287">
        <v>488</v>
      </c>
      <c r="G31" s="288">
        <v>8140</v>
      </c>
      <c r="H31" s="287">
        <v>8035</v>
      </c>
      <c r="I31" s="289">
        <v>105</v>
      </c>
      <c r="J31" s="287">
        <v>7448</v>
      </c>
      <c r="K31" s="288">
        <v>7392</v>
      </c>
      <c r="L31" s="287">
        <v>92</v>
      </c>
      <c r="M31" s="288">
        <v>4811</v>
      </c>
      <c r="N31" s="287">
        <v>2133</v>
      </c>
      <c r="O31" s="287">
        <v>0</v>
      </c>
      <c r="P31" s="277">
        <v>540</v>
      </c>
    </row>
    <row r="32" spans="1:16" ht="19.25" customHeight="1" x14ac:dyDescent="0.2">
      <c r="A32" s="286"/>
      <c r="B32" s="284" t="s">
        <v>23</v>
      </c>
      <c r="C32" s="283"/>
      <c r="D32" s="282">
        <v>7284</v>
      </c>
      <c r="E32" s="282">
        <v>7123</v>
      </c>
      <c r="F32" s="282">
        <v>161</v>
      </c>
      <c r="G32" s="281">
        <v>2790</v>
      </c>
      <c r="H32" s="278">
        <v>2754</v>
      </c>
      <c r="I32" s="280">
        <v>36</v>
      </c>
      <c r="J32" s="278">
        <v>2598</v>
      </c>
      <c r="K32" s="279">
        <v>2561</v>
      </c>
      <c r="L32" s="278">
        <v>50</v>
      </c>
      <c r="M32" s="279">
        <v>1546</v>
      </c>
      <c r="N32" s="278">
        <v>834</v>
      </c>
      <c r="O32" s="278">
        <v>0</v>
      </c>
      <c r="P32" s="277">
        <v>231</v>
      </c>
    </row>
    <row r="33" spans="1:16" ht="19.25" customHeight="1" x14ac:dyDescent="0.2">
      <c r="A33" s="286"/>
      <c r="B33" s="284" t="s">
        <v>22</v>
      </c>
      <c r="C33" s="283"/>
      <c r="D33" s="282">
        <v>2154</v>
      </c>
      <c r="E33" s="282">
        <v>2127</v>
      </c>
      <c r="F33" s="282">
        <v>27</v>
      </c>
      <c r="G33" s="281">
        <v>799</v>
      </c>
      <c r="H33" s="278">
        <v>799</v>
      </c>
      <c r="I33" s="280">
        <v>0</v>
      </c>
      <c r="J33" s="278">
        <v>772</v>
      </c>
      <c r="K33" s="279">
        <v>778</v>
      </c>
      <c r="L33" s="278">
        <v>0</v>
      </c>
      <c r="M33" s="279">
        <v>651</v>
      </c>
      <c r="N33" s="278">
        <v>99</v>
      </c>
      <c r="O33" s="278">
        <v>0</v>
      </c>
      <c r="P33" s="277">
        <v>28</v>
      </c>
    </row>
    <row r="34" spans="1:16" ht="19.25" customHeight="1" x14ac:dyDescent="0.2">
      <c r="A34" s="286"/>
      <c r="B34" s="284" t="s">
        <v>21</v>
      </c>
      <c r="C34" s="283"/>
      <c r="D34" s="282">
        <v>3616</v>
      </c>
      <c r="E34" s="282">
        <v>3564</v>
      </c>
      <c r="F34" s="282">
        <v>52</v>
      </c>
      <c r="G34" s="281">
        <v>987</v>
      </c>
      <c r="H34" s="278">
        <v>982</v>
      </c>
      <c r="I34" s="280">
        <v>5</v>
      </c>
      <c r="J34" s="278">
        <v>1046</v>
      </c>
      <c r="K34" s="279">
        <v>1049</v>
      </c>
      <c r="L34" s="278">
        <v>0</v>
      </c>
      <c r="M34" s="279">
        <v>867</v>
      </c>
      <c r="N34" s="278">
        <v>153</v>
      </c>
      <c r="O34" s="278">
        <v>0</v>
      </c>
      <c r="P34" s="277">
        <v>29</v>
      </c>
    </row>
    <row r="35" spans="1:16" ht="19.25" customHeight="1" x14ac:dyDescent="0.2">
      <c r="A35" s="294"/>
      <c r="B35" s="284" t="s">
        <v>20</v>
      </c>
      <c r="C35" s="283"/>
      <c r="D35" s="282">
        <v>2473</v>
      </c>
      <c r="E35" s="282">
        <v>2387</v>
      </c>
      <c r="F35" s="282">
        <v>86</v>
      </c>
      <c r="G35" s="281">
        <v>869</v>
      </c>
      <c r="H35" s="278">
        <v>817</v>
      </c>
      <c r="I35" s="280">
        <v>52</v>
      </c>
      <c r="J35" s="278">
        <v>538</v>
      </c>
      <c r="K35" s="279">
        <v>526</v>
      </c>
      <c r="L35" s="278">
        <v>16</v>
      </c>
      <c r="M35" s="279">
        <v>401</v>
      </c>
      <c r="N35" s="278">
        <v>111</v>
      </c>
      <c r="O35" s="278">
        <v>0</v>
      </c>
      <c r="P35" s="277">
        <v>30</v>
      </c>
    </row>
    <row r="36" spans="1:16" ht="19.25" customHeight="1" x14ac:dyDescent="0.2">
      <c r="A36" s="286"/>
      <c r="B36" s="284" t="s">
        <v>19</v>
      </c>
      <c r="C36" s="283"/>
      <c r="D36" s="282">
        <v>1299</v>
      </c>
      <c r="E36" s="282">
        <v>1273</v>
      </c>
      <c r="F36" s="282">
        <v>26</v>
      </c>
      <c r="G36" s="281">
        <v>396</v>
      </c>
      <c r="H36" s="278">
        <v>396</v>
      </c>
      <c r="I36" s="280">
        <v>0</v>
      </c>
      <c r="J36" s="278">
        <v>501</v>
      </c>
      <c r="K36" s="279">
        <v>497</v>
      </c>
      <c r="L36" s="278">
        <v>9</v>
      </c>
      <c r="M36" s="279">
        <v>166</v>
      </c>
      <c r="N36" s="278">
        <v>323</v>
      </c>
      <c r="O36" s="278">
        <v>0</v>
      </c>
      <c r="P36" s="277">
        <v>17</v>
      </c>
    </row>
    <row r="37" spans="1:16" ht="19.25" customHeight="1" x14ac:dyDescent="0.2">
      <c r="A37" s="286"/>
      <c r="B37" s="284" t="s">
        <v>18</v>
      </c>
      <c r="C37" s="283"/>
      <c r="D37" s="282">
        <v>6619</v>
      </c>
      <c r="E37" s="282">
        <v>6483</v>
      </c>
      <c r="F37" s="282">
        <v>136</v>
      </c>
      <c r="G37" s="281">
        <v>2299</v>
      </c>
      <c r="H37" s="278">
        <v>2287</v>
      </c>
      <c r="I37" s="280">
        <v>12</v>
      </c>
      <c r="J37" s="278">
        <v>1993</v>
      </c>
      <c r="K37" s="279">
        <v>1981</v>
      </c>
      <c r="L37" s="278">
        <v>17</v>
      </c>
      <c r="M37" s="279">
        <v>1180</v>
      </c>
      <c r="N37" s="278">
        <v>613</v>
      </c>
      <c r="O37" s="278">
        <v>0</v>
      </c>
      <c r="P37" s="277">
        <v>205</v>
      </c>
    </row>
    <row r="38" spans="1:16" ht="19.25" customHeight="1" x14ac:dyDescent="0.2">
      <c r="A38" s="286"/>
      <c r="B38" s="284"/>
      <c r="C38" s="283"/>
      <c r="D38" s="282"/>
      <c r="E38" s="278"/>
      <c r="F38" s="278"/>
      <c r="G38" s="281"/>
      <c r="H38" s="278"/>
      <c r="I38" s="280"/>
      <c r="J38" s="278"/>
      <c r="K38" s="279"/>
      <c r="L38" s="278"/>
      <c r="M38" s="279"/>
      <c r="N38" s="278"/>
      <c r="O38" s="278"/>
      <c r="P38" s="277"/>
    </row>
    <row r="39" spans="1:16" ht="19.25" customHeight="1" x14ac:dyDescent="0.2">
      <c r="A39" s="293" t="s">
        <v>145</v>
      </c>
      <c r="B39" s="293"/>
      <c r="C39" s="292"/>
      <c r="D39" s="287">
        <v>39682</v>
      </c>
      <c r="E39" s="287">
        <v>38801</v>
      </c>
      <c r="F39" s="287">
        <v>881</v>
      </c>
      <c r="G39" s="288">
        <v>9288</v>
      </c>
      <c r="H39" s="287">
        <v>9188</v>
      </c>
      <c r="I39" s="289">
        <v>100</v>
      </c>
      <c r="J39" s="287">
        <v>12489</v>
      </c>
      <c r="K39" s="288">
        <v>12421</v>
      </c>
      <c r="L39" s="287">
        <v>114</v>
      </c>
      <c r="M39" s="288">
        <v>7256</v>
      </c>
      <c r="N39" s="287">
        <v>5254</v>
      </c>
      <c r="O39" s="287">
        <v>12</v>
      </c>
      <c r="P39" s="277">
        <v>13</v>
      </c>
    </row>
    <row r="40" spans="1:16" ht="19.25" customHeight="1" x14ac:dyDescent="0.2">
      <c r="A40" s="286"/>
      <c r="B40" s="284" t="s">
        <v>16</v>
      </c>
      <c r="C40" s="283"/>
      <c r="D40" s="282">
        <v>22286</v>
      </c>
      <c r="E40" s="282">
        <v>21753</v>
      </c>
      <c r="F40" s="282">
        <v>533</v>
      </c>
      <c r="G40" s="281">
        <v>5989</v>
      </c>
      <c r="H40" s="278">
        <v>5920</v>
      </c>
      <c r="I40" s="280">
        <v>69</v>
      </c>
      <c r="J40" s="278">
        <v>6289</v>
      </c>
      <c r="K40" s="279">
        <v>6266</v>
      </c>
      <c r="L40" s="278">
        <v>65</v>
      </c>
      <c r="M40" s="279">
        <v>3759</v>
      </c>
      <c r="N40" s="278">
        <v>2547</v>
      </c>
      <c r="O40" s="278">
        <v>12</v>
      </c>
      <c r="P40" s="277">
        <v>13</v>
      </c>
    </row>
    <row r="41" spans="1:16" ht="19.25" customHeight="1" x14ac:dyDescent="0.2">
      <c r="A41" s="286"/>
      <c r="B41" s="284" t="s">
        <v>15</v>
      </c>
      <c r="C41" s="283"/>
      <c r="D41" s="282">
        <v>2197</v>
      </c>
      <c r="E41" s="282">
        <v>2181</v>
      </c>
      <c r="F41" s="282">
        <v>16</v>
      </c>
      <c r="G41" s="281">
        <v>246</v>
      </c>
      <c r="H41" s="278">
        <v>246</v>
      </c>
      <c r="I41" s="280">
        <v>0</v>
      </c>
      <c r="J41" s="278">
        <v>783</v>
      </c>
      <c r="K41" s="279">
        <v>783</v>
      </c>
      <c r="L41" s="278">
        <v>0</v>
      </c>
      <c r="M41" s="279">
        <v>579</v>
      </c>
      <c r="N41" s="278">
        <v>204</v>
      </c>
      <c r="O41" s="278">
        <v>0</v>
      </c>
      <c r="P41" s="277">
        <v>0</v>
      </c>
    </row>
    <row r="42" spans="1:16" ht="19.25" customHeight="1" x14ac:dyDescent="0.2">
      <c r="A42" s="286"/>
      <c r="B42" s="284" t="s">
        <v>14</v>
      </c>
      <c r="C42" s="283"/>
      <c r="D42" s="282">
        <v>1407</v>
      </c>
      <c r="E42" s="282">
        <v>1376</v>
      </c>
      <c r="F42" s="282">
        <v>31</v>
      </c>
      <c r="G42" s="281">
        <v>246</v>
      </c>
      <c r="H42" s="278">
        <v>246</v>
      </c>
      <c r="I42" s="280">
        <v>0</v>
      </c>
      <c r="J42" s="278">
        <v>519</v>
      </c>
      <c r="K42" s="279">
        <v>514</v>
      </c>
      <c r="L42" s="278">
        <v>5</v>
      </c>
      <c r="M42" s="279">
        <v>274</v>
      </c>
      <c r="N42" s="278">
        <v>245</v>
      </c>
      <c r="O42" s="278">
        <v>0</v>
      </c>
      <c r="P42" s="277">
        <v>0</v>
      </c>
    </row>
    <row r="43" spans="1:16" ht="19.25" customHeight="1" x14ac:dyDescent="0.2">
      <c r="A43" s="294"/>
      <c r="B43" s="284" t="s">
        <v>13</v>
      </c>
      <c r="C43" s="283"/>
      <c r="D43" s="282">
        <v>2787</v>
      </c>
      <c r="E43" s="282">
        <v>2706</v>
      </c>
      <c r="F43" s="282">
        <v>81</v>
      </c>
      <c r="G43" s="281">
        <v>493</v>
      </c>
      <c r="H43" s="278">
        <v>481</v>
      </c>
      <c r="I43" s="280">
        <v>12</v>
      </c>
      <c r="J43" s="278">
        <v>1102</v>
      </c>
      <c r="K43" s="279">
        <v>1083</v>
      </c>
      <c r="L43" s="278">
        <v>19</v>
      </c>
      <c r="M43" s="279">
        <v>676</v>
      </c>
      <c r="N43" s="278">
        <v>426</v>
      </c>
      <c r="O43" s="278">
        <v>0</v>
      </c>
      <c r="P43" s="277">
        <v>0</v>
      </c>
    </row>
    <row r="44" spans="1:16" ht="19.25" customHeight="1" x14ac:dyDescent="0.2">
      <c r="A44" s="286"/>
      <c r="B44" s="284" t="s">
        <v>12</v>
      </c>
      <c r="C44" s="283"/>
      <c r="D44" s="282">
        <v>11005</v>
      </c>
      <c r="E44" s="282">
        <v>10785</v>
      </c>
      <c r="F44" s="282">
        <v>220</v>
      </c>
      <c r="G44" s="281">
        <v>2314</v>
      </c>
      <c r="H44" s="278">
        <v>2295</v>
      </c>
      <c r="I44" s="280">
        <v>19</v>
      </c>
      <c r="J44" s="278">
        <v>3796</v>
      </c>
      <c r="K44" s="279">
        <v>3775</v>
      </c>
      <c r="L44" s="278">
        <v>25</v>
      </c>
      <c r="M44" s="279">
        <v>1968</v>
      </c>
      <c r="N44" s="278">
        <v>1832</v>
      </c>
      <c r="O44" s="278">
        <v>0</v>
      </c>
      <c r="P44" s="277">
        <v>0</v>
      </c>
    </row>
    <row r="45" spans="1:16" ht="19.25" customHeight="1" x14ac:dyDescent="0.2">
      <c r="A45" s="286"/>
      <c r="B45" s="284"/>
      <c r="C45" s="283"/>
      <c r="D45" s="282"/>
      <c r="E45" s="278"/>
      <c r="F45" s="278"/>
      <c r="G45" s="281"/>
      <c r="H45" s="278"/>
      <c r="I45" s="280"/>
      <c r="J45" s="278"/>
      <c r="K45" s="279"/>
      <c r="L45" s="278"/>
      <c r="M45" s="279"/>
      <c r="N45" s="278"/>
      <c r="O45" s="278"/>
      <c r="P45" s="277"/>
    </row>
    <row r="46" spans="1:16" ht="19.25" customHeight="1" x14ac:dyDescent="0.2">
      <c r="A46" s="293" t="s">
        <v>11</v>
      </c>
      <c r="B46" s="293"/>
      <c r="C46" s="292"/>
      <c r="D46" s="287">
        <v>137222</v>
      </c>
      <c r="E46" s="287">
        <v>133716</v>
      </c>
      <c r="F46" s="287">
        <v>3506</v>
      </c>
      <c r="G46" s="288">
        <v>29016</v>
      </c>
      <c r="H46" s="287">
        <v>28564</v>
      </c>
      <c r="I46" s="289">
        <v>452</v>
      </c>
      <c r="J46" s="287">
        <v>38925</v>
      </c>
      <c r="K46" s="288">
        <v>38626</v>
      </c>
      <c r="L46" s="287">
        <v>440</v>
      </c>
      <c r="M46" s="288">
        <v>24810</v>
      </c>
      <c r="N46" s="287">
        <v>13037</v>
      </c>
      <c r="O46" s="287">
        <v>80</v>
      </c>
      <c r="P46" s="277">
        <v>1139</v>
      </c>
    </row>
    <row r="47" spans="1:16" ht="19.25" customHeight="1" x14ac:dyDescent="0.2">
      <c r="A47" s="286"/>
      <c r="B47" s="284" t="s">
        <v>10</v>
      </c>
      <c r="C47" s="283"/>
      <c r="D47" s="282">
        <v>64570</v>
      </c>
      <c r="E47" s="282">
        <v>62725</v>
      </c>
      <c r="F47" s="282">
        <v>1845</v>
      </c>
      <c r="G47" s="281">
        <v>13629</v>
      </c>
      <c r="H47" s="278">
        <v>13362</v>
      </c>
      <c r="I47" s="280">
        <v>267</v>
      </c>
      <c r="J47" s="278">
        <v>18481</v>
      </c>
      <c r="K47" s="279">
        <v>18288</v>
      </c>
      <c r="L47" s="278">
        <v>262</v>
      </c>
      <c r="M47" s="279">
        <v>11896</v>
      </c>
      <c r="N47" s="278">
        <v>5729</v>
      </c>
      <c r="O47" s="278">
        <v>65</v>
      </c>
      <c r="P47" s="277">
        <v>860</v>
      </c>
    </row>
    <row r="48" spans="1:16" ht="19.25" customHeight="1" x14ac:dyDescent="0.2">
      <c r="A48" s="286"/>
      <c r="B48" s="284" t="s">
        <v>9</v>
      </c>
      <c r="C48" s="283"/>
      <c r="D48" s="282">
        <v>55578</v>
      </c>
      <c r="E48" s="282">
        <v>54297</v>
      </c>
      <c r="F48" s="282">
        <v>1281</v>
      </c>
      <c r="G48" s="281">
        <v>12314</v>
      </c>
      <c r="H48" s="278">
        <v>12182</v>
      </c>
      <c r="I48" s="280">
        <v>132</v>
      </c>
      <c r="J48" s="278">
        <v>15298</v>
      </c>
      <c r="K48" s="279">
        <v>15223</v>
      </c>
      <c r="L48" s="278">
        <v>119</v>
      </c>
      <c r="M48" s="279">
        <v>9941</v>
      </c>
      <c r="N48" s="278">
        <v>5252</v>
      </c>
      <c r="O48" s="278">
        <v>14</v>
      </c>
      <c r="P48" s="277">
        <v>135</v>
      </c>
    </row>
    <row r="49" spans="1:16" ht="19.25" customHeight="1" x14ac:dyDescent="0.2">
      <c r="A49" s="286"/>
      <c r="B49" s="284" t="s">
        <v>8</v>
      </c>
      <c r="C49" s="283"/>
      <c r="D49" s="282">
        <v>17074</v>
      </c>
      <c r="E49" s="282">
        <v>16694</v>
      </c>
      <c r="F49" s="282">
        <v>380</v>
      </c>
      <c r="G49" s="281">
        <v>3073</v>
      </c>
      <c r="H49" s="278">
        <v>3020</v>
      </c>
      <c r="I49" s="280">
        <v>53</v>
      </c>
      <c r="J49" s="278">
        <v>5146</v>
      </c>
      <c r="K49" s="279">
        <v>5115</v>
      </c>
      <c r="L49" s="278">
        <v>59</v>
      </c>
      <c r="M49" s="279">
        <v>2973</v>
      </c>
      <c r="N49" s="278">
        <v>2056</v>
      </c>
      <c r="O49" s="278">
        <v>1</v>
      </c>
      <c r="P49" s="277">
        <v>144</v>
      </c>
    </row>
    <row r="50" spans="1:16" ht="19.25" customHeight="1" x14ac:dyDescent="0.2">
      <c r="A50" s="286"/>
      <c r="B50" s="284"/>
      <c r="C50" s="283"/>
      <c r="D50" s="282"/>
      <c r="E50" s="282"/>
      <c r="F50" s="282"/>
      <c r="G50" s="281"/>
      <c r="H50" s="278"/>
      <c r="I50" s="280"/>
      <c r="J50" s="278"/>
      <c r="K50" s="279"/>
      <c r="L50" s="278"/>
      <c r="M50" s="279"/>
      <c r="N50" s="278"/>
      <c r="O50" s="278"/>
      <c r="P50" s="277"/>
    </row>
    <row r="51" spans="1:16" ht="19.25" customHeight="1" x14ac:dyDescent="0.2">
      <c r="A51" s="291" t="s">
        <v>7</v>
      </c>
      <c r="B51" s="291"/>
      <c r="C51" s="290"/>
      <c r="D51" s="287">
        <v>55422</v>
      </c>
      <c r="E51" s="287">
        <v>53668</v>
      </c>
      <c r="F51" s="287">
        <v>1754</v>
      </c>
      <c r="G51" s="288">
        <v>10810</v>
      </c>
      <c r="H51" s="287">
        <v>10653</v>
      </c>
      <c r="I51" s="289">
        <v>157</v>
      </c>
      <c r="J51" s="287">
        <v>16610</v>
      </c>
      <c r="K51" s="288">
        <v>16513</v>
      </c>
      <c r="L51" s="287">
        <v>170</v>
      </c>
      <c r="M51" s="288">
        <v>10195</v>
      </c>
      <c r="N51" s="287">
        <v>5383</v>
      </c>
      <c r="O51" s="287">
        <v>780</v>
      </c>
      <c r="P51" s="277">
        <v>325</v>
      </c>
    </row>
    <row r="52" spans="1:16" ht="19.25" customHeight="1" x14ac:dyDescent="0.2">
      <c r="A52" s="285"/>
      <c r="B52" s="284" t="s">
        <v>6</v>
      </c>
      <c r="C52" s="283"/>
      <c r="D52" s="282">
        <v>26809</v>
      </c>
      <c r="E52" s="282">
        <v>25980</v>
      </c>
      <c r="F52" s="282">
        <v>829</v>
      </c>
      <c r="G52" s="281">
        <v>5357</v>
      </c>
      <c r="H52" s="278">
        <v>5297</v>
      </c>
      <c r="I52" s="280">
        <v>60</v>
      </c>
      <c r="J52" s="278">
        <v>7223</v>
      </c>
      <c r="K52" s="279">
        <v>7145</v>
      </c>
      <c r="L52" s="278">
        <v>107</v>
      </c>
      <c r="M52" s="279">
        <v>3978</v>
      </c>
      <c r="N52" s="278">
        <v>2669</v>
      </c>
      <c r="O52" s="278">
        <v>480</v>
      </c>
      <c r="P52" s="277">
        <v>125</v>
      </c>
    </row>
    <row r="53" spans="1:16" ht="19.25" customHeight="1" x14ac:dyDescent="0.2">
      <c r="A53" s="286"/>
      <c r="B53" s="284" t="s">
        <v>5</v>
      </c>
      <c r="C53" s="283"/>
      <c r="D53" s="282">
        <v>4347</v>
      </c>
      <c r="E53" s="282">
        <v>4117</v>
      </c>
      <c r="F53" s="282">
        <v>230</v>
      </c>
      <c r="G53" s="281">
        <v>1085</v>
      </c>
      <c r="H53" s="278">
        <v>1060</v>
      </c>
      <c r="I53" s="280">
        <v>25</v>
      </c>
      <c r="J53" s="278">
        <v>1578</v>
      </c>
      <c r="K53" s="279">
        <v>1549</v>
      </c>
      <c r="L53" s="278">
        <v>37</v>
      </c>
      <c r="M53" s="279">
        <v>881</v>
      </c>
      <c r="N53" s="278">
        <v>606</v>
      </c>
      <c r="O53" s="278">
        <v>63</v>
      </c>
      <c r="P53" s="277">
        <v>36</v>
      </c>
    </row>
    <row r="54" spans="1:16" ht="19.25" customHeight="1" x14ac:dyDescent="0.2">
      <c r="A54" s="286"/>
      <c r="B54" s="284" t="s">
        <v>4</v>
      </c>
      <c r="C54" s="283"/>
      <c r="D54" s="282">
        <v>3457</v>
      </c>
      <c r="E54" s="282">
        <v>3300</v>
      </c>
      <c r="F54" s="282">
        <v>157</v>
      </c>
      <c r="G54" s="281">
        <v>906</v>
      </c>
      <c r="H54" s="278">
        <v>894</v>
      </c>
      <c r="I54" s="280">
        <v>12</v>
      </c>
      <c r="J54" s="278">
        <v>1405</v>
      </c>
      <c r="K54" s="279">
        <v>1414</v>
      </c>
      <c r="L54" s="278">
        <v>0</v>
      </c>
      <c r="M54" s="279">
        <v>963</v>
      </c>
      <c r="N54" s="278">
        <v>351</v>
      </c>
      <c r="O54" s="278">
        <v>90</v>
      </c>
      <c r="P54" s="277">
        <v>10</v>
      </c>
    </row>
    <row r="55" spans="1:16" ht="19.25" customHeight="1" x14ac:dyDescent="0.2">
      <c r="A55" s="286"/>
      <c r="B55" s="284" t="s">
        <v>3</v>
      </c>
      <c r="C55" s="283"/>
      <c r="D55" s="282">
        <v>3058</v>
      </c>
      <c r="E55" s="282">
        <v>3023</v>
      </c>
      <c r="F55" s="282">
        <v>35</v>
      </c>
      <c r="G55" s="281">
        <v>180</v>
      </c>
      <c r="H55" s="278">
        <v>168</v>
      </c>
      <c r="I55" s="280">
        <v>12</v>
      </c>
      <c r="J55" s="278">
        <v>1352</v>
      </c>
      <c r="K55" s="279">
        <v>1354</v>
      </c>
      <c r="L55" s="278">
        <v>0</v>
      </c>
      <c r="M55" s="279">
        <v>1013</v>
      </c>
      <c r="N55" s="278">
        <v>226</v>
      </c>
      <c r="O55" s="278">
        <v>104</v>
      </c>
      <c r="P55" s="277">
        <v>11</v>
      </c>
    </row>
    <row r="56" spans="1:16" ht="19.25" customHeight="1" x14ac:dyDescent="0.2">
      <c r="A56" s="285"/>
      <c r="B56" s="284" t="s">
        <v>2</v>
      </c>
      <c r="C56" s="283"/>
      <c r="D56" s="282">
        <v>10026</v>
      </c>
      <c r="E56" s="282">
        <v>9688</v>
      </c>
      <c r="F56" s="282">
        <v>338</v>
      </c>
      <c r="G56" s="281">
        <v>1831</v>
      </c>
      <c r="H56" s="278">
        <v>1807</v>
      </c>
      <c r="I56" s="280">
        <v>24</v>
      </c>
      <c r="J56" s="278">
        <v>2714</v>
      </c>
      <c r="K56" s="279">
        <v>2710</v>
      </c>
      <c r="L56" s="278">
        <v>20</v>
      </c>
      <c r="M56" s="279">
        <v>1721</v>
      </c>
      <c r="N56" s="278">
        <v>907</v>
      </c>
      <c r="O56" s="278">
        <v>3</v>
      </c>
      <c r="P56" s="277">
        <v>99</v>
      </c>
    </row>
    <row r="57" spans="1:16" ht="19.25" customHeight="1" x14ac:dyDescent="0.2">
      <c r="A57" s="276"/>
      <c r="B57" s="275" t="s">
        <v>1</v>
      </c>
      <c r="C57" s="274"/>
      <c r="D57" s="273">
        <v>7725</v>
      </c>
      <c r="E57" s="273">
        <v>7560</v>
      </c>
      <c r="F57" s="273">
        <v>165</v>
      </c>
      <c r="G57" s="272">
        <v>1451</v>
      </c>
      <c r="H57" s="269">
        <v>1427</v>
      </c>
      <c r="I57" s="271">
        <v>24</v>
      </c>
      <c r="J57" s="269">
        <v>2338</v>
      </c>
      <c r="K57" s="270">
        <v>2341</v>
      </c>
      <c r="L57" s="269">
        <v>6</v>
      </c>
      <c r="M57" s="270">
        <v>1639</v>
      </c>
      <c r="N57" s="269">
        <v>624</v>
      </c>
      <c r="O57" s="269">
        <v>40</v>
      </c>
      <c r="P57" s="268">
        <v>44</v>
      </c>
    </row>
    <row r="58" spans="1:16" ht="19.25" customHeight="1" x14ac:dyDescent="0.2">
      <c r="A58" s="265" t="s">
        <v>0</v>
      </c>
    </row>
    <row r="59" spans="1:16" ht="19.25" customHeight="1" x14ac:dyDescent="0.2">
      <c r="A59" s="265" t="s">
        <v>144</v>
      </c>
    </row>
  </sheetData>
  <mergeCells count="21">
    <mergeCell ref="A20:C20"/>
    <mergeCell ref="A31:C31"/>
    <mergeCell ref="A39:C39"/>
    <mergeCell ref="A46:C46"/>
    <mergeCell ref="A51:C51"/>
    <mergeCell ref="A10:C10"/>
    <mergeCell ref="A15:C15"/>
    <mergeCell ref="A3:C5"/>
    <mergeCell ref="D3:F3"/>
    <mergeCell ref="G3:I3"/>
    <mergeCell ref="I4:I5"/>
    <mergeCell ref="J3:P3"/>
    <mergeCell ref="D4:D5"/>
    <mergeCell ref="E4:E5"/>
    <mergeCell ref="F4:F5"/>
    <mergeCell ref="G4:G5"/>
    <mergeCell ref="H4:H5"/>
    <mergeCell ref="J4:J5"/>
    <mergeCell ref="K4:K5"/>
    <mergeCell ref="L4:L5"/>
    <mergeCell ref="M4:P4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B0CE8-3694-4A35-8CB0-2DCCED0F6C97}">
  <sheetPr>
    <pageSetUpPr fitToPage="1"/>
  </sheetPr>
  <dimension ref="A1:FQ21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3" sqref="J13"/>
    </sheetView>
  </sheetViews>
  <sheetFormatPr defaultColWidth="9.81640625" defaultRowHeight="13" x14ac:dyDescent="0.2"/>
  <cols>
    <col min="1" max="1" width="17.36328125" style="337" customWidth="1"/>
    <col min="2" max="2" width="37.6328125" style="337" bestFit="1" customWidth="1"/>
    <col min="3" max="3" width="13.81640625" style="337" bestFit="1" customWidth="1"/>
    <col min="4" max="5" width="11.6328125" style="337" bestFit="1" customWidth="1"/>
    <col min="6" max="9" width="12.7265625" style="337" bestFit="1" customWidth="1"/>
    <col min="10" max="10" width="13.26953125" style="337" customWidth="1"/>
    <col min="11" max="16384" width="9.81640625" style="337"/>
  </cols>
  <sheetData>
    <row r="1" spans="1:173" s="356" customFormat="1" ht="24" customHeight="1" x14ac:dyDescent="0.2">
      <c r="A1" s="362" t="s">
        <v>167</v>
      </c>
      <c r="B1" s="360"/>
      <c r="C1" s="360"/>
      <c r="D1" s="360"/>
      <c r="E1" s="360"/>
      <c r="F1" s="360"/>
      <c r="G1" s="360"/>
      <c r="H1" s="360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DD1" s="359"/>
      <c r="DE1" s="359"/>
      <c r="DF1" s="359"/>
      <c r="DG1" s="359"/>
      <c r="DH1" s="359"/>
      <c r="DI1" s="359"/>
      <c r="DJ1" s="359"/>
      <c r="DK1" s="359"/>
      <c r="DL1" s="359"/>
      <c r="DM1" s="359"/>
      <c r="DN1" s="359"/>
      <c r="DO1" s="359"/>
      <c r="DP1" s="359"/>
      <c r="DQ1" s="359"/>
      <c r="DR1" s="359"/>
      <c r="DS1" s="359"/>
      <c r="DT1" s="359"/>
      <c r="DU1" s="359"/>
      <c r="DV1" s="359"/>
      <c r="DW1" s="359"/>
      <c r="DX1" s="359"/>
      <c r="DY1" s="359"/>
      <c r="DZ1" s="359"/>
      <c r="EA1" s="359"/>
      <c r="EB1" s="359"/>
      <c r="EC1" s="359"/>
      <c r="ED1" s="359"/>
      <c r="EE1" s="359"/>
      <c r="EF1" s="359"/>
      <c r="EG1" s="359"/>
      <c r="EH1" s="359"/>
      <c r="EI1" s="359"/>
      <c r="EJ1" s="359"/>
      <c r="EK1" s="359"/>
      <c r="EL1" s="359"/>
      <c r="EM1" s="359"/>
      <c r="EN1" s="359"/>
      <c r="EO1" s="359"/>
      <c r="EP1" s="359"/>
      <c r="EQ1" s="359"/>
      <c r="ER1" s="359"/>
      <c r="ES1" s="359"/>
      <c r="ET1" s="359"/>
      <c r="EU1" s="359"/>
      <c r="EV1" s="359"/>
      <c r="EW1" s="359"/>
      <c r="EX1" s="359"/>
      <c r="EY1" s="359"/>
      <c r="EZ1" s="359"/>
      <c r="FA1" s="359"/>
      <c r="FB1" s="359"/>
      <c r="FC1" s="359"/>
      <c r="FD1" s="359"/>
      <c r="FE1" s="359"/>
      <c r="FF1" s="359"/>
      <c r="FG1" s="359"/>
      <c r="FH1" s="359"/>
      <c r="FI1" s="359"/>
      <c r="FJ1" s="359"/>
      <c r="FK1" s="359"/>
      <c r="FL1" s="359"/>
      <c r="FM1" s="359"/>
      <c r="FN1" s="359"/>
      <c r="FO1" s="359"/>
      <c r="FP1" s="359"/>
      <c r="FQ1" s="359"/>
    </row>
    <row r="2" spans="1:173" s="356" customFormat="1" ht="23.5" x14ac:dyDescent="0.2">
      <c r="A2" s="361"/>
      <c r="B2" s="360"/>
      <c r="C2" s="360"/>
      <c r="D2" s="360"/>
      <c r="E2" s="360"/>
      <c r="F2" s="360"/>
      <c r="G2" s="360"/>
      <c r="H2" s="360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59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59"/>
      <c r="CR2" s="359"/>
      <c r="CS2" s="359"/>
      <c r="CT2" s="359"/>
      <c r="CU2" s="359"/>
      <c r="CV2" s="359"/>
      <c r="CW2" s="359"/>
      <c r="CX2" s="359"/>
      <c r="CY2" s="359"/>
      <c r="CZ2" s="359"/>
      <c r="DA2" s="359"/>
      <c r="DB2" s="359"/>
      <c r="DC2" s="359"/>
      <c r="DD2" s="359"/>
      <c r="DE2" s="359"/>
      <c r="DF2" s="359"/>
      <c r="DG2" s="359"/>
      <c r="DH2" s="359"/>
      <c r="DI2" s="359"/>
      <c r="DJ2" s="359"/>
      <c r="DK2" s="359"/>
      <c r="DL2" s="359"/>
      <c r="DM2" s="359"/>
      <c r="DN2" s="359"/>
      <c r="DO2" s="359"/>
      <c r="DP2" s="359"/>
      <c r="DQ2" s="359"/>
      <c r="DR2" s="359"/>
      <c r="DS2" s="359"/>
      <c r="DT2" s="359"/>
      <c r="DU2" s="359"/>
      <c r="DV2" s="359"/>
      <c r="DW2" s="359"/>
      <c r="DX2" s="359"/>
      <c r="DY2" s="359"/>
      <c r="DZ2" s="359"/>
      <c r="EA2" s="359"/>
      <c r="EB2" s="359"/>
      <c r="EC2" s="359"/>
      <c r="ED2" s="359"/>
      <c r="EE2" s="359"/>
      <c r="EF2" s="359"/>
      <c r="EG2" s="359"/>
      <c r="EH2" s="359"/>
      <c r="EI2" s="359"/>
      <c r="EJ2" s="359"/>
      <c r="EK2" s="359"/>
      <c r="EL2" s="359"/>
      <c r="EM2" s="359"/>
      <c r="EN2" s="359"/>
      <c r="EO2" s="359"/>
      <c r="EP2" s="359"/>
      <c r="EQ2" s="359"/>
      <c r="ER2" s="359"/>
      <c r="ES2" s="359"/>
      <c r="ET2" s="359"/>
      <c r="EU2" s="359"/>
      <c r="EV2" s="359"/>
      <c r="EW2" s="359"/>
      <c r="EX2" s="359"/>
      <c r="EY2" s="359"/>
      <c r="EZ2" s="359"/>
      <c r="FA2" s="359"/>
      <c r="FB2" s="359"/>
      <c r="FC2" s="359"/>
      <c r="FD2" s="359"/>
      <c r="FE2" s="359"/>
      <c r="FF2" s="359"/>
      <c r="FG2" s="359"/>
      <c r="FH2" s="359"/>
      <c r="FI2" s="359"/>
      <c r="FJ2" s="359"/>
      <c r="FK2" s="359"/>
      <c r="FL2" s="359"/>
      <c r="FM2" s="359"/>
      <c r="FN2" s="359"/>
      <c r="FO2" s="359"/>
      <c r="FP2" s="359"/>
      <c r="FQ2" s="359"/>
    </row>
    <row r="3" spans="1:173" s="356" customFormat="1" ht="22.5" customHeight="1" x14ac:dyDescent="0.2">
      <c r="B3" s="358"/>
      <c r="J3" s="357" t="s">
        <v>166</v>
      </c>
      <c r="S3" s="357"/>
      <c r="AB3" s="357"/>
      <c r="AK3" s="357"/>
      <c r="AT3" s="357"/>
      <c r="BC3" s="357"/>
      <c r="BL3" s="357"/>
      <c r="BU3" s="357"/>
      <c r="CD3" s="357"/>
      <c r="CM3" s="357"/>
      <c r="CV3" s="357"/>
      <c r="DE3" s="357"/>
      <c r="DN3" s="357"/>
      <c r="DW3" s="357"/>
      <c r="EF3" s="357"/>
      <c r="EO3" s="357"/>
      <c r="EX3" s="357"/>
      <c r="FG3" s="357"/>
      <c r="FP3" s="357"/>
    </row>
    <row r="4" spans="1:173" ht="22.5" customHeight="1" x14ac:dyDescent="0.2">
      <c r="A4" s="355"/>
      <c r="B4" s="354"/>
      <c r="C4" s="353" t="s">
        <v>46</v>
      </c>
      <c r="D4" s="352" t="s">
        <v>165</v>
      </c>
      <c r="E4" s="352" t="s">
        <v>52</v>
      </c>
      <c r="F4" s="352" t="s">
        <v>51</v>
      </c>
      <c r="G4" s="352" t="s">
        <v>50</v>
      </c>
      <c r="H4" s="352" t="s">
        <v>49</v>
      </c>
      <c r="I4" s="352" t="s">
        <v>48</v>
      </c>
      <c r="J4" s="351" t="s">
        <v>47</v>
      </c>
    </row>
    <row r="5" spans="1:173" ht="22.5" customHeight="1" x14ac:dyDescent="0.2">
      <c r="A5" s="350" t="s">
        <v>164</v>
      </c>
      <c r="B5" s="340" t="s">
        <v>137</v>
      </c>
      <c r="C5" s="344">
        <v>2404178</v>
      </c>
      <c r="D5" s="345">
        <v>104216</v>
      </c>
      <c r="E5" s="344">
        <v>173175</v>
      </c>
      <c r="F5" s="344">
        <v>558065</v>
      </c>
      <c r="G5" s="344">
        <v>550256</v>
      </c>
      <c r="H5" s="344">
        <v>404888</v>
      </c>
      <c r="I5" s="344">
        <v>369438</v>
      </c>
      <c r="J5" s="344">
        <v>244140</v>
      </c>
    </row>
    <row r="6" spans="1:173" ht="22.5" customHeight="1" x14ac:dyDescent="0.2">
      <c r="A6" s="350"/>
      <c r="B6" s="340" t="s">
        <v>159</v>
      </c>
      <c r="C6" s="342">
        <v>2041097</v>
      </c>
      <c r="D6" s="343">
        <v>103201</v>
      </c>
      <c r="E6" s="342">
        <v>171703</v>
      </c>
      <c r="F6" s="342">
        <v>505111</v>
      </c>
      <c r="G6" s="342">
        <v>494239</v>
      </c>
      <c r="H6" s="342">
        <v>325673</v>
      </c>
      <c r="I6" s="342">
        <v>271450</v>
      </c>
      <c r="J6" s="342">
        <v>169720</v>
      </c>
    </row>
    <row r="7" spans="1:173" ht="22.5" customHeight="1" x14ac:dyDescent="0.2">
      <c r="A7" s="350"/>
      <c r="B7" s="340" t="s">
        <v>158</v>
      </c>
      <c r="C7" s="342">
        <v>160488</v>
      </c>
      <c r="D7" s="343">
        <v>1015</v>
      </c>
      <c r="E7" s="342">
        <v>1472</v>
      </c>
      <c r="F7" s="342">
        <v>41567</v>
      </c>
      <c r="G7" s="342">
        <v>38340</v>
      </c>
      <c r="H7" s="342">
        <v>32548</v>
      </c>
      <c r="I7" s="342">
        <v>27167</v>
      </c>
      <c r="J7" s="342">
        <v>18379</v>
      </c>
    </row>
    <row r="8" spans="1:173" ht="22.5" customHeight="1" x14ac:dyDescent="0.2">
      <c r="A8" s="350"/>
      <c r="B8" s="340" t="s">
        <v>157</v>
      </c>
      <c r="C8" s="338">
        <v>202593</v>
      </c>
      <c r="D8" s="339">
        <v>0</v>
      </c>
      <c r="E8" s="338">
        <v>0</v>
      </c>
      <c r="F8" s="338">
        <v>11387</v>
      </c>
      <c r="G8" s="338">
        <v>17677</v>
      </c>
      <c r="H8" s="338">
        <v>46667</v>
      </c>
      <c r="I8" s="338">
        <v>70821</v>
      </c>
      <c r="J8" s="338">
        <v>56041</v>
      </c>
    </row>
    <row r="9" spans="1:173" ht="22.5" customHeight="1" x14ac:dyDescent="0.2">
      <c r="A9" s="349" t="s">
        <v>163</v>
      </c>
      <c r="B9" s="348" t="s">
        <v>137</v>
      </c>
      <c r="C9" s="342">
        <v>17404485</v>
      </c>
      <c r="D9" s="343">
        <v>109292</v>
      </c>
      <c r="E9" s="342">
        <v>249630</v>
      </c>
      <c r="F9" s="342">
        <v>2429212</v>
      </c>
      <c r="G9" s="342">
        <v>3010442</v>
      </c>
      <c r="H9" s="342">
        <v>3758705</v>
      </c>
      <c r="I9" s="342">
        <v>4436669</v>
      </c>
      <c r="J9" s="342">
        <v>3410532</v>
      </c>
    </row>
    <row r="10" spans="1:173" ht="22.5" customHeight="1" x14ac:dyDescent="0.2">
      <c r="A10" s="341"/>
      <c r="B10" s="340" t="s">
        <v>159</v>
      </c>
      <c r="C10" s="342">
        <v>8424386</v>
      </c>
      <c r="D10" s="343">
        <v>104467</v>
      </c>
      <c r="E10" s="342">
        <v>234980</v>
      </c>
      <c r="F10" s="342">
        <v>1680313</v>
      </c>
      <c r="G10" s="342">
        <v>1932844</v>
      </c>
      <c r="H10" s="342">
        <v>1738314</v>
      </c>
      <c r="I10" s="342">
        <v>1639610</v>
      </c>
      <c r="J10" s="342">
        <v>1093854</v>
      </c>
    </row>
    <row r="11" spans="1:173" ht="22.5" customHeight="1" x14ac:dyDescent="0.2">
      <c r="A11" s="341"/>
      <c r="B11" s="340" t="s">
        <v>158</v>
      </c>
      <c r="C11" s="342">
        <v>2975068</v>
      </c>
      <c r="D11" s="343">
        <v>4824</v>
      </c>
      <c r="E11" s="342">
        <v>14650</v>
      </c>
      <c r="F11" s="342">
        <v>449016</v>
      </c>
      <c r="G11" s="342">
        <v>579336</v>
      </c>
      <c r="H11" s="342">
        <v>713254</v>
      </c>
      <c r="I11" s="342">
        <v>689597</v>
      </c>
      <c r="J11" s="342">
        <v>524388</v>
      </c>
    </row>
    <row r="12" spans="1:173" ht="22.5" customHeight="1" x14ac:dyDescent="0.2">
      <c r="A12" s="347"/>
      <c r="B12" s="346" t="s">
        <v>157</v>
      </c>
      <c r="C12" s="342">
        <v>6005030</v>
      </c>
      <c r="D12" s="343">
        <v>0</v>
      </c>
      <c r="E12" s="342">
        <v>0</v>
      </c>
      <c r="F12" s="342">
        <v>299881</v>
      </c>
      <c r="G12" s="342">
        <v>498261</v>
      </c>
      <c r="H12" s="342">
        <v>1307136</v>
      </c>
      <c r="I12" s="342">
        <v>2107462</v>
      </c>
      <c r="J12" s="342">
        <v>1792288</v>
      </c>
    </row>
    <row r="13" spans="1:173" ht="22.5" customHeight="1" x14ac:dyDescent="0.2">
      <c r="A13" s="341" t="s">
        <v>162</v>
      </c>
      <c r="B13" s="340" t="s">
        <v>137</v>
      </c>
      <c r="C13" s="344">
        <v>176995185</v>
      </c>
      <c r="D13" s="345">
        <v>1235352</v>
      </c>
      <c r="E13" s="344">
        <v>2666942</v>
      </c>
      <c r="F13" s="344">
        <v>24831840</v>
      </c>
      <c r="G13" s="344">
        <v>30620272</v>
      </c>
      <c r="H13" s="344">
        <v>38132017</v>
      </c>
      <c r="I13" s="344">
        <v>44966011</v>
      </c>
      <c r="J13" s="344">
        <v>34542749</v>
      </c>
    </row>
    <row r="14" spans="1:173" ht="22.5" customHeight="1" x14ac:dyDescent="0.2">
      <c r="A14" s="341"/>
      <c r="B14" s="340" t="s">
        <v>159</v>
      </c>
      <c r="C14" s="342">
        <v>86169961</v>
      </c>
      <c r="D14" s="343">
        <v>1186640</v>
      </c>
      <c r="E14" s="342">
        <v>2519076</v>
      </c>
      <c r="F14" s="342">
        <v>17252686</v>
      </c>
      <c r="G14" s="342">
        <v>19718286</v>
      </c>
      <c r="H14" s="342">
        <v>17696564</v>
      </c>
      <c r="I14" s="342">
        <v>16680610</v>
      </c>
      <c r="J14" s="342">
        <v>11116097</v>
      </c>
    </row>
    <row r="15" spans="1:173" ht="22.5" customHeight="1" x14ac:dyDescent="0.2">
      <c r="A15" s="341"/>
      <c r="B15" s="340" t="s">
        <v>158</v>
      </c>
      <c r="C15" s="342">
        <v>30145358</v>
      </c>
      <c r="D15" s="343">
        <v>48712</v>
      </c>
      <c r="E15" s="342">
        <v>147865</v>
      </c>
      <c r="F15" s="342">
        <v>4545315</v>
      </c>
      <c r="G15" s="342">
        <v>5864954</v>
      </c>
      <c r="H15" s="342">
        <v>7227613</v>
      </c>
      <c r="I15" s="342">
        <v>6991396</v>
      </c>
      <c r="J15" s="342">
        <v>5319501</v>
      </c>
    </row>
    <row r="16" spans="1:173" ht="22.5" customHeight="1" x14ac:dyDescent="0.2">
      <c r="A16" s="341"/>
      <c r="B16" s="340" t="s">
        <v>161</v>
      </c>
      <c r="C16" s="338">
        <v>60679865</v>
      </c>
      <c r="D16" s="339">
        <v>0</v>
      </c>
      <c r="E16" s="338">
        <v>0</v>
      </c>
      <c r="F16" s="338">
        <v>3033838</v>
      </c>
      <c r="G16" s="338">
        <v>5037032</v>
      </c>
      <c r="H16" s="338">
        <v>13207839</v>
      </c>
      <c r="I16" s="338">
        <v>21294004</v>
      </c>
      <c r="J16" s="338">
        <v>18107150</v>
      </c>
    </row>
    <row r="17" spans="1:10" ht="22.5" customHeight="1" x14ac:dyDescent="0.2">
      <c r="A17" s="341" t="s">
        <v>160</v>
      </c>
      <c r="B17" s="340" t="s">
        <v>137</v>
      </c>
      <c r="C17" s="344">
        <v>158600441</v>
      </c>
      <c r="D17" s="345">
        <v>1119141</v>
      </c>
      <c r="E17" s="344">
        <v>2406171</v>
      </c>
      <c r="F17" s="344">
        <v>22357178</v>
      </c>
      <c r="G17" s="344">
        <v>27472769</v>
      </c>
      <c r="H17" s="344">
        <v>34137389</v>
      </c>
      <c r="I17" s="344">
        <v>40204382</v>
      </c>
      <c r="J17" s="344">
        <v>30903408</v>
      </c>
    </row>
    <row r="18" spans="1:10" ht="22.5" customHeight="1" x14ac:dyDescent="0.2">
      <c r="A18" s="341"/>
      <c r="B18" s="340" t="s">
        <v>159</v>
      </c>
      <c r="C18" s="342">
        <v>77468430</v>
      </c>
      <c r="D18" s="343">
        <v>1076088</v>
      </c>
      <c r="E18" s="342">
        <v>2274539</v>
      </c>
      <c r="F18" s="342">
        <v>15591329</v>
      </c>
      <c r="G18" s="342">
        <v>17740236</v>
      </c>
      <c r="H18" s="342">
        <v>15887560</v>
      </c>
      <c r="I18" s="342">
        <v>14946464</v>
      </c>
      <c r="J18" s="342">
        <v>9952211</v>
      </c>
    </row>
    <row r="19" spans="1:10" ht="22.5" customHeight="1" x14ac:dyDescent="0.2">
      <c r="A19" s="341"/>
      <c r="B19" s="340" t="s">
        <v>158</v>
      </c>
      <c r="C19" s="342">
        <v>26875307</v>
      </c>
      <c r="D19" s="343">
        <v>43053</v>
      </c>
      <c r="E19" s="342">
        <v>131632</v>
      </c>
      <c r="F19" s="342">
        <v>4056976</v>
      </c>
      <c r="G19" s="342">
        <v>5230114</v>
      </c>
      <c r="H19" s="342">
        <v>6440877</v>
      </c>
      <c r="I19" s="342">
        <v>6224862</v>
      </c>
      <c r="J19" s="342">
        <v>4747791</v>
      </c>
    </row>
    <row r="20" spans="1:10" ht="22.5" customHeight="1" x14ac:dyDescent="0.2">
      <c r="A20" s="341"/>
      <c r="B20" s="340" t="s">
        <v>157</v>
      </c>
      <c r="C20" s="338">
        <v>54256703</v>
      </c>
      <c r="D20" s="339">
        <v>0</v>
      </c>
      <c r="E20" s="338">
        <v>0</v>
      </c>
      <c r="F20" s="338">
        <v>2708872</v>
      </c>
      <c r="G20" s="338">
        <v>4502418</v>
      </c>
      <c r="H20" s="338">
        <v>11808951</v>
      </c>
      <c r="I20" s="338">
        <v>19033055</v>
      </c>
      <c r="J20" s="338">
        <v>16203405</v>
      </c>
    </row>
    <row r="21" spans="1:10" ht="22.5" customHeight="1" x14ac:dyDescent="0.2">
      <c r="A21" s="337" t="s">
        <v>156</v>
      </c>
    </row>
  </sheetData>
  <mergeCells count="5">
    <mergeCell ref="A4:B4"/>
    <mergeCell ref="A5:A8"/>
    <mergeCell ref="A9:A12"/>
    <mergeCell ref="A13:A16"/>
    <mergeCell ref="A17:A20"/>
  </mergeCells>
  <phoneticPr fontId="4"/>
  <pageMargins left="0.7" right="0.7" top="0.75" bottom="0.75" header="0.3" footer="0.3"/>
  <pageSetup paperSize="9" scale="8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FCE5-D764-44B0-8A65-CCDFE57CC4CC}">
  <sheetPr>
    <pageSetUpPr fitToPage="1"/>
  </sheetPr>
  <dimension ref="A1:AQ46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C9" sqref="AC9"/>
    </sheetView>
  </sheetViews>
  <sheetFormatPr defaultColWidth="9" defaultRowHeight="21" customHeight="1" x14ac:dyDescent="0.2"/>
  <cols>
    <col min="1" max="1" width="3.81640625" style="461" customWidth="1"/>
    <col min="2" max="2" width="2.6328125" style="461" customWidth="1"/>
    <col min="3" max="3" width="23.81640625" style="461" customWidth="1"/>
    <col min="4" max="9" width="7" style="461" bestFit="1" customWidth="1"/>
    <col min="10" max="14" width="7" style="464" bestFit="1" customWidth="1"/>
    <col min="15" max="18" width="7" style="461" bestFit="1" customWidth="1"/>
    <col min="19" max="19" width="7.453125" style="461" bestFit="1" customWidth="1"/>
    <col min="20" max="20" width="7" style="461" bestFit="1" customWidth="1"/>
    <col min="21" max="21" width="7.453125" style="461" bestFit="1" customWidth="1"/>
    <col min="22" max="22" width="7" style="461" bestFit="1" customWidth="1"/>
    <col min="23" max="26" width="6.08984375" style="461" customWidth="1"/>
    <col min="27" max="28" width="6.453125" style="461" bestFit="1" customWidth="1"/>
    <col min="29" max="29" width="6" style="461" bestFit="1" customWidth="1"/>
    <col min="30" max="30" width="6.453125" style="461" bestFit="1" customWidth="1"/>
    <col min="31" max="32" width="5.08984375" style="461" bestFit="1" customWidth="1"/>
    <col min="33" max="33" width="5.36328125" style="461" bestFit="1" customWidth="1"/>
    <col min="34" max="34" width="6.08984375" style="461" customWidth="1"/>
    <col min="35" max="35" width="5.36328125" style="461" bestFit="1" customWidth="1"/>
    <col min="36" max="36" width="5.08984375" style="461" bestFit="1" customWidth="1"/>
    <col min="37" max="37" width="6.453125" style="461" bestFit="1" customWidth="1"/>
    <col min="38" max="38" width="7" style="461" customWidth="1"/>
    <col min="39" max="39" width="7.1796875" style="461" bestFit="1" customWidth="1"/>
    <col min="40" max="40" width="9" style="462"/>
    <col min="41" max="16384" width="9" style="461"/>
  </cols>
  <sheetData>
    <row r="1" spans="1:43" s="265" customFormat="1" ht="19" x14ac:dyDescent="0.2">
      <c r="A1" s="336" t="s">
        <v>238</v>
      </c>
      <c r="B1" s="332"/>
      <c r="J1" s="363"/>
      <c r="K1" s="363"/>
      <c r="L1" s="363"/>
      <c r="M1" s="363"/>
      <c r="N1" s="363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364"/>
      <c r="AN1" s="266"/>
    </row>
    <row r="2" spans="1:43" s="265" customFormat="1" ht="12.5" thickBot="1" x14ac:dyDescent="0.25"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6"/>
      <c r="AL2" s="365"/>
      <c r="AM2" s="367" t="s">
        <v>237</v>
      </c>
      <c r="AN2" s="266"/>
    </row>
    <row r="3" spans="1:43" s="265" customFormat="1" ht="14.4" customHeight="1" thickTop="1" x14ac:dyDescent="0.2">
      <c r="A3" s="328" t="s">
        <v>236</v>
      </c>
      <c r="B3" s="328"/>
      <c r="C3" s="327"/>
      <c r="D3" s="368" t="s">
        <v>235</v>
      </c>
      <c r="E3" s="368" t="s">
        <v>234</v>
      </c>
      <c r="F3" s="368" t="s">
        <v>233</v>
      </c>
      <c r="G3" s="368" t="s">
        <v>232</v>
      </c>
      <c r="H3" s="368" t="s">
        <v>231</v>
      </c>
      <c r="I3" s="368" t="s">
        <v>230</v>
      </c>
      <c r="J3" s="368" t="s">
        <v>229</v>
      </c>
      <c r="K3" s="368" t="s">
        <v>228</v>
      </c>
      <c r="L3" s="368" t="s">
        <v>227</v>
      </c>
      <c r="M3" s="368" t="s">
        <v>226</v>
      </c>
      <c r="N3" s="368" t="s">
        <v>225</v>
      </c>
      <c r="O3" s="368" t="s">
        <v>224</v>
      </c>
      <c r="P3" s="368" t="s">
        <v>223</v>
      </c>
      <c r="Q3" s="368" t="s">
        <v>222</v>
      </c>
      <c r="R3" s="368" t="s">
        <v>221</v>
      </c>
      <c r="S3" s="368" t="s">
        <v>220</v>
      </c>
      <c r="T3" s="368" t="s">
        <v>219</v>
      </c>
      <c r="U3" s="368" t="s">
        <v>218</v>
      </c>
      <c r="V3" s="368" t="s">
        <v>217</v>
      </c>
      <c r="W3" s="369" t="s">
        <v>216</v>
      </c>
      <c r="X3" s="369" t="s">
        <v>215</v>
      </c>
      <c r="Y3" s="368" t="s">
        <v>214</v>
      </c>
      <c r="Z3" s="369" t="s">
        <v>213</v>
      </c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266"/>
    </row>
    <row r="4" spans="1:43" s="265" customFormat="1" ht="14.4" customHeight="1" x14ac:dyDescent="0.2">
      <c r="A4" s="320"/>
      <c r="B4" s="320"/>
      <c r="C4" s="319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1"/>
      <c r="X4" s="371"/>
      <c r="Y4" s="370"/>
      <c r="Z4" s="371"/>
      <c r="AA4" s="372" t="s">
        <v>212</v>
      </c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73" t="s">
        <v>211</v>
      </c>
      <c r="AM4" s="374" t="s">
        <v>210</v>
      </c>
      <c r="AN4" s="266"/>
    </row>
    <row r="5" spans="1:43" s="265" customFormat="1" ht="55" x14ac:dyDescent="0.2">
      <c r="A5" s="309"/>
      <c r="B5" s="309"/>
      <c r="C5" s="308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6"/>
      <c r="X5" s="376"/>
      <c r="Y5" s="375"/>
      <c r="Z5" s="376"/>
      <c r="AA5" s="377" t="s">
        <v>209</v>
      </c>
      <c r="AB5" s="377" t="s">
        <v>208</v>
      </c>
      <c r="AC5" s="378" t="s">
        <v>207</v>
      </c>
      <c r="AD5" s="378" t="s">
        <v>206</v>
      </c>
      <c r="AE5" s="377" t="s">
        <v>205</v>
      </c>
      <c r="AF5" s="379" t="s">
        <v>204</v>
      </c>
      <c r="AG5" s="379" t="s">
        <v>203</v>
      </c>
      <c r="AH5" s="380" t="s">
        <v>202</v>
      </c>
      <c r="AI5" s="377" t="s">
        <v>201</v>
      </c>
      <c r="AJ5" s="377" t="s">
        <v>200</v>
      </c>
      <c r="AK5" s="381" t="s">
        <v>199</v>
      </c>
      <c r="AL5" s="382"/>
      <c r="AM5" s="383"/>
      <c r="AN5" s="266"/>
    </row>
    <row r="6" spans="1:43" s="393" customFormat="1" ht="23" customHeight="1" x14ac:dyDescent="0.2">
      <c r="A6" s="384" t="s">
        <v>198</v>
      </c>
      <c r="B6" s="385" t="s">
        <v>197</v>
      </c>
      <c r="C6" s="386" t="s">
        <v>194</v>
      </c>
      <c r="D6" s="387">
        <v>234</v>
      </c>
      <c r="E6" s="387">
        <v>249</v>
      </c>
      <c r="F6" s="387">
        <v>263</v>
      </c>
      <c r="G6" s="387">
        <v>293</v>
      </c>
      <c r="H6" s="387">
        <v>341</v>
      </c>
      <c r="I6" s="387">
        <v>377</v>
      </c>
      <c r="J6" s="387">
        <v>408</v>
      </c>
      <c r="K6" s="387">
        <v>443</v>
      </c>
      <c r="L6" s="387">
        <v>421</v>
      </c>
      <c r="M6" s="387">
        <v>408</v>
      </c>
      <c r="N6" s="387">
        <v>413</v>
      </c>
      <c r="O6" s="387">
        <v>416</v>
      </c>
      <c r="P6" s="387">
        <v>470</v>
      </c>
      <c r="Q6" s="387">
        <v>498</v>
      </c>
      <c r="R6" s="387">
        <v>522</v>
      </c>
      <c r="S6" s="387">
        <v>526</v>
      </c>
      <c r="T6" s="387">
        <v>526</v>
      </c>
      <c r="U6" s="387">
        <v>531</v>
      </c>
      <c r="V6" s="387">
        <v>519</v>
      </c>
      <c r="W6" s="388">
        <v>504</v>
      </c>
      <c r="X6" s="389">
        <v>500</v>
      </c>
      <c r="Y6" s="389">
        <v>506</v>
      </c>
      <c r="Z6" s="390">
        <f>SUM(AA6:AK6)</f>
        <v>519</v>
      </c>
      <c r="AA6" s="388">
        <v>337</v>
      </c>
      <c r="AB6" s="388">
        <v>31</v>
      </c>
      <c r="AC6" s="388">
        <v>26</v>
      </c>
      <c r="AD6" s="388">
        <v>73</v>
      </c>
      <c r="AE6" s="388">
        <v>31</v>
      </c>
      <c r="AF6" s="388">
        <v>5</v>
      </c>
      <c r="AG6" s="388">
        <v>6</v>
      </c>
      <c r="AH6" s="388">
        <v>8</v>
      </c>
      <c r="AI6" s="388">
        <v>1</v>
      </c>
      <c r="AJ6" s="388">
        <v>1</v>
      </c>
      <c r="AK6" s="388">
        <v>0</v>
      </c>
      <c r="AL6" s="390">
        <v>15</v>
      </c>
      <c r="AM6" s="391" t="s">
        <v>175</v>
      </c>
      <c r="AN6" s="392"/>
      <c r="AP6" s="394"/>
      <c r="AQ6" s="394"/>
    </row>
    <row r="7" spans="1:43" s="393" customFormat="1" ht="23" customHeight="1" x14ac:dyDescent="0.2">
      <c r="A7" s="395"/>
      <c r="B7" s="396"/>
      <c r="C7" s="386" t="s">
        <v>193</v>
      </c>
      <c r="D7" s="397">
        <v>64</v>
      </c>
      <c r="E7" s="397">
        <v>71</v>
      </c>
      <c r="F7" s="397">
        <v>73</v>
      </c>
      <c r="G7" s="397">
        <v>73</v>
      </c>
      <c r="H7" s="397">
        <v>76</v>
      </c>
      <c r="I7" s="397">
        <v>76</v>
      </c>
      <c r="J7" s="397">
        <v>75</v>
      </c>
      <c r="K7" s="397">
        <v>69</v>
      </c>
      <c r="L7" s="397">
        <v>56</v>
      </c>
      <c r="M7" s="397">
        <v>51</v>
      </c>
      <c r="N7" s="397">
        <v>46</v>
      </c>
      <c r="O7" s="397">
        <v>47</v>
      </c>
      <c r="P7" s="397">
        <v>43</v>
      </c>
      <c r="Q7" s="397">
        <v>43</v>
      </c>
      <c r="R7" s="397">
        <v>40</v>
      </c>
      <c r="S7" s="397">
        <v>41</v>
      </c>
      <c r="T7" s="397">
        <v>37</v>
      </c>
      <c r="U7" s="397">
        <v>33</v>
      </c>
      <c r="V7" s="397">
        <v>29</v>
      </c>
      <c r="W7" s="398">
        <v>29</v>
      </c>
      <c r="X7" s="399">
        <v>26</v>
      </c>
      <c r="Y7" s="399">
        <v>27</v>
      </c>
      <c r="Z7" s="400">
        <f>SUM(AA7:AK7)</f>
        <v>27</v>
      </c>
      <c r="AA7" s="398">
        <v>14</v>
      </c>
      <c r="AB7" s="398">
        <v>3</v>
      </c>
      <c r="AC7" s="398">
        <v>7</v>
      </c>
      <c r="AD7" s="398">
        <v>2</v>
      </c>
      <c r="AE7" s="398">
        <v>0</v>
      </c>
      <c r="AF7" s="398">
        <v>1</v>
      </c>
      <c r="AG7" s="398">
        <v>0</v>
      </c>
      <c r="AH7" s="398">
        <v>0</v>
      </c>
      <c r="AI7" s="398">
        <v>0</v>
      </c>
      <c r="AJ7" s="398">
        <v>0</v>
      </c>
      <c r="AK7" s="398">
        <v>0</v>
      </c>
      <c r="AL7" s="400">
        <v>1</v>
      </c>
      <c r="AM7" s="401" t="s">
        <v>174</v>
      </c>
      <c r="AN7" s="392"/>
      <c r="AP7" s="394"/>
      <c r="AQ7" s="394"/>
    </row>
    <row r="8" spans="1:43" s="393" customFormat="1" ht="23" customHeight="1" x14ac:dyDescent="0.2">
      <c r="A8" s="395"/>
      <c r="B8" s="396"/>
      <c r="C8" s="386" t="s">
        <v>192</v>
      </c>
      <c r="D8" s="397">
        <v>406</v>
      </c>
      <c r="E8" s="397">
        <v>422</v>
      </c>
      <c r="F8" s="397">
        <v>428</v>
      </c>
      <c r="G8" s="397">
        <v>425</v>
      </c>
      <c r="H8" s="397">
        <v>374</v>
      </c>
      <c r="I8" s="397">
        <v>328</v>
      </c>
      <c r="J8" s="397">
        <v>336</v>
      </c>
      <c r="K8" s="397">
        <v>323</v>
      </c>
      <c r="L8" s="397">
        <v>306</v>
      </c>
      <c r="M8" s="397">
        <v>310</v>
      </c>
      <c r="N8" s="397">
        <v>315</v>
      </c>
      <c r="O8" s="397">
        <v>325</v>
      </c>
      <c r="P8" s="397">
        <v>331</v>
      </c>
      <c r="Q8" s="397">
        <v>347</v>
      </c>
      <c r="R8" s="397">
        <v>368</v>
      </c>
      <c r="S8" s="397">
        <v>393</v>
      </c>
      <c r="T8" s="397">
        <v>399</v>
      </c>
      <c r="U8" s="397">
        <v>422</v>
      </c>
      <c r="V8" s="397">
        <v>430</v>
      </c>
      <c r="W8" s="398">
        <v>456</v>
      </c>
      <c r="X8" s="399">
        <v>459</v>
      </c>
      <c r="Y8" s="399">
        <v>470</v>
      </c>
      <c r="Z8" s="400">
        <f>SUM(AA8:AK8)</f>
        <v>510</v>
      </c>
      <c r="AA8" s="398">
        <v>158</v>
      </c>
      <c r="AB8" s="398">
        <v>201</v>
      </c>
      <c r="AC8" s="398">
        <v>0</v>
      </c>
      <c r="AD8" s="398">
        <v>10</v>
      </c>
      <c r="AE8" s="398">
        <v>7</v>
      </c>
      <c r="AF8" s="398">
        <v>0</v>
      </c>
      <c r="AG8" s="398">
        <v>14</v>
      </c>
      <c r="AH8" s="398">
        <v>24</v>
      </c>
      <c r="AI8" s="398">
        <v>11</v>
      </c>
      <c r="AJ8" s="398">
        <v>10</v>
      </c>
      <c r="AK8" s="398">
        <v>75</v>
      </c>
      <c r="AL8" s="400">
        <v>19</v>
      </c>
      <c r="AM8" s="401" t="s">
        <v>174</v>
      </c>
      <c r="AN8" s="392"/>
      <c r="AP8" s="394"/>
      <c r="AQ8" s="394"/>
    </row>
    <row r="9" spans="1:43" s="393" customFormat="1" ht="23" customHeight="1" x14ac:dyDescent="0.2">
      <c r="A9" s="395"/>
      <c r="B9" s="396"/>
      <c r="C9" s="402" t="s">
        <v>191</v>
      </c>
      <c r="D9" s="397">
        <v>154</v>
      </c>
      <c r="E9" s="397">
        <v>161</v>
      </c>
      <c r="F9" s="397">
        <v>160</v>
      </c>
      <c r="G9" s="397">
        <v>161</v>
      </c>
      <c r="H9" s="397">
        <v>122</v>
      </c>
      <c r="I9" s="397">
        <v>107</v>
      </c>
      <c r="J9" s="397">
        <v>116</v>
      </c>
      <c r="K9" s="397">
        <v>112</v>
      </c>
      <c r="L9" s="397">
        <v>117</v>
      </c>
      <c r="M9" s="397">
        <v>123</v>
      </c>
      <c r="N9" s="397">
        <v>123</v>
      </c>
      <c r="O9" s="397">
        <v>129</v>
      </c>
      <c r="P9" s="397">
        <v>132</v>
      </c>
      <c r="Q9" s="397">
        <v>135</v>
      </c>
      <c r="R9" s="397">
        <v>138</v>
      </c>
      <c r="S9" s="397">
        <v>145</v>
      </c>
      <c r="T9" s="397">
        <v>143</v>
      </c>
      <c r="U9" s="397">
        <v>150</v>
      </c>
      <c r="V9" s="397">
        <v>152</v>
      </c>
      <c r="W9" s="398">
        <v>161</v>
      </c>
      <c r="X9" s="399">
        <v>163</v>
      </c>
      <c r="Y9" s="399">
        <v>164</v>
      </c>
      <c r="Z9" s="400">
        <f>SUM(AA9:AK9)</f>
        <v>169</v>
      </c>
      <c r="AA9" s="398">
        <v>0</v>
      </c>
      <c r="AB9" s="398">
        <v>112</v>
      </c>
      <c r="AC9" s="398">
        <v>0</v>
      </c>
      <c r="AD9" s="398">
        <v>5</v>
      </c>
      <c r="AE9" s="398">
        <v>0</v>
      </c>
      <c r="AF9" s="398">
        <v>0</v>
      </c>
      <c r="AG9" s="398">
        <v>8</v>
      </c>
      <c r="AH9" s="398">
        <v>8</v>
      </c>
      <c r="AI9" s="398">
        <v>5</v>
      </c>
      <c r="AJ9" s="398">
        <v>0</v>
      </c>
      <c r="AK9" s="398">
        <v>31</v>
      </c>
      <c r="AL9" s="400">
        <v>9</v>
      </c>
      <c r="AM9" s="401" t="s">
        <v>174</v>
      </c>
      <c r="AN9" s="392"/>
      <c r="AP9" s="394"/>
      <c r="AQ9" s="394"/>
    </row>
    <row r="10" spans="1:43" s="393" customFormat="1" ht="23" customHeight="1" x14ac:dyDescent="0.2">
      <c r="A10" s="395"/>
      <c r="B10" s="396"/>
      <c r="C10" s="386" t="s">
        <v>190</v>
      </c>
      <c r="D10" s="397">
        <v>1247</v>
      </c>
      <c r="E10" s="397">
        <v>1269</v>
      </c>
      <c r="F10" s="397">
        <v>1273</v>
      </c>
      <c r="G10" s="397">
        <v>1294</v>
      </c>
      <c r="H10" s="397">
        <v>1370</v>
      </c>
      <c r="I10" s="397">
        <v>1448</v>
      </c>
      <c r="J10" s="397">
        <v>1496</v>
      </c>
      <c r="K10" s="397">
        <v>1382</v>
      </c>
      <c r="L10" s="397">
        <v>1408</v>
      </c>
      <c r="M10" s="397">
        <v>1431</v>
      </c>
      <c r="N10" s="397">
        <v>1466</v>
      </c>
      <c r="O10" s="397">
        <v>1490</v>
      </c>
      <c r="P10" s="397">
        <v>1519</v>
      </c>
      <c r="Q10" s="397">
        <v>1568</v>
      </c>
      <c r="R10" s="397">
        <v>1633</v>
      </c>
      <c r="S10" s="397">
        <v>1721</v>
      </c>
      <c r="T10" s="397">
        <v>1765</v>
      </c>
      <c r="U10" s="397">
        <v>1838</v>
      </c>
      <c r="V10" s="397">
        <v>1942</v>
      </c>
      <c r="W10" s="398">
        <v>2030</v>
      </c>
      <c r="X10" s="399">
        <v>2008</v>
      </c>
      <c r="Y10" s="399">
        <v>2094</v>
      </c>
      <c r="Z10" s="400">
        <f>SUM(AA10:AK10)</f>
        <v>2152</v>
      </c>
      <c r="AA10" s="398">
        <v>861</v>
      </c>
      <c r="AB10" s="398">
        <v>447</v>
      </c>
      <c r="AC10" s="398">
        <v>0</v>
      </c>
      <c r="AD10" s="398">
        <v>6</v>
      </c>
      <c r="AE10" s="398">
        <v>0</v>
      </c>
      <c r="AF10" s="398">
        <v>0</v>
      </c>
      <c r="AG10" s="398">
        <v>16</v>
      </c>
      <c r="AH10" s="398">
        <v>21</v>
      </c>
      <c r="AI10" s="398">
        <v>14</v>
      </c>
      <c r="AJ10" s="398">
        <v>8</v>
      </c>
      <c r="AK10" s="398">
        <v>779</v>
      </c>
      <c r="AL10" s="400">
        <v>8</v>
      </c>
      <c r="AM10" s="401" t="s">
        <v>174</v>
      </c>
      <c r="AN10" s="392"/>
      <c r="AP10" s="394"/>
      <c r="AQ10" s="394"/>
    </row>
    <row r="11" spans="1:43" s="393" customFormat="1" ht="23" customHeight="1" x14ac:dyDescent="0.2">
      <c r="A11" s="395"/>
      <c r="B11" s="396"/>
      <c r="C11" s="386" t="s">
        <v>189</v>
      </c>
      <c r="D11" s="397">
        <v>143</v>
      </c>
      <c r="E11" s="397">
        <v>166</v>
      </c>
      <c r="F11" s="397">
        <v>196</v>
      </c>
      <c r="G11" s="397">
        <v>231</v>
      </c>
      <c r="H11" s="397">
        <v>282</v>
      </c>
      <c r="I11" s="397">
        <v>336</v>
      </c>
      <c r="J11" s="397">
        <v>384</v>
      </c>
      <c r="K11" s="397">
        <v>434</v>
      </c>
      <c r="L11" s="397">
        <v>450</v>
      </c>
      <c r="M11" s="397">
        <v>480</v>
      </c>
      <c r="N11" s="397">
        <v>527</v>
      </c>
      <c r="O11" s="397">
        <v>605</v>
      </c>
      <c r="P11" s="397">
        <v>692</v>
      </c>
      <c r="Q11" s="397">
        <v>779</v>
      </c>
      <c r="R11" s="397">
        <v>854</v>
      </c>
      <c r="S11" s="397">
        <v>926</v>
      </c>
      <c r="T11" s="397">
        <v>587</v>
      </c>
      <c r="U11" s="397">
        <v>616</v>
      </c>
      <c r="V11" s="397">
        <v>644</v>
      </c>
      <c r="W11" s="398">
        <v>677</v>
      </c>
      <c r="X11" s="399">
        <v>684</v>
      </c>
      <c r="Y11" s="399">
        <v>693</v>
      </c>
      <c r="Z11" s="400">
        <f>SUM(AA11:AK11)</f>
        <v>694</v>
      </c>
      <c r="AA11" s="398">
        <v>462</v>
      </c>
      <c r="AB11" s="398">
        <v>42</v>
      </c>
      <c r="AC11" s="398">
        <v>21</v>
      </c>
      <c r="AD11" s="398">
        <v>140</v>
      </c>
      <c r="AE11" s="398">
        <v>9</v>
      </c>
      <c r="AF11" s="398">
        <v>5</v>
      </c>
      <c r="AG11" s="398">
        <v>9</v>
      </c>
      <c r="AH11" s="398">
        <v>4</v>
      </c>
      <c r="AI11" s="398">
        <v>1</v>
      </c>
      <c r="AJ11" s="398">
        <v>1</v>
      </c>
      <c r="AK11" s="398">
        <v>0</v>
      </c>
      <c r="AL11" s="400">
        <v>7</v>
      </c>
      <c r="AM11" s="401" t="s">
        <v>174</v>
      </c>
      <c r="AN11" s="392"/>
      <c r="AP11" s="394"/>
      <c r="AQ11" s="394"/>
    </row>
    <row r="12" spans="1:43" s="393" customFormat="1" ht="23" customHeight="1" x14ac:dyDescent="0.2">
      <c r="A12" s="395"/>
      <c r="B12" s="396"/>
      <c r="C12" s="402" t="s">
        <v>188</v>
      </c>
      <c r="D12" s="397">
        <v>93</v>
      </c>
      <c r="E12" s="397">
        <v>98</v>
      </c>
      <c r="F12" s="397">
        <v>102</v>
      </c>
      <c r="G12" s="397">
        <v>105</v>
      </c>
      <c r="H12" s="397">
        <v>107</v>
      </c>
      <c r="I12" s="397">
        <v>115</v>
      </c>
      <c r="J12" s="397">
        <v>117</v>
      </c>
      <c r="K12" s="397">
        <v>118</v>
      </c>
      <c r="L12" s="397">
        <v>119</v>
      </c>
      <c r="M12" s="397">
        <v>120</v>
      </c>
      <c r="N12" s="397">
        <v>194</v>
      </c>
      <c r="O12" s="397">
        <v>192</v>
      </c>
      <c r="P12" s="397">
        <v>192</v>
      </c>
      <c r="Q12" s="397">
        <v>190</v>
      </c>
      <c r="R12" s="397">
        <v>190</v>
      </c>
      <c r="S12" s="397">
        <v>194</v>
      </c>
      <c r="T12" s="397">
        <v>192</v>
      </c>
      <c r="U12" s="397">
        <v>195</v>
      </c>
      <c r="V12" s="397">
        <v>194</v>
      </c>
      <c r="W12" s="398">
        <v>190</v>
      </c>
      <c r="X12" s="399">
        <v>190</v>
      </c>
      <c r="Y12" s="399">
        <v>188</v>
      </c>
      <c r="Z12" s="400">
        <f>SUM(AA12:AK12)</f>
        <v>183</v>
      </c>
      <c r="AA12" s="398">
        <v>0</v>
      </c>
      <c r="AB12" s="398">
        <v>128</v>
      </c>
      <c r="AC12" s="398">
        <v>0</v>
      </c>
      <c r="AD12" s="398">
        <v>10</v>
      </c>
      <c r="AE12" s="398">
        <v>0</v>
      </c>
      <c r="AF12" s="398">
        <v>0</v>
      </c>
      <c r="AG12" s="398">
        <v>8</v>
      </c>
      <c r="AH12" s="398">
        <v>11</v>
      </c>
      <c r="AI12" s="398">
        <v>13</v>
      </c>
      <c r="AJ12" s="398">
        <v>7</v>
      </c>
      <c r="AK12" s="398">
        <v>6</v>
      </c>
      <c r="AL12" s="400">
        <v>2</v>
      </c>
      <c r="AM12" s="401" t="s">
        <v>174</v>
      </c>
      <c r="AN12" s="392"/>
      <c r="AP12" s="394"/>
      <c r="AQ12" s="394"/>
    </row>
    <row r="13" spans="1:43" s="393" customFormat="1" ht="23" customHeight="1" x14ac:dyDescent="0.2">
      <c r="A13" s="395"/>
      <c r="B13" s="396"/>
      <c r="C13" s="386" t="s">
        <v>187</v>
      </c>
      <c r="D13" s="397">
        <v>82</v>
      </c>
      <c r="E13" s="397">
        <v>88</v>
      </c>
      <c r="F13" s="397">
        <v>91</v>
      </c>
      <c r="G13" s="397">
        <v>100</v>
      </c>
      <c r="H13" s="397">
        <v>108</v>
      </c>
      <c r="I13" s="397">
        <v>115</v>
      </c>
      <c r="J13" s="397">
        <v>130</v>
      </c>
      <c r="K13" s="397">
        <v>149</v>
      </c>
      <c r="L13" s="397">
        <v>159</v>
      </c>
      <c r="M13" s="397">
        <v>172</v>
      </c>
      <c r="N13" s="397">
        <v>177</v>
      </c>
      <c r="O13" s="397">
        <v>182</v>
      </c>
      <c r="P13" s="397">
        <v>185</v>
      </c>
      <c r="Q13" s="397">
        <v>195</v>
      </c>
      <c r="R13" s="397">
        <v>210</v>
      </c>
      <c r="S13" s="397">
        <v>229</v>
      </c>
      <c r="T13" s="397">
        <v>229</v>
      </c>
      <c r="U13" s="397">
        <v>241</v>
      </c>
      <c r="V13" s="397">
        <v>249</v>
      </c>
      <c r="W13" s="398">
        <v>256</v>
      </c>
      <c r="X13" s="399">
        <v>254</v>
      </c>
      <c r="Y13" s="399">
        <v>255</v>
      </c>
      <c r="Z13" s="400">
        <f>SUM(AA13:AK13)</f>
        <v>255</v>
      </c>
      <c r="AA13" s="398">
        <v>31</v>
      </c>
      <c r="AB13" s="398">
        <v>13</v>
      </c>
      <c r="AC13" s="398">
        <v>1</v>
      </c>
      <c r="AD13" s="398">
        <v>206</v>
      </c>
      <c r="AE13" s="398">
        <v>1</v>
      </c>
      <c r="AF13" s="398">
        <v>1</v>
      </c>
      <c r="AG13" s="398">
        <v>1</v>
      </c>
      <c r="AH13" s="398">
        <v>0</v>
      </c>
      <c r="AI13" s="398">
        <v>1</v>
      </c>
      <c r="AJ13" s="398">
        <v>0</v>
      </c>
      <c r="AK13" s="398">
        <v>0</v>
      </c>
      <c r="AL13" s="400">
        <v>1</v>
      </c>
      <c r="AM13" s="401" t="s">
        <v>174</v>
      </c>
      <c r="AN13" s="392"/>
      <c r="AP13" s="394"/>
      <c r="AQ13" s="394"/>
    </row>
    <row r="14" spans="1:43" s="393" customFormat="1" ht="23" customHeight="1" x14ac:dyDescent="0.2">
      <c r="A14" s="395"/>
      <c r="B14" s="396"/>
      <c r="C14" s="386" t="s">
        <v>186</v>
      </c>
      <c r="D14" s="397">
        <v>96</v>
      </c>
      <c r="E14" s="397">
        <v>103</v>
      </c>
      <c r="F14" s="397">
        <v>113</v>
      </c>
      <c r="G14" s="397">
        <v>114</v>
      </c>
      <c r="H14" s="397">
        <v>112</v>
      </c>
      <c r="I14" s="397">
        <v>117</v>
      </c>
      <c r="J14" s="397">
        <v>108</v>
      </c>
      <c r="K14" s="397">
        <v>102</v>
      </c>
      <c r="L14" s="397">
        <v>102</v>
      </c>
      <c r="M14" s="397">
        <v>102</v>
      </c>
      <c r="N14" s="397">
        <v>97</v>
      </c>
      <c r="O14" s="397">
        <v>96</v>
      </c>
      <c r="P14" s="397">
        <v>96</v>
      </c>
      <c r="Q14" s="397">
        <v>93</v>
      </c>
      <c r="R14" s="397">
        <v>97</v>
      </c>
      <c r="S14" s="397">
        <v>106</v>
      </c>
      <c r="T14" s="397">
        <v>108</v>
      </c>
      <c r="U14" s="397">
        <v>108</v>
      </c>
      <c r="V14" s="397">
        <v>110</v>
      </c>
      <c r="W14" s="398">
        <v>112</v>
      </c>
      <c r="X14" s="399">
        <v>114</v>
      </c>
      <c r="Y14" s="399">
        <v>114</v>
      </c>
      <c r="Z14" s="400">
        <f>SUM(AA14:AK14)</f>
        <v>109</v>
      </c>
      <c r="AA14" s="398">
        <v>0</v>
      </c>
      <c r="AB14" s="398">
        <v>84</v>
      </c>
      <c r="AC14" s="398">
        <v>0</v>
      </c>
      <c r="AD14" s="398">
        <v>11</v>
      </c>
      <c r="AE14" s="398">
        <v>0</v>
      </c>
      <c r="AF14" s="398">
        <v>0</v>
      </c>
      <c r="AG14" s="398">
        <v>2</v>
      </c>
      <c r="AH14" s="398">
        <v>6</v>
      </c>
      <c r="AI14" s="398">
        <v>5</v>
      </c>
      <c r="AJ14" s="398">
        <v>1</v>
      </c>
      <c r="AK14" s="398">
        <v>0</v>
      </c>
      <c r="AL14" s="400">
        <v>0</v>
      </c>
      <c r="AM14" s="401" t="s">
        <v>174</v>
      </c>
      <c r="AN14" s="392"/>
      <c r="AP14" s="394"/>
      <c r="AQ14" s="394"/>
    </row>
    <row r="15" spans="1:43" s="393" customFormat="1" ht="23" customHeight="1" x14ac:dyDescent="0.2">
      <c r="A15" s="395"/>
      <c r="B15" s="396"/>
      <c r="C15" s="402" t="s">
        <v>185</v>
      </c>
      <c r="D15" s="397">
        <v>6</v>
      </c>
      <c r="E15" s="397">
        <v>8</v>
      </c>
      <c r="F15" s="397">
        <v>9</v>
      </c>
      <c r="G15" s="397">
        <v>13</v>
      </c>
      <c r="H15" s="397">
        <v>16</v>
      </c>
      <c r="I15" s="397">
        <v>22</v>
      </c>
      <c r="J15" s="397">
        <v>30</v>
      </c>
      <c r="K15" s="397">
        <v>43</v>
      </c>
      <c r="L15" s="397">
        <v>44</v>
      </c>
      <c r="M15" s="397">
        <v>49</v>
      </c>
      <c r="N15" s="397">
        <v>52</v>
      </c>
      <c r="O15" s="397">
        <v>58</v>
      </c>
      <c r="P15" s="397">
        <v>59</v>
      </c>
      <c r="Q15" s="397">
        <v>61</v>
      </c>
      <c r="R15" s="397">
        <v>61</v>
      </c>
      <c r="S15" s="397">
        <v>61</v>
      </c>
      <c r="T15" s="397">
        <v>61</v>
      </c>
      <c r="U15" s="397">
        <v>65</v>
      </c>
      <c r="V15" s="397">
        <v>68</v>
      </c>
      <c r="W15" s="398">
        <v>75</v>
      </c>
      <c r="X15" s="399">
        <v>79</v>
      </c>
      <c r="Y15" s="399">
        <v>79</v>
      </c>
      <c r="Z15" s="400">
        <f>SUM(AA15:AK15)</f>
        <v>87</v>
      </c>
      <c r="AA15" s="398">
        <v>48</v>
      </c>
      <c r="AB15" s="398">
        <v>20</v>
      </c>
      <c r="AC15" s="398">
        <v>0</v>
      </c>
      <c r="AD15" s="398">
        <v>17</v>
      </c>
      <c r="AE15" s="398">
        <v>1</v>
      </c>
      <c r="AF15" s="398">
        <v>0</v>
      </c>
      <c r="AG15" s="398">
        <v>0</v>
      </c>
      <c r="AH15" s="398">
        <v>0</v>
      </c>
      <c r="AI15" s="398">
        <v>1</v>
      </c>
      <c r="AJ15" s="398">
        <v>0</v>
      </c>
      <c r="AK15" s="398">
        <v>0</v>
      </c>
      <c r="AL15" s="400">
        <v>0</v>
      </c>
      <c r="AM15" s="401" t="s">
        <v>174</v>
      </c>
      <c r="AN15" s="392"/>
      <c r="AP15" s="394"/>
      <c r="AQ15" s="394"/>
    </row>
    <row r="16" spans="1:43" s="393" customFormat="1" ht="23" customHeight="1" x14ac:dyDescent="0.2">
      <c r="A16" s="395"/>
      <c r="B16" s="396"/>
      <c r="C16" s="402" t="s">
        <v>184</v>
      </c>
      <c r="D16" s="397">
        <v>53</v>
      </c>
      <c r="E16" s="397">
        <v>76</v>
      </c>
      <c r="F16" s="397">
        <v>87</v>
      </c>
      <c r="G16" s="397">
        <v>93</v>
      </c>
      <c r="H16" s="397">
        <v>107</v>
      </c>
      <c r="I16" s="397">
        <v>114</v>
      </c>
      <c r="J16" s="397">
        <v>109</v>
      </c>
      <c r="K16" s="397">
        <v>112</v>
      </c>
      <c r="L16" s="397">
        <v>106</v>
      </c>
      <c r="M16" s="397">
        <v>100</v>
      </c>
      <c r="N16" s="397">
        <v>100</v>
      </c>
      <c r="O16" s="397">
        <v>100</v>
      </c>
      <c r="P16" s="397">
        <v>104</v>
      </c>
      <c r="Q16" s="397">
        <v>105</v>
      </c>
      <c r="R16" s="397">
        <v>107</v>
      </c>
      <c r="S16" s="397">
        <v>115</v>
      </c>
      <c r="T16" s="397">
        <v>121</v>
      </c>
      <c r="U16" s="397">
        <v>121</v>
      </c>
      <c r="V16" s="397">
        <v>116</v>
      </c>
      <c r="W16" s="398">
        <v>112</v>
      </c>
      <c r="X16" s="399">
        <v>110</v>
      </c>
      <c r="Y16" s="399">
        <v>111</v>
      </c>
      <c r="Z16" s="400">
        <f>SUM(AA16:AK16)</f>
        <v>113</v>
      </c>
      <c r="AA16" s="398">
        <v>107</v>
      </c>
      <c r="AB16" s="398">
        <v>1</v>
      </c>
      <c r="AC16" s="398">
        <v>0</v>
      </c>
      <c r="AD16" s="398">
        <v>1</v>
      </c>
      <c r="AE16" s="398">
        <v>1</v>
      </c>
      <c r="AF16" s="398">
        <v>2</v>
      </c>
      <c r="AG16" s="398">
        <v>0</v>
      </c>
      <c r="AH16" s="398">
        <v>1</v>
      </c>
      <c r="AI16" s="398">
        <v>0</v>
      </c>
      <c r="AJ16" s="398">
        <v>0</v>
      </c>
      <c r="AK16" s="398">
        <v>0</v>
      </c>
      <c r="AL16" s="400">
        <v>2</v>
      </c>
      <c r="AM16" s="401" t="s">
        <v>174</v>
      </c>
      <c r="AN16" s="392"/>
      <c r="AP16" s="394"/>
      <c r="AQ16" s="394"/>
    </row>
    <row r="17" spans="1:43" s="393" customFormat="1" ht="23" customHeight="1" x14ac:dyDescent="0.2">
      <c r="A17" s="395"/>
      <c r="B17" s="396"/>
      <c r="C17" s="403" t="s">
        <v>183</v>
      </c>
      <c r="D17" s="397" t="s">
        <v>174</v>
      </c>
      <c r="E17" s="397" t="s">
        <v>174</v>
      </c>
      <c r="F17" s="397" t="s">
        <v>174</v>
      </c>
      <c r="G17" s="397" t="s">
        <v>174</v>
      </c>
      <c r="H17" s="397" t="s">
        <v>174</v>
      </c>
      <c r="I17" s="397" t="s">
        <v>174</v>
      </c>
      <c r="J17" s="397">
        <v>90</v>
      </c>
      <c r="K17" s="397">
        <v>100</v>
      </c>
      <c r="L17" s="397">
        <v>95</v>
      </c>
      <c r="M17" s="397">
        <v>94</v>
      </c>
      <c r="N17" s="404">
        <v>98</v>
      </c>
      <c r="O17" s="397">
        <v>99</v>
      </c>
      <c r="P17" s="397">
        <v>100</v>
      </c>
      <c r="Q17" s="397">
        <v>101</v>
      </c>
      <c r="R17" s="397">
        <v>103</v>
      </c>
      <c r="S17" s="397">
        <v>110</v>
      </c>
      <c r="T17" s="397">
        <v>114</v>
      </c>
      <c r="U17" s="397">
        <v>113</v>
      </c>
      <c r="V17" s="404">
        <v>111</v>
      </c>
      <c r="W17" s="398">
        <v>107</v>
      </c>
      <c r="X17" s="405">
        <v>106</v>
      </c>
      <c r="Y17" s="405">
        <v>106</v>
      </c>
      <c r="Z17" s="406">
        <f>SUM(AA17:AK17)</f>
        <v>109</v>
      </c>
      <c r="AA17" s="398">
        <v>103</v>
      </c>
      <c r="AB17" s="398">
        <v>1</v>
      </c>
      <c r="AC17" s="398">
        <v>0</v>
      </c>
      <c r="AD17" s="398">
        <v>1</v>
      </c>
      <c r="AE17" s="398">
        <v>1</v>
      </c>
      <c r="AF17" s="398">
        <v>2</v>
      </c>
      <c r="AG17" s="398">
        <v>0</v>
      </c>
      <c r="AH17" s="398">
        <v>1</v>
      </c>
      <c r="AI17" s="398">
        <v>0</v>
      </c>
      <c r="AJ17" s="398">
        <v>0</v>
      </c>
      <c r="AK17" s="398">
        <v>0</v>
      </c>
      <c r="AL17" s="400">
        <v>2</v>
      </c>
      <c r="AM17" s="401" t="s">
        <v>174</v>
      </c>
      <c r="AN17" s="392"/>
      <c r="AP17" s="394"/>
      <c r="AQ17" s="394"/>
    </row>
    <row r="18" spans="1:43" s="393" customFormat="1" ht="23" customHeight="1" x14ac:dyDescent="0.2">
      <c r="A18" s="395"/>
      <c r="B18" s="407"/>
      <c r="C18" s="408" t="s">
        <v>196</v>
      </c>
      <c r="D18" s="409">
        <v>2578</v>
      </c>
      <c r="E18" s="409">
        <v>2711</v>
      </c>
      <c r="F18" s="409">
        <v>2795</v>
      </c>
      <c r="G18" s="409">
        <v>2902</v>
      </c>
      <c r="H18" s="409">
        <v>3015</v>
      </c>
      <c r="I18" s="409">
        <v>3155</v>
      </c>
      <c r="J18" s="409">
        <v>3399</v>
      </c>
      <c r="K18" s="409">
        <v>3387</v>
      </c>
      <c r="L18" s="409">
        <v>3383</v>
      </c>
      <c r="M18" s="409">
        <v>3440</v>
      </c>
      <c r="N18" s="409">
        <v>3608</v>
      </c>
      <c r="O18" s="409">
        <v>3739</v>
      </c>
      <c r="P18" s="409">
        <v>3923</v>
      </c>
      <c r="Q18" s="409">
        <v>4115</v>
      </c>
      <c r="R18" s="409">
        <v>4323</v>
      </c>
      <c r="S18" s="409">
        <v>4567</v>
      </c>
      <c r="T18" s="409">
        <v>4282</v>
      </c>
      <c r="U18" s="409">
        <v>4433</v>
      </c>
      <c r="V18" s="409">
        <v>4564</v>
      </c>
      <c r="W18" s="410">
        <v>4709</v>
      </c>
      <c r="X18" s="411">
        <v>4693</v>
      </c>
      <c r="Y18" s="411">
        <v>4807</v>
      </c>
      <c r="Z18" s="412">
        <f>SUM(Z6:Z17)</f>
        <v>4927</v>
      </c>
      <c r="AA18" s="410">
        <f>SUM(AA6:AA17)</f>
        <v>2121</v>
      </c>
      <c r="AB18" s="410">
        <f>SUM(AB6:AB17)</f>
        <v>1083</v>
      </c>
      <c r="AC18" s="410">
        <f>SUM(AC6:AC17)</f>
        <v>55</v>
      </c>
      <c r="AD18" s="410">
        <f>SUM(AD6:AD17)</f>
        <v>482</v>
      </c>
      <c r="AE18" s="410">
        <f>SUM(AE6:AE17)</f>
        <v>51</v>
      </c>
      <c r="AF18" s="410">
        <f>SUM(AF6:AF17)</f>
        <v>16</v>
      </c>
      <c r="AG18" s="410">
        <f>SUM(AG6:AG17)</f>
        <v>64</v>
      </c>
      <c r="AH18" s="410">
        <f>SUM(AH6:AH17)</f>
        <v>84</v>
      </c>
      <c r="AI18" s="410">
        <f>SUM(AI6:AI17)</f>
        <v>52</v>
      </c>
      <c r="AJ18" s="410">
        <f>SUM(AJ6:AJ17)</f>
        <v>28</v>
      </c>
      <c r="AK18" s="410">
        <f>SUM(AK6:AK17)</f>
        <v>891</v>
      </c>
      <c r="AL18" s="412">
        <f>SUM(AL6:AL17)</f>
        <v>66</v>
      </c>
      <c r="AM18" s="413" t="s">
        <v>174</v>
      </c>
      <c r="AN18" s="392"/>
      <c r="AO18" s="414"/>
      <c r="AP18" s="394"/>
      <c r="AQ18" s="394"/>
    </row>
    <row r="19" spans="1:43" s="393" customFormat="1" ht="23" customHeight="1" x14ac:dyDescent="0.2">
      <c r="A19" s="395"/>
      <c r="B19" s="385" t="s">
        <v>195</v>
      </c>
      <c r="C19" s="386" t="s">
        <v>194</v>
      </c>
      <c r="D19" s="387" t="s">
        <v>174</v>
      </c>
      <c r="E19" s="387" t="s">
        <v>174</v>
      </c>
      <c r="F19" s="387" t="s">
        <v>174</v>
      </c>
      <c r="G19" s="387" t="s">
        <v>174</v>
      </c>
      <c r="H19" s="387" t="s">
        <v>174</v>
      </c>
      <c r="I19" s="387" t="s">
        <v>174</v>
      </c>
      <c r="J19" s="387">
        <v>378</v>
      </c>
      <c r="K19" s="387">
        <v>419</v>
      </c>
      <c r="L19" s="387">
        <v>406</v>
      </c>
      <c r="M19" s="387">
        <v>398</v>
      </c>
      <c r="N19" s="387">
        <v>408</v>
      </c>
      <c r="O19" s="387">
        <v>415</v>
      </c>
      <c r="P19" s="387">
        <v>460</v>
      </c>
      <c r="Q19" s="387">
        <v>487</v>
      </c>
      <c r="R19" s="387">
        <v>515</v>
      </c>
      <c r="S19" s="387">
        <v>517</v>
      </c>
      <c r="T19" s="387">
        <v>520</v>
      </c>
      <c r="U19" s="387">
        <v>524</v>
      </c>
      <c r="V19" s="387">
        <v>0</v>
      </c>
      <c r="W19" s="388">
        <v>0</v>
      </c>
      <c r="X19" s="389">
        <v>0</v>
      </c>
      <c r="Y19" s="389">
        <v>0</v>
      </c>
      <c r="Z19" s="390">
        <f>SUM(AA19:AK19)</f>
        <v>0</v>
      </c>
      <c r="AA19" s="398">
        <v>0</v>
      </c>
      <c r="AB19" s="398">
        <v>0</v>
      </c>
      <c r="AC19" s="398">
        <v>0</v>
      </c>
      <c r="AD19" s="398">
        <v>0</v>
      </c>
      <c r="AE19" s="398">
        <v>0</v>
      </c>
      <c r="AF19" s="398">
        <v>0</v>
      </c>
      <c r="AG19" s="398">
        <v>0</v>
      </c>
      <c r="AH19" s="398">
        <v>0</v>
      </c>
      <c r="AI19" s="398">
        <v>0</v>
      </c>
      <c r="AJ19" s="398">
        <v>0</v>
      </c>
      <c r="AK19" s="398">
        <v>0</v>
      </c>
      <c r="AL19" s="390">
        <v>0</v>
      </c>
      <c r="AM19" s="401" t="s">
        <v>174</v>
      </c>
      <c r="AN19" s="392"/>
      <c r="AP19" s="394"/>
      <c r="AQ19" s="394"/>
    </row>
    <row r="20" spans="1:43" s="393" customFormat="1" ht="23" customHeight="1" x14ac:dyDescent="0.2">
      <c r="A20" s="395"/>
      <c r="B20" s="415"/>
      <c r="C20" s="386" t="s">
        <v>193</v>
      </c>
      <c r="D20" s="397" t="s">
        <v>174</v>
      </c>
      <c r="E20" s="397" t="s">
        <v>174</v>
      </c>
      <c r="F20" s="397" t="s">
        <v>174</v>
      </c>
      <c r="G20" s="397" t="s">
        <v>174</v>
      </c>
      <c r="H20" s="397" t="s">
        <v>174</v>
      </c>
      <c r="I20" s="397" t="s">
        <v>174</v>
      </c>
      <c r="J20" s="397">
        <v>55</v>
      </c>
      <c r="K20" s="397">
        <v>55</v>
      </c>
      <c r="L20" s="397">
        <v>49</v>
      </c>
      <c r="M20" s="397">
        <v>44</v>
      </c>
      <c r="N20" s="397">
        <v>40</v>
      </c>
      <c r="O20" s="397">
        <v>41</v>
      </c>
      <c r="P20" s="397">
        <v>35</v>
      </c>
      <c r="Q20" s="397">
        <v>35</v>
      </c>
      <c r="R20" s="397">
        <v>33</v>
      </c>
      <c r="S20" s="397">
        <v>34</v>
      </c>
      <c r="T20" s="397">
        <v>30</v>
      </c>
      <c r="U20" s="397">
        <v>27</v>
      </c>
      <c r="V20" s="397">
        <v>23</v>
      </c>
      <c r="W20" s="398">
        <v>24</v>
      </c>
      <c r="X20" s="399">
        <v>21</v>
      </c>
      <c r="Y20" s="399">
        <v>22</v>
      </c>
      <c r="Z20" s="400">
        <f>SUM(AA20:AK20)</f>
        <v>23</v>
      </c>
      <c r="AA20" s="398">
        <v>13</v>
      </c>
      <c r="AB20" s="398">
        <v>3</v>
      </c>
      <c r="AC20" s="398">
        <v>5</v>
      </c>
      <c r="AD20" s="398">
        <v>1</v>
      </c>
      <c r="AE20" s="398">
        <v>0</v>
      </c>
      <c r="AF20" s="398">
        <v>1</v>
      </c>
      <c r="AG20" s="398">
        <v>0</v>
      </c>
      <c r="AH20" s="398">
        <v>0</v>
      </c>
      <c r="AI20" s="398">
        <v>0</v>
      </c>
      <c r="AJ20" s="398">
        <v>0</v>
      </c>
      <c r="AK20" s="398">
        <v>0</v>
      </c>
      <c r="AL20" s="400">
        <v>2</v>
      </c>
      <c r="AM20" s="401" t="s">
        <v>174</v>
      </c>
      <c r="AN20" s="392"/>
      <c r="AP20" s="394"/>
      <c r="AQ20" s="394"/>
    </row>
    <row r="21" spans="1:43" s="393" customFormat="1" ht="23" customHeight="1" x14ac:dyDescent="0.2">
      <c r="A21" s="395"/>
      <c r="B21" s="415"/>
      <c r="C21" s="386" t="s">
        <v>192</v>
      </c>
      <c r="D21" s="397" t="s">
        <v>174</v>
      </c>
      <c r="E21" s="397" t="s">
        <v>174</v>
      </c>
      <c r="F21" s="397" t="s">
        <v>174</v>
      </c>
      <c r="G21" s="397" t="s">
        <v>174</v>
      </c>
      <c r="H21" s="397" t="s">
        <v>174</v>
      </c>
      <c r="I21" s="397" t="s">
        <v>174</v>
      </c>
      <c r="J21" s="397">
        <v>325</v>
      </c>
      <c r="K21" s="397">
        <v>312</v>
      </c>
      <c r="L21" s="397">
        <v>305</v>
      </c>
      <c r="M21" s="397">
        <v>308</v>
      </c>
      <c r="N21" s="397">
        <v>313</v>
      </c>
      <c r="O21" s="397">
        <v>323</v>
      </c>
      <c r="P21" s="397">
        <v>326</v>
      </c>
      <c r="Q21" s="397">
        <v>342</v>
      </c>
      <c r="R21" s="397">
        <v>364</v>
      </c>
      <c r="S21" s="397">
        <v>388</v>
      </c>
      <c r="T21" s="397">
        <v>393</v>
      </c>
      <c r="U21" s="397">
        <v>414</v>
      </c>
      <c r="V21" s="397">
        <v>423</v>
      </c>
      <c r="W21" s="398">
        <v>447</v>
      </c>
      <c r="X21" s="399">
        <v>447</v>
      </c>
      <c r="Y21" s="399">
        <v>458</v>
      </c>
      <c r="Z21" s="400">
        <f>SUM(AA21:AK21)</f>
        <v>496</v>
      </c>
      <c r="AA21" s="398">
        <v>151</v>
      </c>
      <c r="AB21" s="398">
        <v>200</v>
      </c>
      <c r="AC21" s="398">
        <v>0</v>
      </c>
      <c r="AD21" s="398">
        <v>9</v>
      </c>
      <c r="AE21" s="398">
        <v>7</v>
      </c>
      <c r="AF21" s="398">
        <v>0</v>
      </c>
      <c r="AG21" s="398">
        <v>14</v>
      </c>
      <c r="AH21" s="398">
        <v>22</v>
      </c>
      <c r="AI21" s="398">
        <v>11</v>
      </c>
      <c r="AJ21" s="398">
        <v>9</v>
      </c>
      <c r="AK21" s="398">
        <v>73</v>
      </c>
      <c r="AL21" s="400">
        <v>17</v>
      </c>
      <c r="AM21" s="401" t="s">
        <v>174</v>
      </c>
      <c r="AN21" s="392"/>
      <c r="AP21" s="394"/>
      <c r="AQ21" s="394"/>
    </row>
    <row r="22" spans="1:43" s="393" customFormat="1" ht="23" customHeight="1" x14ac:dyDescent="0.2">
      <c r="A22" s="395"/>
      <c r="B22" s="415"/>
      <c r="C22" s="402" t="s">
        <v>191</v>
      </c>
      <c r="D22" s="397" t="s">
        <v>174</v>
      </c>
      <c r="E22" s="397" t="s">
        <v>174</v>
      </c>
      <c r="F22" s="397" t="s">
        <v>174</v>
      </c>
      <c r="G22" s="397" t="s">
        <v>174</v>
      </c>
      <c r="H22" s="397" t="s">
        <v>174</v>
      </c>
      <c r="I22" s="397" t="s">
        <v>174</v>
      </c>
      <c r="J22" s="397">
        <v>116</v>
      </c>
      <c r="K22" s="397">
        <v>110</v>
      </c>
      <c r="L22" s="397">
        <v>116</v>
      </c>
      <c r="M22" s="397">
        <v>122</v>
      </c>
      <c r="N22" s="397">
        <v>123</v>
      </c>
      <c r="O22" s="397">
        <v>129</v>
      </c>
      <c r="P22" s="397">
        <v>132</v>
      </c>
      <c r="Q22" s="397">
        <v>135</v>
      </c>
      <c r="R22" s="397">
        <v>138</v>
      </c>
      <c r="S22" s="397">
        <v>145</v>
      </c>
      <c r="T22" s="397">
        <v>142</v>
      </c>
      <c r="U22" s="397">
        <v>148</v>
      </c>
      <c r="V22" s="397">
        <v>150</v>
      </c>
      <c r="W22" s="398">
        <v>159</v>
      </c>
      <c r="X22" s="399">
        <v>162</v>
      </c>
      <c r="Y22" s="399">
        <v>162</v>
      </c>
      <c r="Z22" s="400">
        <f>SUM(AA22:AK22)</f>
        <v>167</v>
      </c>
      <c r="AA22" s="398">
        <v>0</v>
      </c>
      <c r="AB22" s="398">
        <v>111</v>
      </c>
      <c r="AC22" s="398">
        <v>0</v>
      </c>
      <c r="AD22" s="398">
        <v>5</v>
      </c>
      <c r="AE22" s="398">
        <v>0</v>
      </c>
      <c r="AF22" s="398">
        <v>0</v>
      </c>
      <c r="AG22" s="398">
        <v>8</v>
      </c>
      <c r="AH22" s="398">
        <v>8</v>
      </c>
      <c r="AI22" s="398">
        <v>5</v>
      </c>
      <c r="AJ22" s="398">
        <v>0</v>
      </c>
      <c r="AK22" s="398">
        <v>30</v>
      </c>
      <c r="AL22" s="400">
        <v>9</v>
      </c>
      <c r="AM22" s="401" t="s">
        <v>174</v>
      </c>
      <c r="AN22" s="392"/>
      <c r="AP22" s="394"/>
      <c r="AQ22" s="394"/>
    </row>
    <row r="23" spans="1:43" s="393" customFormat="1" ht="23" customHeight="1" x14ac:dyDescent="0.2">
      <c r="A23" s="395"/>
      <c r="B23" s="415"/>
      <c r="C23" s="386" t="s">
        <v>190</v>
      </c>
      <c r="D23" s="397" t="s">
        <v>174</v>
      </c>
      <c r="E23" s="397" t="s">
        <v>174</v>
      </c>
      <c r="F23" s="397" t="s">
        <v>174</v>
      </c>
      <c r="G23" s="397" t="s">
        <v>174</v>
      </c>
      <c r="H23" s="397" t="s">
        <v>174</v>
      </c>
      <c r="I23" s="397" t="s">
        <v>174</v>
      </c>
      <c r="J23" s="397">
        <v>1496</v>
      </c>
      <c r="K23" s="397">
        <v>1382</v>
      </c>
      <c r="L23" s="397">
        <v>1408</v>
      </c>
      <c r="M23" s="397">
        <v>1430</v>
      </c>
      <c r="N23" s="397">
        <v>1464</v>
      </c>
      <c r="O23" s="397">
        <v>1488</v>
      </c>
      <c r="P23" s="397">
        <v>1518</v>
      </c>
      <c r="Q23" s="397">
        <v>1558</v>
      </c>
      <c r="R23" s="397">
        <v>1618</v>
      </c>
      <c r="S23" s="397">
        <v>1698</v>
      </c>
      <c r="T23" s="397">
        <v>1736</v>
      </c>
      <c r="U23" s="397">
        <v>1810</v>
      </c>
      <c r="V23" s="397">
        <v>1914</v>
      </c>
      <c r="W23" s="398">
        <v>2002</v>
      </c>
      <c r="X23" s="399">
        <v>1983</v>
      </c>
      <c r="Y23" s="399">
        <v>2066</v>
      </c>
      <c r="Z23" s="400">
        <f>SUM(AA23:AK23)</f>
        <v>2128</v>
      </c>
      <c r="AA23" s="398">
        <v>844</v>
      </c>
      <c r="AB23" s="398">
        <v>444</v>
      </c>
      <c r="AC23" s="398">
        <v>0</v>
      </c>
      <c r="AD23" s="398">
        <v>6</v>
      </c>
      <c r="AE23" s="398">
        <v>0</v>
      </c>
      <c r="AF23" s="398">
        <v>0</v>
      </c>
      <c r="AG23" s="398">
        <v>16</v>
      </c>
      <c r="AH23" s="398">
        <v>20</v>
      </c>
      <c r="AI23" s="398">
        <v>14</v>
      </c>
      <c r="AJ23" s="398">
        <v>8</v>
      </c>
      <c r="AK23" s="398">
        <v>776</v>
      </c>
      <c r="AL23" s="400">
        <v>7</v>
      </c>
      <c r="AM23" s="401" t="s">
        <v>174</v>
      </c>
      <c r="AN23" s="392"/>
      <c r="AP23" s="394"/>
      <c r="AQ23" s="394"/>
    </row>
    <row r="24" spans="1:43" s="393" customFormat="1" ht="23" customHeight="1" x14ac:dyDescent="0.2">
      <c r="A24" s="395"/>
      <c r="B24" s="415"/>
      <c r="C24" s="386" t="s">
        <v>189</v>
      </c>
      <c r="D24" s="397" t="s">
        <v>174</v>
      </c>
      <c r="E24" s="397" t="s">
        <v>174</v>
      </c>
      <c r="F24" s="397" t="s">
        <v>174</v>
      </c>
      <c r="G24" s="397" t="s">
        <v>174</v>
      </c>
      <c r="H24" s="397" t="s">
        <v>174</v>
      </c>
      <c r="I24" s="397" t="s">
        <v>174</v>
      </c>
      <c r="J24" s="397">
        <v>368</v>
      </c>
      <c r="K24" s="397">
        <v>416</v>
      </c>
      <c r="L24" s="397">
        <v>437</v>
      </c>
      <c r="M24" s="397">
        <v>470</v>
      </c>
      <c r="N24" s="397">
        <v>516</v>
      </c>
      <c r="O24" s="397">
        <v>591</v>
      </c>
      <c r="P24" s="397">
        <v>672</v>
      </c>
      <c r="Q24" s="397">
        <v>751</v>
      </c>
      <c r="R24" s="397">
        <v>824</v>
      </c>
      <c r="S24" s="397">
        <v>890</v>
      </c>
      <c r="T24" s="397">
        <v>918</v>
      </c>
      <c r="U24" s="397">
        <v>929</v>
      </c>
      <c r="V24" s="397">
        <v>0</v>
      </c>
      <c r="W24" s="398">
        <v>0</v>
      </c>
      <c r="X24" s="399">
        <v>0</v>
      </c>
      <c r="Y24" s="399">
        <v>0</v>
      </c>
      <c r="Z24" s="400">
        <f>SUM(AA24:AK24)</f>
        <v>0</v>
      </c>
      <c r="AA24" s="398">
        <v>0</v>
      </c>
      <c r="AB24" s="398">
        <v>0</v>
      </c>
      <c r="AC24" s="398">
        <v>0</v>
      </c>
      <c r="AD24" s="398">
        <v>0</v>
      </c>
      <c r="AE24" s="398">
        <v>0</v>
      </c>
      <c r="AF24" s="398">
        <v>0</v>
      </c>
      <c r="AG24" s="398">
        <v>0</v>
      </c>
      <c r="AH24" s="398">
        <v>0</v>
      </c>
      <c r="AI24" s="398">
        <v>0</v>
      </c>
      <c r="AJ24" s="398">
        <v>0</v>
      </c>
      <c r="AK24" s="398">
        <v>0</v>
      </c>
      <c r="AL24" s="400">
        <v>0</v>
      </c>
      <c r="AM24" s="401" t="s">
        <v>174</v>
      </c>
      <c r="AN24" s="392"/>
      <c r="AP24" s="394"/>
      <c r="AQ24" s="394"/>
    </row>
    <row r="25" spans="1:43" s="393" customFormat="1" ht="23" customHeight="1" x14ac:dyDescent="0.2">
      <c r="A25" s="395"/>
      <c r="B25" s="415"/>
      <c r="C25" s="402" t="s">
        <v>188</v>
      </c>
      <c r="D25" s="397" t="s">
        <v>174</v>
      </c>
      <c r="E25" s="397" t="s">
        <v>174</v>
      </c>
      <c r="F25" s="397" t="s">
        <v>174</v>
      </c>
      <c r="G25" s="397" t="s">
        <v>174</v>
      </c>
      <c r="H25" s="397" t="s">
        <v>174</v>
      </c>
      <c r="I25" s="397" t="s">
        <v>174</v>
      </c>
      <c r="J25" s="397">
        <v>114</v>
      </c>
      <c r="K25" s="397">
        <v>116</v>
      </c>
      <c r="L25" s="397">
        <v>117</v>
      </c>
      <c r="M25" s="397">
        <v>118</v>
      </c>
      <c r="N25" s="397">
        <v>194</v>
      </c>
      <c r="O25" s="397">
        <v>192</v>
      </c>
      <c r="P25" s="397">
        <v>192</v>
      </c>
      <c r="Q25" s="397">
        <v>190</v>
      </c>
      <c r="R25" s="397">
        <v>190</v>
      </c>
      <c r="S25" s="397">
        <v>193</v>
      </c>
      <c r="T25" s="397">
        <v>191</v>
      </c>
      <c r="U25" s="397">
        <v>194</v>
      </c>
      <c r="V25" s="397">
        <v>193</v>
      </c>
      <c r="W25" s="398">
        <v>189</v>
      </c>
      <c r="X25" s="399">
        <v>189</v>
      </c>
      <c r="Y25" s="399">
        <v>187</v>
      </c>
      <c r="Z25" s="400">
        <f>SUM(AA25:AK25)</f>
        <v>183</v>
      </c>
      <c r="AA25" s="398">
        <v>0</v>
      </c>
      <c r="AB25" s="398">
        <v>128</v>
      </c>
      <c r="AC25" s="398">
        <v>0</v>
      </c>
      <c r="AD25" s="398">
        <v>10</v>
      </c>
      <c r="AE25" s="398">
        <v>0</v>
      </c>
      <c r="AF25" s="398">
        <v>0</v>
      </c>
      <c r="AG25" s="398">
        <v>8</v>
      </c>
      <c r="AH25" s="398">
        <v>11</v>
      </c>
      <c r="AI25" s="398">
        <v>13</v>
      </c>
      <c r="AJ25" s="398">
        <v>7</v>
      </c>
      <c r="AK25" s="398">
        <v>6</v>
      </c>
      <c r="AL25" s="400">
        <v>2</v>
      </c>
      <c r="AM25" s="401" t="s">
        <v>174</v>
      </c>
      <c r="AN25" s="392"/>
      <c r="AP25" s="394"/>
      <c r="AQ25" s="394"/>
    </row>
    <row r="26" spans="1:43" s="393" customFormat="1" ht="23" customHeight="1" x14ac:dyDescent="0.2">
      <c r="A26" s="395"/>
      <c r="B26" s="415"/>
      <c r="C26" s="386" t="s">
        <v>187</v>
      </c>
      <c r="D26" s="397" t="s">
        <v>174</v>
      </c>
      <c r="E26" s="397" t="s">
        <v>174</v>
      </c>
      <c r="F26" s="397" t="s">
        <v>174</v>
      </c>
      <c r="G26" s="397" t="s">
        <v>174</v>
      </c>
      <c r="H26" s="397" t="s">
        <v>174</v>
      </c>
      <c r="I26" s="397" t="s">
        <v>174</v>
      </c>
      <c r="J26" s="397">
        <v>132</v>
      </c>
      <c r="K26" s="397">
        <v>147</v>
      </c>
      <c r="L26" s="397">
        <v>157</v>
      </c>
      <c r="M26" s="397">
        <v>169</v>
      </c>
      <c r="N26" s="397">
        <v>171</v>
      </c>
      <c r="O26" s="397">
        <v>176</v>
      </c>
      <c r="P26" s="397">
        <v>182</v>
      </c>
      <c r="Q26" s="397">
        <v>193</v>
      </c>
      <c r="R26" s="397">
        <v>205</v>
      </c>
      <c r="S26" s="397">
        <v>221</v>
      </c>
      <c r="T26" s="397">
        <v>222</v>
      </c>
      <c r="U26" s="397">
        <v>233</v>
      </c>
      <c r="V26" s="397">
        <v>241</v>
      </c>
      <c r="W26" s="398">
        <v>248</v>
      </c>
      <c r="X26" s="399">
        <v>246</v>
      </c>
      <c r="Y26" s="399">
        <v>246</v>
      </c>
      <c r="Z26" s="400">
        <f>SUM(AA26:AK26)</f>
        <v>246</v>
      </c>
      <c r="AA26" s="398">
        <v>31</v>
      </c>
      <c r="AB26" s="398">
        <v>10</v>
      </c>
      <c r="AC26" s="398">
        <v>1</v>
      </c>
      <c r="AD26" s="398">
        <v>200</v>
      </c>
      <c r="AE26" s="398">
        <v>1</v>
      </c>
      <c r="AF26" s="398">
        <v>1</v>
      </c>
      <c r="AG26" s="398">
        <v>1</v>
      </c>
      <c r="AH26" s="398">
        <v>0</v>
      </c>
      <c r="AI26" s="398">
        <v>1</v>
      </c>
      <c r="AJ26" s="398">
        <v>0</v>
      </c>
      <c r="AK26" s="398">
        <v>0</v>
      </c>
      <c r="AL26" s="400">
        <v>1</v>
      </c>
      <c r="AM26" s="401" t="s">
        <v>174</v>
      </c>
      <c r="AN26" s="392"/>
      <c r="AP26" s="394"/>
      <c r="AQ26" s="394"/>
    </row>
    <row r="27" spans="1:43" s="393" customFormat="1" ht="23" customHeight="1" x14ac:dyDescent="0.2">
      <c r="A27" s="395"/>
      <c r="B27" s="415"/>
      <c r="C27" s="386" t="s">
        <v>186</v>
      </c>
      <c r="D27" s="397" t="s">
        <v>174</v>
      </c>
      <c r="E27" s="397" t="s">
        <v>174</v>
      </c>
      <c r="F27" s="397" t="s">
        <v>174</v>
      </c>
      <c r="G27" s="397" t="s">
        <v>174</v>
      </c>
      <c r="H27" s="397" t="s">
        <v>174</v>
      </c>
      <c r="I27" s="397" t="s">
        <v>174</v>
      </c>
      <c r="J27" s="397">
        <v>106</v>
      </c>
      <c r="K27" s="397">
        <v>102</v>
      </c>
      <c r="L27" s="397">
        <v>102</v>
      </c>
      <c r="M27" s="397">
        <v>102</v>
      </c>
      <c r="N27" s="397">
        <v>97</v>
      </c>
      <c r="O27" s="397">
        <v>96</v>
      </c>
      <c r="P27" s="397">
        <v>96</v>
      </c>
      <c r="Q27" s="397">
        <v>93</v>
      </c>
      <c r="R27" s="397">
        <v>97</v>
      </c>
      <c r="S27" s="397">
        <v>106</v>
      </c>
      <c r="T27" s="397">
        <v>108</v>
      </c>
      <c r="U27" s="397">
        <v>108</v>
      </c>
      <c r="V27" s="397">
        <v>111</v>
      </c>
      <c r="W27" s="398">
        <v>112</v>
      </c>
      <c r="X27" s="399">
        <v>114</v>
      </c>
      <c r="Y27" s="399">
        <v>114</v>
      </c>
      <c r="Z27" s="400">
        <f>SUM(AA27:AK27)</f>
        <v>109</v>
      </c>
      <c r="AA27" s="398">
        <v>0</v>
      </c>
      <c r="AB27" s="398">
        <v>84</v>
      </c>
      <c r="AC27" s="398">
        <v>0</v>
      </c>
      <c r="AD27" s="398">
        <v>11</v>
      </c>
      <c r="AE27" s="398">
        <v>0</v>
      </c>
      <c r="AF27" s="398">
        <v>0</v>
      </c>
      <c r="AG27" s="398">
        <v>2</v>
      </c>
      <c r="AH27" s="398">
        <v>6</v>
      </c>
      <c r="AI27" s="398">
        <v>5</v>
      </c>
      <c r="AJ27" s="398">
        <v>1</v>
      </c>
      <c r="AK27" s="398">
        <v>0</v>
      </c>
      <c r="AL27" s="400">
        <v>0</v>
      </c>
      <c r="AM27" s="401" t="s">
        <v>174</v>
      </c>
      <c r="AN27" s="392"/>
      <c r="AP27" s="394"/>
      <c r="AQ27" s="394"/>
    </row>
    <row r="28" spans="1:43" s="393" customFormat="1" ht="23" customHeight="1" x14ac:dyDescent="0.2">
      <c r="A28" s="395"/>
      <c r="B28" s="415"/>
      <c r="C28" s="402" t="s">
        <v>185</v>
      </c>
      <c r="D28" s="397" t="s">
        <v>174</v>
      </c>
      <c r="E28" s="397" t="s">
        <v>174</v>
      </c>
      <c r="F28" s="397" t="s">
        <v>174</v>
      </c>
      <c r="G28" s="397" t="s">
        <v>174</v>
      </c>
      <c r="H28" s="397" t="s">
        <v>174</v>
      </c>
      <c r="I28" s="397" t="s">
        <v>174</v>
      </c>
      <c r="J28" s="397">
        <v>30</v>
      </c>
      <c r="K28" s="397">
        <v>38</v>
      </c>
      <c r="L28" s="397">
        <v>39</v>
      </c>
      <c r="M28" s="397">
        <v>46</v>
      </c>
      <c r="N28" s="397">
        <v>49</v>
      </c>
      <c r="O28" s="397">
        <v>55</v>
      </c>
      <c r="P28" s="397">
        <v>56</v>
      </c>
      <c r="Q28" s="397">
        <v>58</v>
      </c>
      <c r="R28" s="397">
        <v>58</v>
      </c>
      <c r="S28" s="397">
        <v>58</v>
      </c>
      <c r="T28" s="397">
        <v>58</v>
      </c>
      <c r="U28" s="397">
        <v>62</v>
      </c>
      <c r="V28" s="397">
        <v>65</v>
      </c>
      <c r="W28" s="398">
        <v>73</v>
      </c>
      <c r="X28" s="399">
        <v>77</v>
      </c>
      <c r="Y28" s="399">
        <v>77</v>
      </c>
      <c r="Z28" s="400">
        <f>SUM(AA28:AK28)</f>
        <v>85</v>
      </c>
      <c r="AA28" s="398">
        <v>46</v>
      </c>
      <c r="AB28" s="398">
        <v>20</v>
      </c>
      <c r="AC28" s="398">
        <v>0</v>
      </c>
      <c r="AD28" s="398">
        <v>17</v>
      </c>
      <c r="AE28" s="398">
        <v>1</v>
      </c>
      <c r="AF28" s="398">
        <v>0</v>
      </c>
      <c r="AG28" s="398">
        <v>0</v>
      </c>
      <c r="AH28" s="398">
        <v>0</v>
      </c>
      <c r="AI28" s="398">
        <v>1</v>
      </c>
      <c r="AJ28" s="398">
        <v>0</v>
      </c>
      <c r="AK28" s="398">
        <v>0</v>
      </c>
      <c r="AL28" s="400">
        <v>0</v>
      </c>
      <c r="AM28" s="401" t="s">
        <v>174</v>
      </c>
      <c r="AN28" s="392"/>
      <c r="AP28" s="394"/>
      <c r="AQ28" s="394"/>
    </row>
    <row r="29" spans="1:43" s="393" customFormat="1" ht="23" customHeight="1" x14ac:dyDescent="0.2">
      <c r="A29" s="395"/>
      <c r="B29" s="415"/>
      <c r="C29" s="402" t="s">
        <v>184</v>
      </c>
      <c r="D29" s="397" t="s">
        <v>174</v>
      </c>
      <c r="E29" s="397" t="s">
        <v>174</v>
      </c>
      <c r="F29" s="397" t="s">
        <v>174</v>
      </c>
      <c r="G29" s="397" t="s">
        <v>174</v>
      </c>
      <c r="H29" s="397" t="s">
        <v>174</v>
      </c>
      <c r="I29" s="397" t="s">
        <v>174</v>
      </c>
      <c r="J29" s="397">
        <v>98</v>
      </c>
      <c r="K29" s="397">
        <v>104</v>
      </c>
      <c r="L29" s="397">
        <v>100</v>
      </c>
      <c r="M29" s="397">
        <v>94</v>
      </c>
      <c r="N29" s="397">
        <v>97</v>
      </c>
      <c r="O29" s="397">
        <v>98</v>
      </c>
      <c r="P29" s="397">
        <v>100</v>
      </c>
      <c r="Q29" s="397">
        <v>101</v>
      </c>
      <c r="R29" s="397">
        <v>104</v>
      </c>
      <c r="S29" s="397">
        <v>112</v>
      </c>
      <c r="T29" s="397">
        <v>119</v>
      </c>
      <c r="U29" s="397">
        <v>119</v>
      </c>
      <c r="V29" s="397">
        <v>115</v>
      </c>
      <c r="W29" s="398">
        <v>112</v>
      </c>
      <c r="X29" s="399">
        <v>110</v>
      </c>
      <c r="Y29" s="399">
        <v>111</v>
      </c>
      <c r="Z29" s="400">
        <f>SUM(AA29:AK29)</f>
        <v>113</v>
      </c>
      <c r="AA29" s="398">
        <v>107</v>
      </c>
      <c r="AB29" s="398">
        <v>1</v>
      </c>
      <c r="AC29" s="398">
        <v>0</v>
      </c>
      <c r="AD29" s="398">
        <v>1</v>
      </c>
      <c r="AE29" s="398">
        <v>1</v>
      </c>
      <c r="AF29" s="398">
        <v>2</v>
      </c>
      <c r="AG29" s="398">
        <v>0</v>
      </c>
      <c r="AH29" s="398">
        <v>1</v>
      </c>
      <c r="AI29" s="398">
        <v>0</v>
      </c>
      <c r="AJ29" s="398">
        <v>0</v>
      </c>
      <c r="AK29" s="398">
        <v>0</v>
      </c>
      <c r="AL29" s="400">
        <v>2</v>
      </c>
      <c r="AM29" s="401" t="s">
        <v>174</v>
      </c>
      <c r="AN29" s="392"/>
      <c r="AP29" s="394"/>
      <c r="AQ29" s="394"/>
    </row>
    <row r="30" spans="1:43" s="393" customFormat="1" ht="23" customHeight="1" x14ac:dyDescent="0.2">
      <c r="A30" s="395"/>
      <c r="B30" s="415"/>
      <c r="C30" s="403" t="s">
        <v>183</v>
      </c>
      <c r="D30" s="397" t="s">
        <v>174</v>
      </c>
      <c r="E30" s="397" t="s">
        <v>174</v>
      </c>
      <c r="F30" s="397" t="s">
        <v>174</v>
      </c>
      <c r="G30" s="397" t="s">
        <v>174</v>
      </c>
      <c r="H30" s="397" t="s">
        <v>174</v>
      </c>
      <c r="I30" s="397" t="s">
        <v>174</v>
      </c>
      <c r="J30" s="397">
        <v>90</v>
      </c>
      <c r="K30" s="397">
        <v>100</v>
      </c>
      <c r="L30" s="397">
        <v>95</v>
      </c>
      <c r="M30" s="397">
        <v>94</v>
      </c>
      <c r="N30" s="404">
        <v>98</v>
      </c>
      <c r="O30" s="397">
        <v>99</v>
      </c>
      <c r="P30" s="397">
        <v>100</v>
      </c>
      <c r="Q30" s="397">
        <v>101</v>
      </c>
      <c r="R30" s="397">
        <v>103</v>
      </c>
      <c r="S30" s="397">
        <v>110</v>
      </c>
      <c r="T30" s="397">
        <v>114</v>
      </c>
      <c r="U30" s="397">
        <v>113</v>
      </c>
      <c r="V30" s="397">
        <v>111</v>
      </c>
      <c r="W30" s="416">
        <v>107</v>
      </c>
      <c r="X30" s="405">
        <v>106</v>
      </c>
      <c r="Y30" s="405">
        <v>106</v>
      </c>
      <c r="Z30" s="406">
        <f>SUM(AA30:AK30)</f>
        <v>208</v>
      </c>
      <c r="AA30" s="398">
        <v>99</v>
      </c>
      <c r="AB30" s="398">
        <v>103</v>
      </c>
      <c r="AC30" s="398">
        <v>1</v>
      </c>
      <c r="AD30" s="398">
        <v>0</v>
      </c>
      <c r="AE30" s="398">
        <v>1</v>
      </c>
      <c r="AF30" s="398">
        <v>1</v>
      </c>
      <c r="AG30" s="398">
        <v>2</v>
      </c>
      <c r="AH30" s="398">
        <v>0</v>
      </c>
      <c r="AI30" s="398">
        <v>1</v>
      </c>
      <c r="AJ30" s="398">
        <v>0</v>
      </c>
      <c r="AK30" s="398">
        <v>0</v>
      </c>
      <c r="AL30" s="400">
        <v>0</v>
      </c>
      <c r="AM30" s="401">
        <v>2</v>
      </c>
      <c r="AN30" s="392"/>
      <c r="AP30" s="394"/>
      <c r="AQ30" s="394"/>
    </row>
    <row r="31" spans="1:43" s="393" customFormat="1" ht="23" customHeight="1" x14ac:dyDescent="0.2">
      <c r="A31" s="417"/>
      <c r="B31" s="407"/>
      <c r="C31" s="408" t="s">
        <v>182</v>
      </c>
      <c r="D31" s="409" t="s">
        <v>174</v>
      </c>
      <c r="E31" s="409" t="s">
        <v>174</v>
      </c>
      <c r="F31" s="409" t="s">
        <v>174</v>
      </c>
      <c r="G31" s="409" t="s">
        <v>174</v>
      </c>
      <c r="H31" s="409" t="s">
        <v>174</v>
      </c>
      <c r="I31" s="409" t="s">
        <v>174</v>
      </c>
      <c r="J31" s="409">
        <v>3308</v>
      </c>
      <c r="K31" s="409">
        <v>3301</v>
      </c>
      <c r="L31" s="409">
        <v>3331</v>
      </c>
      <c r="M31" s="409">
        <v>3395</v>
      </c>
      <c r="N31" s="409">
        <v>3570</v>
      </c>
      <c r="O31" s="409">
        <v>3703</v>
      </c>
      <c r="P31" s="409">
        <v>3869</v>
      </c>
      <c r="Q31" s="409">
        <v>4044</v>
      </c>
      <c r="R31" s="409">
        <v>4249</v>
      </c>
      <c r="S31" s="409">
        <v>4472</v>
      </c>
      <c r="T31" s="409">
        <v>4551</v>
      </c>
      <c r="U31" s="409">
        <v>4681</v>
      </c>
      <c r="V31" s="409">
        <v>3346</v>
      </c>
      <c r="W31" s="410">
        <v>3473</v>
      </c>
      <c r="X31" s="411">
        <v>3455</v>
      </c>
      <c r="Y31" s="411">
        <v>3549</v>
      </c>
      <c r="Z31" s="412">
        <f>SUM(Z19:Z30)</f>
        <v>3758</v>
      </c>
      <c r="AA31" s="410">
        <f>SUM(AA19:AA30)</f>
        <v>1291</v>
      </c>
      <c r="AB31" s="410">
        <f>SUM(AB19:AB30)</f>
        <v>1104</v>
      </c>
      <c r="AC31" s="410">
        <f>SUM(AC19:AC30)</f>
        <v>7</v>
      </c>
      <c r="AD31" s="410">
        <f>SUM(AD19:AD30)</f>
        <v>260</v>
      </c>
      <c r="AE31" s="410">
        <f>SUM(AE19:AE30)</f>
        <v>11</v>
      </c>
      <c r="AF31" s="410">
        <f>SUM(AF19:AF30)</f>
        <v>5</v>
      </c>
      <c r="AG31" s="410">
        <f>SUM(AG19:AG30)</f>
        <v>51</v>
      </c>
      <c r="AH31" s="410">
        <f>SUM(AH19:AH30)</f>
        <v>68</v>
      </c>
      <c r="AI31" s="410">
        <f>SUM(AI19:AI30)</f>
        <v>51</v>
      </c>
      <c r="AJ31" s="410">
        <f>SUM(AJ19:AJ30)</f>
        <v>25</v>
      </c>
      <c r="AK31" s="410">
        <f>SUM(AK19:AK30)</f>
        <v>885</v>
      </c>
      <c r="AL31" s="412">
        <f>SUM(AL19:AL30)</f>
        <v>40</v>
      </c>
      <c r="AM31" s="413" t="s">
        <v>174</v>
      </c>
      <c r="AN31" s="414"/>
      <c r="AO31" s="414"/>
      <c r="AP31" s="394"/>
      <c r="AQ31" s="394"/>
    </row>
    <row r="32" spans="1:43" s="393" customFormat="1" ht="23" customHeight="1" thickBot="1" x14ac:dyDescent="0.25">
      <c r="A32" s="418"/>
      <c r="B32" s="419"/>
      <c r="C32" s="420" t="s">
        <v>181</v>
      </c>
      <c r="D32" s="421">
        <v>2578</v>
      </c>
      <c r="E32" s="421">
        <v>2711</v>
      </c>
      <c r="F32" s="421">
        <v>2795</v>
      </c>
      <c r="G32" s="421">
        <v>2902</v>
      </c>
      <c r="H32" s="421">
        <v>3015</v>
      </c>
      <c r="I32" s="421">
        <v>3155</v>
      </c>
      <c r="J32" s="421">
        <v>6707</v>
      </c>
      <c r="K32" s="421">
        <v>6688</v>
      </c>
      <c r="L32" s="421">
        <v>6714</v>
      </c>
      <c r="M32" s="421">
        <v>6835</v>
      </c>
      <c r="N32" s="421">
        <v>7178</v>
      </c>
      <c r="O32" s="421">
        <v>7442</v>
      </c>
      <c r="P32" s="421">
        <v>7792</v>
      </c>
      <c r="Q32" s="421">
        <v>8159</v>
      </c>
      <c r="R32" s="421">
        <v>8572</v>
      </c>
      <c r="S32" s="421">
        <v>9039</v>
      </c>
      <c r="T32" s="421">
        <v>8833</v>
      </c>
      <c r="U32" s="421">
        <v>9114</v>
      </c>
      <c r="V32" s="422">
        <v>7910</v>
      </c>
      <c r="W32" s="423">
        <v>8182</v>
      </c>
      <c r="X32" s="424">
        <v>8148</v>
      </c>
      <c r="Y32" s="424">
        <v>8356</v>
      </c>
      <c r="Z32" s="425">
        <f>+Z18+Z31</f>
        <v>8685</v>
      </c>
      <c r="AA32" s="423">
        <f>+AA18+AA31</f>
        <v>3412</v>
      </c>
      <c r="AB32" s="423">
        <f>+AB18+AB31</f>
        <v>2187</v>
      </c>
      <c r="AC32" s="423">
        <f>+AC18+AC31</f>
        <v>62</v>
      </c>
      <c r="AD32" s="423">
        <f>+AD18+AD31</f>
        <v>742</v>
      </c>
      <c r="AE32" s="423">
        <f>+AE18+AE31</f>
        <v>62</v>
      </c>
      <c r="AF32" s="423">
        <f>+AF18+AF31</f>
        <v>21</v>
      </c>
      <c r="AG32" s="423">
        <f>+AG18+AG31</f>
        <v>115</v>
      </c>
      <c r="AH32" s="423">
        <f>+AH18+AH31</f>
        <v>152</v>
      </c>
      <c r="AI32" s="423">
        <f>+AI18+AI31</f>
        <v>103</v>
      </c>
      <c r="AJ32" s="423">
        <f>+AJ18+AJ31</f>
        <v>53</v>
      </c>
      <c r="AK32" s="423">
        <f>+AK18+AK31</f>
        <v>1776</v>
      </c>
      <c r="AL32" s="425">
        <f>+AL18+AL31</f>
        <v>106</v>
      </c>
      <c r="AM32" s="426" t="s">
        <v>174</v>
      </c>
      <c r="AN32" s="414"/>
      <c r="AO32" s="414"/>
      <c r="AP32" s="394"/>
      <c r="AQ32" s="394"/>
    </row>
    <row r="33" spans="1:43" s="393" customFormat="1" ht="23" customHeight="1" thickBot="1" x14ac:dyDescent="0.25">
      <c r="A33" s="427" t="s">
        <v>180</v>
      </c>
      <c r="B33" s="427"/>
      <c r="C33" s="428"/>
      <c r="D33" s="429">
        <v>381</v>
      </c>
      <c r="E33" s="429">
        <v>400</v>
      </c>
      <c r="F33" s="429">
        <v>426</v>
      </c>
      <c r="G33" s="429">
        <v>446</v>
      </c>
      <c r="H33" s="429">
        <v>490</v>
      </c>
      <c r="I33" s="429">
        <v>518</v>
      </c>
      <c r="J33" s="429">
        <v>565</v>
      </c>
      <c r="K33" s="429">
        <v>596</v>
      </c>
      <c r="L33" s="429">
        <v>569</v>
      </c>
      <c r="M33" s="429">
        <v>576</v>
      </c>
      <c r="N33" s="429">
        <v>591</v>
      </c>
      <c r="O33" s="429">
        <v>620</v>
      </c>
      <c r="P33" s="429">
        <v>660</v>
      </c>
      <c r="Q33" s="429">
        <v>698</v>
      </c>
      <c r="R33" s="429">
        <v>710</v>
      </c>
      <c r="S33" s="429">
        <v>731</v>
      </c>
      <c r="T33" s="429">
        <v>762</v>
      </c>
      <c r="U33" s="429">
        <v>781</v>
      </c>
      <c r="V33" s="429">
        <v>779</v>
      </c>
      <c r="W33" s="430">
        <v>769</v>
      </c>
      <c r="X33" s="431">
        <v>751</v>
      </c>
      <c r="Y33" s="431">
        <v>759</v>
      </c>
      <c r="Z33" s="432">
        <f>SUM(AA33:AK33)</f>
        <v>759</v>
      </c>
      <c r="AA33" s="430">
        <v>399</v>
      </c>
      <c r="AB33" s="430">
        <v>100</v>
      </c>
      <c r="AC33" s="430">
        <v>38</v>
      </c>
      <c r="AD33" s="430">
        <v>146</v>
      </c>
      <c r="AE33" s="430">
        <v>26</v>
      </c>
      <c r="AF33" s="430">
        <v>6</v>
      </c>
      <c r="AG33" s="430">
        <v>11</v>
      </c>
      <c r="AH33" s="430">
        <v>16</v>
      </c>
      <c r="AI33" s="430">
        <v>4</v>
      </c>
      <c r="AJ33" s="430">
        <v>10</v>
      </c>
      <c r="AK33" s="431">
        <v>3</v>
      </c>
      <c r="AL33" s="432">
        <v>30</v>
      </c>
      <c r="AM33" s="433" t="s">
        <v>174</v>
      </c>
      <c r="AN33" s="392"/>
      <c r="AO33" s="414"/>
      <c r="AP33" s="394"/>
      <c r="AQ33" s="394"/>
    </row>
    <row r="34" spans="1:43" s="393" customFormat="1" ht="23" customHeight="1" x14ac:dyDescent="0.2">
      <c r="A34" s="434" t="s">
        <v>56</v>
      </c>
      <c r="B34" s="435"/>
      <c r="C34" s="436" t="s">
        <v>179</v>
      </c>
      <c r="D34" s="397">
        <v>80</v>
      </c>
      <c r="E34" s="397">
        <v>85</v>
      </c>
      <c r="F34" s="397">
        <v>89</v>
      </c>
      <c r="G34" s="397">
        <v>95</v>
      </c>
      <c r="H34" s="397">
        <v>101</v>
      </c>
      <c r="I34" s="397">
        <v>103</v>
      </c>
      <c r="J34" s="397">
        <v>109</v>
      </c>
      <c r="K34" s="397">
        <v>115</v>
      </c>
      <c r="L34" s="397">
        <v>119</v>
      </c>
      <c r="M34" s="397">
        <v>126</v>
      </c>
      <c r="N34" s="397">
        <v>127</v>
      </c>
      <c r="O34" s="397">
        <v>128</v>
      </c>
      <c r="P34" s="397">
        <v>131</v>
      </c>
      <c r="Q34" s="397">
        <v>135</v>
      </c>
      <c r="R34" s="397">
        <v>150</v>
      </c>
      <c r="S34" s="397">
        <v>158</v>
      </c>
      <c r="T34" s="397">
        <v>164</v>
      </c>
      <c r="U34" s="397">
        <v>172</v>
      </c>
      <c r="V34" s="437">
        <v>186</v>
      </c>
      <c r="W34" s="398">
        <v>189</v>
      </c>
      <c r="X34" s="399">
        <v>190</v>
      </c>
      <c r="Y34" s="399">
        <v>195</v>
      </c>
      <c r="Z34" s="400">
        <f>SUM(AA34:AK34)</f>
        <v>199</v>
      </c>
      <c r="AA34" s="398">
        <v>0</v>
      </c>
      <c r="AB34" s="398">
        <v>0</v>
      </c>
      <c r="AC34" s="398">
        <v>0</v>
      </c>
      <c r="AD34" s="398">
        <v>196</v>
      </c>
      <c r="AE34" s="398">
        <v>0</v>
      </c>
      <c r="AF34" s="398">
        <v>1</v>
      </c>
      <c r="AG34" s="398">
        <v>0</v>
      </c>
      <c r="AH34" s="398">
        <v>0</v>
      </c>
      <c r="AI34" s="398">
        <v>2</v>
      </c>
      <c r="AJ34" s="398">
        <v>0</v>
      </c>
      <c r="AK34" s="398">
        <v>0</v>
      </c>
      <c r="AL34" s="400">
        <v>0</v>
      </c>
      <c r="AM34" s="398">
        <v>12571</v>
      </c>
      <c r="AN34" s="414"/>
      <c r="AO34" s="414"/>
      <c r="AP34" s="394"/>
      <c r="AQ34" s="394"/>
    </row>
    <row r="35" spans="1:43" s="393" customFormat="1" ht="23" customHeight="1" x14ac:dyDescent="0.2">
      <c r="A35" s="434"/>
      <c r="B35" s="438"/>
      <c r="C35" s="439" t="s">
        <v>178</v>
      </c>
      <c r="D35" s="397">
        <v>60</v>
      </c>
      <c r="E35" s="397">
        <v>61</v>
      </c>
      <c r="F35" s="397">
        <v>63</v>
      </c>
      <c r="G35" s="397">
        <v>65</v>
      </c>
      <c r="H35" s="397">
        <v>69</v>
      </c>
      <c r="I35" s="397">
        <v>73</v>
      </c>
      <c r="J35" s="397">
        <v>73</v>
      </c>
      <c r="K35" s="397">
        <v>73</v>
      </c>
      <c r="L35" s="397">
        <v>75</v>
      </c>
      <c r="M35" s="397">
        <v>76</v>
      </c>
      <c r="N35" s="397">
        <v>79</v>
      </c>
      <c r="O35" s="397">
        <v>81</v>
      </c>
      <c r="P35" s="397">
        <v>81</v>
      </c>
      <c r="Q35" s="397">
        <v>82</v>
      </c>
      <c r="R35" s="397">
        <v>89</v>
      </c>
      <c r="S35" s="397">
        <v>94</v>
      </c>
      <c r="T35" s="397">
        <v>99</v>
      </c>
      <c r="U35" s="397">
        <v>100</v>
      </c>
      <c r="V35" s="397">
        <v>101</v>
      </c>
      <c r="W35" s="398">
        <v>101</v>
      </c>
      <c r="X35" s="399">
        <v>101</v>
      </c>
      <c r="Y35" s="399">
        <v>101</v>
      </c>
      <c r="Z35" s="400">
        <f>SUM(AA35:AK35)</f>
        <v>99</v>
      </c>
      <c r="AA35" s="398">
        <v>0</v>
      </c>
      <c r="AB35" s="398">
        <v>76</v>
      </c>
      <c r="AC35" s="398">
        <v>0</v>
      </c>
      <c r="AD35" s="398">
        <v>11</v>
      </c>
      <c r="AE35" s="398">
        <v>0</v>
      </c>
      <c r="AF35" s="398">
        <v>0</v>
      </c>
      <c r="AG35" s="398">
        <v>2</v>
      </c>
      <c r="AH35" s="398">
        <v>5</v>
      </c>
      <c r="AI35" s="398">
        <v>4</v>
      </c>
      <c r="AJ35" s="398">
        <v>1</v>
      </c>
      <c r="AK35" s="398">
        <v>0</v>
      </c>
      <c r="AL35" s="400">
        <v>0</v>
      </c>
      <c r="AM35" s="398">
        <v>6626</v>
      </c>
      <c r="AN35" s="414"/>
      <c r="AO35" s="414"/>
      <c r="AP35" s="394"/>
      <c r="AQ35" s="394"/>
    </row>
    <row r="36" spans="1:43" s="393" customFormat="1" ht="23" customHeight="1" x14ac:dyDescent="0.2">
      <c r="A36" s="434"/>
      <c r="B36" s="438"/>
      <c r="C36" s="440" t="s">
        <v>177</v>
      </c>
      <c r="D36" s="397">
        <v>34</v>
      </c>
      <c r="E36" s="397">
        <v>44</v>
      </c>
      <c r="F36" s="397">
        <v>43</v>
      </c>
      <c r="G36" s="397">
        <v>42</v>
      </c>
      <c r="H36" s="397">
        <v>43</v>
      </c>
      <c r="I36" s="397">
        <v>41</v>
      </c>
      <c r="J36" s="397">
        <v>33</v>
      </c>
      <c r="K36" s="397">
        <v>30</v>
      </c>
      <c r="L36" s="397">
        <v>28</v>
      </c>
      <c r="M36" s="397">
        <v>27</v>
      </c>
      <c r="N36" s="397">
        <v>22</v>
      </c>
      <c r="O36" s="397">
        <v>20</v>
      </c>
      <c r="P36" s="397">
        <v>20</v>
      </c>
      <c r="Q36" s="397">
        <v>17</v>
      </c>
      <c r="R36" s="397">
        <v>15</v>
      </c>
      <c r="S36" s="397">
        <v>15</v>
      </c>
      <c r="T36" s="397">
        <v>13</v>
      </c>
      <c r="U36" s="397">
        <v>12</v>
      </c>
      <c r="V36" s="397">
        <v>11</v>
      </c>
      <c r="W36" s="398">
        <v>8</v>
      </c>
      <c r="X36" s="399">
        <v>4</v>
      </c>
      <c r="Y36" s="399">
        <v>3</v>
      </c>
      <c r="Z36" s="400">
        <f>SUM(AA36:AK36)</f>
        <v>1</v>
      </c>
      <c r="AA36" s="398">
        <v>0</v>
      </c>
      <c r="AB36" s="398">
        <v>1</v>
      </c>
      <c r="AC36" s="398">
        <v>0</v>
      </c>
      <c r="AD36" s="398">
        <v>0</v>
      </c>
      <c r="AE36" s="398">
        <v>0</v>
      </c>
      <c r="AF36" s="398">
        <v>0</v>
      </c>
      <c r="AG36" s="398">
        <v>0</v>
      </c>
      <c r="AH36" s="398">
        <v>0</v>
      </c>
      <c r="AI36" s="398">
        <v>0</v>
      </c>
      <c r="AJ36" s="398">
        <v>0</v>
      </c>
      <c r="AK36" s="398">
        <v>0</v>
      </c>
      <c r="AL36" s="400">
        <v>0</v>
      </c>
      <c r="AM36" s="398">
        <v>88</v>
      </c>
      <c r="AN36" s="414"/>
      <c r="AO36" s="414"/>
      <c r="AP36" s="394"/>
      <c r="AQ36" s="394"/>
    </row>
    <row r="37" spans="1:43" s="393" customFormat="1" ht="23" customHeight="1" x14ac:dyDescent="0.2">
      <c r="A37" s="441"/>
      <c r="B37" s="438"/>
      <c r="C37" s="440" t="s">
        <v>176</v>
      </c>
      <c r="D37" s="397" t="s">
        <v>175</v>
      </c>
      <c r="E37" s="397" t="s">
        <v>174</v>
      </c>
      <c r="F37" s="397" t="s">
        <v>174</v>
      </c>
      <c r="G37" s="397" t="s">
        <v>174</v>
      </c>
      <c r="H37" s="397" t="s">
        <v>174</v>
      </c>
      <c r="I37" s="397" t="s">
        <v>174</v>
      </c>
      <c r="J37" s="397" t="s">
        <v>174</v>
      </c>
      <c r="K37" s="397" t="s">
        <v>174</v>
      </c>
      <c r="L37" s="397" t="s">
        <v>174</v>
      </c>
      <c r="M37" s="397" t="s">
        <v>174</v>
      </c>
      <c r="N37" s="397" t="s">
        <v>174</v>
      </c>
      <c r="O37" s="397" t="s">
        <v>174</v>
      </c>
      <c r="P37" s="397" t="s">
        <v>174</v>
      </c>
      <c r="Q37" s="397" t="s">
        <v>174</v>
      </c>
      <c r="R37" s="397" t="s">
        <v>174</v>
      </c>
      <c r="S37" s="397" t="s">
        <v>174</v>
      </c>
      <c r="T37" s="397" t="s">
        <v>174</v>
      </c>
      <c r="U37" s="397" t="s">
        <v>174</v>
      </c>
      <c r="V37" s="404">
        <v>1</v>
      </c>
      <c r="W37" s="398">
        <v>4</v>
      </c>
      <c r="X37" s="399">
        <v>9</v>
      </c>
      <c r="Y37" s="399">
        <v>10</v>
      </c>
      <c r="Z37" s="400">
        <f>SUM(AA37:AK37)</f>
        <v>11</v>
      </c>
      <c r="AA37" s="398">
        <v>0</v>
      </c>
      <c r="AB37" s="398">
        <v>10</v>
      </c>
      <c r="AC37" s="398">
        <v>0</v>
      </c>
      <c r="AD37" s="398">
        <v>0</v>
      </c>
      <c r="AE37" s="398">
        <v>0</v>
      </c>
      <c r="AF37" s="398">
        <v>0</v>
      </c>
      <c r="AG37" s="398">
        <v>0</v>
      </c>
      <c r="AH37" s="398">
        <v>0</v>
      </c>
      <c r="AI37" s="398">
        <v>1</v>
      </c>
      <c r="AJ37" s="398">
        <v>0</v>
      </c>
      <c r="AK37" s="398">
        <v>0</v>
      </c>
      <c r="AL37" s="406">
        <v>0</v>
      </c>
      <c r="AM37" s="398">
        <v>618</v>
      </c>
      <c r="AN37" s="414"/>
      <c r="AO37" s="414"/>
      <c r="AP37" s="394"/>
      <c r="AQ37" s="394"/>
    </row>
    <row r="38" spans="1:43" s="393" customFormat="1" ht="23" customHeight="1" thickBot="1" x14ac:dyDescent="0.25">
      <c r="A38" s="442"/>
      <c r="B38" s="442"/>
      <c r="C38" s="443" t="s">
        <v>173</v>
      </c>
      <c r="D38" s="387">
        <v>174</v>
      </c>
      <c r="E38" s="387">
        <v>190</v>
      </c>
      <c r="F38" s="387">
        <v>195</v>
      </c>
      <c r="G38" s="387">
        <v>202</v>
      </c>
      <c r="H38" s="387">
        <v>213</v>
      </c>
      <c r="I38" s="387">
        <v>217</v>
      </c>
      <c r="J38" s="387">
        <v>215</v>
      </c>
      <c r="K38" s="387">
        <v>218</v>
      </c>
      <c r="L38" s="387">
        <v>222</v>
      </c>
      <c r="M38" s="387">
        <v>229</v>
      </c>
      <c r="N38" s="387">
        <v>228</v>
      </c>
      <c r="O38" s="387">
        <v>229</v>
      </c>
      <c r="P38" s="387">
        <v>232</v>
      </c>
      <c r="Q38" s="387">
        <v>234</v>
      </c>
      <c r="R38" s="387">
        <v>254</v>
      </c>
      <c r="S38" s="387">
        <v>267</v>
      </c>
      <c r="T38" s="387">
        <v>276</v>
      </c>
      <c r="U38" s="387">
        <v>284</v>
      </c>
      <c r="V38" s="422">
        <v>299</v>
      </c>
      <c r="W38" s="388">
        <v>302</v>
      </c>
      <c r="X38" s="389">
        <v>304</v>
      </c>
      <c r="Y38" s="389">
        <v>309</v>
      </c>
      <c r="Z38" s="390">
        <f>SUM(Z34:Z37)</f>
        <v>310</v>
      </c>
      <c r="AA38" s="388">
        <f>SUM(AA34:AA37)</f>
        <v>0</v>
      </c>
      <c r="AB38" s="388">
        <f>SUM(AB34:AB37)</f>
        <v>87</v>
      </c>
      <c r="AC38" s="388">
        <f>SUM(AC34:AC37)</f>
        <v>0</v>
      </c>
      <c r="AD38" s="388">
        <f>SUM(AD34:AD37)</f>
        <v>207</v>
      </c>
      <c r="AE38" s="388">
        <f>SUM(AE34:AE37)</f>
        <v>0</v>
      </c>
      <c r="AF38" s="388">
        <f>SUM(AF34:AF37)</f>
        <v>1</v>
      </c>
      <c r="AG38" s="388">
        <f>SUM(AG34:AG37)</f>
        <v>2</v>
      </c>
      <c r="AH38" s="388">
        <f>SUM(AH34:AH37)</f>
        <v>5</v>
      </c>
      <c r="AI38" s="388">
        <f>SUM(AI34:AI37)</f>
        <v>7</v>
      </c>
      <c r="AJ38" s="388">
        <f>SUM(AJ34:AJ37)</f>
        <v>1</v>
      </c>
      <c r="AK38" s="388">
        <f>SUM(AK34:AK37)</f>
        <v>0</v>
      </c>
      <c r="AL38" s="400">
        <f>SUM(AL34:AL37)</f>
        <v>0</v>
      </c>
      <c r="AM38" s="388">
        <f>SUM(AM34:AM37)</f>
        <v>19903</v>
      </c>
      <c r="AN38" s="414"/>
      <c r="AO38" s="414"/>
      <c r="AP38" s="394"/>
      <c r="AQ38" s="394"/>
    </row>
    <row r="39" spans="1:43" s="393" customFormat="1" ht="23" customHeight="1" x14ac:dyDescent="0.2">
      <c r="A39" s="444"/>
      <c r="B39" s="444"/>
      <c r="C39" s="445" t="s">
        <v>172</v>
      </c>
      <c r="D39" s="446">
        <v>3133</v>
      </c>
      <c r="E39" s="446">
        <v>3301</v>
      </c>
      <c r="F39" s="446">
        <v>3416</v>
      </c>
      <c r="G39" s="446">
        <v>3550</v>
      </c>
      <c r="H39" s="446">
        <v>3718</v>
      </c>
      <c r="I39" s="446">
        <v>3890</v>
      </c>
      <c r="J39" s="446">
        <v>7487</v>
      </c>
      <c r="K39" s="446">
        <v>7502</v>
      </c>
      <c r="L39" s="446">
        <v>7505</v>
      </c>
      <c r="M39" s="446">
        <v>7640</v>
      </c>
      <c r="N39" s="446">
        <v>7997</v>
      </c>
      <c r="O39" s="446">
        <v>8291</v>
      </c>
      <c r="P39" s="446">
        <v>8684</v>
      </c>
      <c r="Q39" s="446">
        <v>9091</v>
      </c>
      <c r="R39" s="446">
        <v>9536</v>
      </c>
      <c r="S39" s="447">
        <v>10037</v>
      </c>
      <c r="T39" s="446">
        <v>9871</v>
      </c>
      <c r="U39" s="447">
        <v>10179</v>
      </c>
      <c r="V39" s="447">
        <v>8988</v>
      </c>
      <c r="W39" s="448">
        <v>9238</v>
      </c>
      <c r="X39" s="449">
        <v>9203</v>
      </c>
      <c r="Y39" s="449">
        <v>9424</v>
      </c>
      <c r="Z39" s="450">
        <f>+Z32+Z33+Z38</f>
        <v>9754</v>
      </c>
      <c r="AA39" s="448">
        <f>+AA32+AA33+AA38</f>
        <v>3811</v>
      </c>
      <c r="AB39" s="448">
        <f>+AB32+AB33+AB38</f>
        <v>2374</v>
      </c>
      <c r="AC39" s="448">
        <f>+AC32+AC33+AC38</f>
        <v>100</v>
      </c>
      <c r="AD39" s="448">
        <f>+AD32+AD33+AD38</f>
        <v>1095</v>
      </c>
      <c r="AE39" s="448">
        <f>+AE32+AE33+AE38</f>
        <v>88</v>
      </c>
      <c r="AF39" s="448">
        <f>+AF32+AF33+AF38</f>
        <v>28</v>
      </c>
      <c r="AG39" s="448">
        <f>+AG32+AG33+AG38</f>
        <v>128</v>
      </c>
      <c r="AH39" s="448">
        <f>+AH32+AH33+AH38</f>
        <v>173</v>
      </c>
      <c r="AI39" s="448">
        <f>+AI32+AI33+AI38</f>
        <v>114</v>
      </c>
      <c r="AJ39" s="448">
        <f>+AJ32+AJ33+AJ38</f>
        <v>64</v>
      </c>
      <c r="AK39" s="448">
        <f>+AK32+AK33+AK38</f>
        <v>1779</v>
      </c>
      <c r="AL39" s="450">
        <f>+AL32+AL33+AL38</f>
        <v>136</v>
      </c>
      <c r="AM39" s="448">
        <f>+AM38</f>
        <v>19903</v>
      </c>
      <c r="AN39" s="414"/>
      <c r="AO39" s="414"/>
      <c r="AQ39" s="394"/>
    </row>
    <row r="40" spans="1:43" s="393" customFormat="1" ht="23" customHeight="1" x14ac:dyDescent="0.2">
      <c r="A40" s="414" t="s">
        <v>171</v>
      </c>
      <c r="B40" s="414"/>
      <c r="D40" s="451"/>
      <c r="E40" s="451"/>
      <c r="F40" s="451"/>
      <c r="G40" s="451"/>
      <c r="H40" s="451"/>
      <c r="I40" s="451"/>
      <c r="J40" s="452"/>
      <c r="K40" s="452"/>
      <c r="L40" s="452"/>
      <c r="M40" s="452"/>
      <c r="N40" s="452"/>
      <c r="O40" s="451"/>
      <c r="P40" s="451"/>
      <c r="Q40" s="451"/>
      <c r="R40" s="451"/>
      <c r="S40" s="451"/>
      <c r="T40" s="453"/>
      <c r="U40" s="453"/>
      <c r="V40" s="454"/>
      <c r="W40" s="455" t="s">
        <v>170</v>
      </c>
      <c r="X40" s="456"/>
      <c r="Y40" s="457"/>
      <c r="Z40" s="458">
        <f>+Z39/$Z$39</f>
        <v>1</v>
      </c>
      <c r="AA40" s="458">
        <f>+AA39/$Z$39</f>
        <v>0.39071150297313922</v>
      </c>
      <c r="AB40" s="459">
        <f>+AB39/$Z$39</f>
        <v>0.24338732827557924</v>
      </c>
      <c r="AC40" s="459">
        <f>+AC39/$Z$39</f>
        <v>1.0252204223908139E-2</v>
      </c>
      <c r="AD40" s="459">
        <f>+AD39/$Z$39</f>
        <v>0.11226163625179414</v>
      </c>
      <c r="AE40" s="459">
        <f>+AE39/$Z$39</f>
        <v>9.0219397170391638E-3</v>
      </c>
      <c r="AF40" s="459">
        <f>+AF39/$Z$39</f>
        <v>2.8706171826942792E-3</v>
      </c>
      <c r="AG40" s="459">
        <f>+AG39/$Z$39</f>
        <v>1.312282140660242E-2</v>
      </c>
      <c r="AH40" s="459">
        <f>+AH39/$Z$39</f>
        <v>1.7736313307361081E-2</v>
      </c>
      <c r="AI40" s="459">
        <f>+AI39/$Z$39</f>
        <v>1.1687512815255281E-2</v>
      </c>
      <c r="AJ40" s="459">
        <f>+AJ39/$Z$39</f>
        <v>6.56141070330121E-3</v>
      </c>
      <c r="AK40" s="459">
        <f>+AK39/$Z$39</f>
        <v>0.1823867131433258</v>
      </c>
      <c r="AL40" s="460"/>
      <c r="AN40" s="414"/>
      <c r="AQ40" s="394"/>
    </row>
    <row r="41" spans="1:43" ht="13.4" customHeight="1" x14ac:dyDescent="0.2">
      <c r="B41" s="414" t="s">
        <v>169</v>
      </c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T41" s="462"/>
      <c r="AQ41" s="463"/>
    </row>
    <row r="42" spans="1:43" ht="13.4" customHeight="1" x14ac:dyDescent="0.2">
      <c r="B42" s="393" t="s">
        <v>168</v>
      </c>
      <c r="AQ42" s="463"/>
    </row>
    <row r="43" spans="1:43" ht="13.4" customHeight="1" x14ac:dyDescent="0.2">
      <c r="AQ43" s="463"/>
    </row>
    <row r="44" spans="1:43" ht="21" customHeight="1" x14ac:dyDescent="0.2">
      <c r="B44" s="393"/>
      <c r="I44" s="465"/>
      <c r="AQ44" s="463"/>
    </row>
    <row r="45" spans="1:43" ht="21" customHeight="1" x14ac:dyDescent="0.2">
      <c r="AQ45" s="463"/>
    </row>
    <row r="46" spans="1:43" ht="21" customHeight="1" x14ac:dyDescent="0.2">
      <c r="AQ46" s="463"/>
    </row>
  </sheetData>
  <mergeCells count="32">
    <mergeCell ref="P3:P5"/>
    <mergeCell ref="Q3:Q5"/>
    <mergeCell ref="R3:R5"/>
    <mergeCell ref="A6:A31"/>
    <mergeCell ref="B6:B17"/>
    <mergeCell ref="B19:B30"/>
    <mergeCell ref="A34:A37"/>
    <mergeCell ref="U3:U5"/>
    <mergeCell ref="T3:T5"/>
    <mergeCell ref="I3:I5"/>
    <mergeCell ref="J3:J5"/>
    <mergeCell ref="K3:K5"/>
    <mergeCell ref="L3:L5"/>
    <mergeCell ref="V3:V5"/>
    <mergeCell ref="W3:W5"/>
    <mergeCell ref="Z3:Z5"/>
    <mergeCell ref="AA3:AM3"/>
    <mergeCell ref="AA4:AK4"/>
    <mergeCell ref="AL4:AL5"/>
    <mergeCell ref="AM4:AM5"/>
    <mergeCell ref="X3:X5"/>
    <mergeCell ref="Y3:Y5"/>
    <mergeCell ref="S3:S5"/>
    <mergeCell ref="H3:H5"/>
    <mergeCell ref="A3:C5"/>
    <mergeCell ref="D3:D5"/>
    <mergeCell ref="E3:E5"/>
    <mergeCell ref="F3:F5"/>
    <mergeCell ref="G3:G5"/>
    <mergeCell ref="M3:M5"/>
    <mergeCell ref="N3:N5"/>
    <mergeCell ref="O3:O5"/>
  </mergeCells>
  <phoneticPr fontId="4"/>
  <printOptions horizontalCentered="1" verticalCentered="1"/>
  <pageMargins left="0.47244094488188981" right="0.39370078740157483" top="0.43307086614173229" bottom="0.43307086614173229" header="0.23622047244094491" footer="0.23622047244094491"/>
  <pageSetup paperSize="9" scale="54" orientation="landscape" r:id="rId1"/>
  <headerFooter alignWithMargins="0"/>
  <ignoredErrors>
    <ignoredError sqref="AA38:AL38 Z33:Z37 Z25:Z30 Z19:Z24 Z12:Z17 Z6:Z11" formulaRange="1"/>
    <ignoredError sqref="Z1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1401</vt:lpstr>
      <vt:lpstr>1402</vt:lpstr>
      <vt:lpstr>1404</vt:lpstr>
      <vt:lpstr>1405</vt:lpstr>
      <vt:lpstr>1406</vt:lpstr>
      <vt:lpstr>1407</vt:lpstr>
      <vt:lpstr>'1401'!Print_Area</vt:lpstr>
      <vt:lpstr>'1404'!Print_Area</vt:lpstr>
      <vt:lpstr>'1407'!Print_Area</vt:lpstr>
      <vt:lpstr>'1401'!Print_Titles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2021-11-15T06:06:36Z</dcterms:created>
  <dcterms:modified xsi:type="dcterms:W3CDTF">2023-03-30T10:15:21Z</dcterms:modified>
</cp:coreProperties>
</file>