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66925"/>
  <xr:revisionPtr revIDLastSave="0" documentId="13_ncr:1_{121B5411-B29F-49B6-B9E2-D93C9F49621C}" xr6:coauthVersionLast="36" xr6:coauthVersionMax="36" xr10:uidLastSave="{00000000-0000-0000-0000-000000000000}"/>
  <bookViews>
    <workbookView xWindow="0" yWindow="0" windowWidth="19200" windowHeight="6860" xr2:uid="{64675555-5943-47FB-8DB4-F9F3DDB4BA5C}"/>
  </bookViews>
  <sheets>
    <sheet name="1401" sheetId="1" r:id="rId1"/>
    <sheet name="1402" sheetId="2" r:id="rId2"/>
    <sheet name="1403" sheetId="3" r:id="rId3"/>
    <sheet name="1404" sheetId="4" r:id="rId4"/>
    <sheet name="1405" sheetId="5" r:id="rId5"/>
    <sheet name="1406" sheetId="6" r:id="rId6"/>
    <sheet name="1407" sheetId="7" r:id="rId7"/>
    <sheet name="1408" sheetId="8" r:id="rId8"/>
    <sheet name="1409" sheetId="9" r:id="rId9"/>
    <sheet name="1410" sheetId="10" r:id="rId10"/>
  </sheets>
  <definedNames>
    <definedName name="_xlnm._FilterDatabase" localSheetId="7" hidden="1">'1408'!$B$5:$F$59</definedName>
    <definedName name="_xlnm.Print_Area" localSheetId="0">'1401'!$A$2:$BO$60</definedName>
    <definedName name="_xlnm.Print_Area" localSheetId="3">'1404'!$A$1:$P$58</definedName>
    <definedName name="_xlnm.Print_Area" localSheetId="6">'1407'!$A$1:$AK$42</definedName>
    <definedName name="_xlnm.Print_Area" localSheetId="7">'1408'!$A$1:$M$221</definedName>
    <definedName name="_xlnm.Print_Area" localSheetId="9">'1410'!#REF!</definedName>
    <definedName name="_xlnm.Print_Titles" localSheetId="0">'1401'!$A:$C</definedName>
    <definedName name="_xlnm.Print_Titles" localSheetId="7">'1408'!$1:$1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9" i="7" l="1"/>
  <c r="AF39" i="7"/>
  <c r="AD39" i="7"/>
  <c r="Y39" i="7"/>
  <c r="AK38" i="7"/>
  <c r="AK39" i="7" s="1"/>
  <c r="AJ38" i="7"/>
  <c r="AI38" i="7"/>
  <c r="AH38" i="7"/>
  <c r="AG38" i="7"/>
  <c r="AF38" i="7"/>
  <c r="AE38" i="7"/>
  <c r="AD38" i="7"/>
  <c r="AC38" i="7"/>
  <c r="AB38" i="7"/>
  <c r="AA38" i="7"/>
  <c r="Z38" i="7"/>
  <c r="Y38" i="7"/>
  <c r="X37" i="7"/>
  <c r="X36" i="7"/>
  <c r="X35" i="7"/>
  <c r="X34" i="7"/>
  <c r="X38" i="7" s="1"/>
  <c r="AG32" i="7"/>
  <c r="AF32" i="7"/>
  <c r="AE32" i="7"/>
  <c r="AE39" i="7" s="1"/>
  <c r="AD32" i="7"/>
  <c r="AC32" i="7"/>
  <c r="AC39" i="7" s="1"/>
  <c r="Y32" i="7"/>
  <c r="AJ31" i="7"/>
  <c r="AI31" i="7"/>
  <c r="AH31" i="7"/>
  <c r="AH32" i="7" s="1"/>
  <c r="AH39" i="7" s="1"/>
  <c r="AG31" i="7"/>
  <c r="AF31" i="7"/>
  <c r="AE31" i="7"/>
  <c r="AD31" i="7"/>
  <c r="AC31" i="7"/>
  <c r="AB31" i="7"/>
  <c r="AA31" i="7"/>
  <c r="Z31" i="7"/>
  <c r="Z32" i="7" s="1"/>
  <c r="Z39" i="7" s="1"/>
  <c r="Y31" i="7"/>
  <c r="X30" i="7"/>
  <c r="X29" i="7"/>
  <c r="X28" i="7"/>
  <c r="X27" i="7"/>
  <c r="X26" i="7"/>
  <c r="X25" i="7"/>
  <c r="X24" i="7"/>
  <c r="X23" i="7"/>
  <c r="X22" i="7"/>
  <c r="X21" i="7"/>
  <c r="X20" i="7"/>
  <c r="X19" i="7"/>
  <c r="X31" i="7" s="1"/>
  <c r="AJ18" i="7"/>
  <c r="AJ32" i="7" s="1"/>
  <c r="AJ39" i="7" s="1"/>
  <c r="AI18" i="7"/>
  <c r="AI32" i="7" s="1"/>
  <c r="AI39" i="7" s="1"/>
  <c r="AH18" i="7"/>
  <c r="AG18" i="7"/>
  <c r="AF18" i="7"/>
  <c r="AE18" i="7"/>
  <c r="AD18" i="7"/>
  <c r="AC18" i="7"/>
  <c r="AB18" i="7"/>
  <c r="AB32" i="7" s="1"/>
  <c r="AB39" i="7" s="1"/>
  <c r="AA18" i="7"/>
  <c r="AA32" i="7" s="1"/>
  <c r="AA39" i="7" s="1"/>
  <c r="Z18" i="7"/>
  <c r="Y18" i="7"/>
  <c r="X17" i="7"/>
  <c r="X16" i="7"/>
  <c r="X15" i="7"/>
  <c r="X14" i="7"/>
  <c r="X13" i="7"/>
  <c r="X12" i="7"/>
  <c r="X11" i="7"/>
  <c r="X9" i="7"/>
  <c r="X8" i="7"/>
  <c r="X7" i="7"/>
  <c r="X6" i="7"/>
  <c r="X18" i="7" s="1"/>
  <c r="X32" i="7" l="1"/>
  <c r="X39" i="7" s="1"/>
  <c r="AD40" i="7" s="1"/>
  <c r="AA40" i="7" l="1"/>
  <c r="AG40" i="7"/>
  <c r="Y40" i="7"/>
  <c r="X40" i="7"/>
  <c r="AF40" i="7"/>
  <c r="AB40" i="7"/>
  <c r="Z40" i="7"/>
  <c r="AI40" i="7"/>
  <c r="AE40" i="7"/>
  <c r="AC40" i="7"/>
  <c r="AH40" i="7"/>
  <c r="E32" i="3" l="1"/>
  <c r="E31" i="3"/>
  <c r="E30" i="3"/>
  <c r="M29" i="3"/>
  <c r="I29" i="3"/>
  <c r="E29" i="3"/>
  <c r="M28" i="3"/>
  <c r="I28" i="3"/>
  <c r="E28" i="3"/>
  <c r="M27" i="3"/>
  <c r="I27" i="3"/>
  <c r="E27" i="3"/>
  <c r="M26" i="3"/>
  <c r="I26" i="3"/>
  <c r="E26" i="3"/>
  <c r="M25" i="3"/>
  <c r="I25" i="3"/>
  <c r="E25" i="3"/>
  <c r="M24" i="3"/>
  <c r="I24" i="3"/>
  <c r="E24" i="3"/>
  <c r="M23" i="3"/>
  <c r="I23" i="3"/>
  <c r="E23" i="3"/>
  <c r="M22" i="3"/>
  <c r="I22" i="3"/>
  <c r="E22" i="3"/>
  <c r="M21" i="3"/>
  <c r="I21" i="3"/>
  <c r="E21" i="3"/>
  <c r="M20" i="3"/>
  <c r="E20" i="3"/>
  <c r="M19" i="3"/>
  <c r="I19" i="3"/>
  <c r="E19" i="3"/>
  <c r="M18" i="3"/>
  <c r="I18" i="3"/>
  <c r="E18" i="3"/>
  <c r="M17" i="3"/>
  <c r="I17" i="3"/>
  <c r="E17" i="3"/>
  <c r="M16" i="3"/>
  <c r="I16" i="3"/>
  <c r="E16" i="3"/>
  <c r="M15" i="3"/>
  <c r="I15" i="3"/>
  <c r="E15" i="3"/>
  <c r="M14" i="3"/>
  <c r="I14" i="3"/>
  <c r="E14" i="3"/>
  <c r="M13" i="3"/>
  <c r="I13" i="3"/>
  <c r="E13" i="3"/>
  <c r="M12" i="3"/>
  <c r="I12" i="3"/>
  <c r="E12" i="3"/>
  <c r="M11" i="3"/>
  <c r="I11" i="3"/>
  <c r="E11" i="3"/>
  <c r="M10" i="3"/>
  <c r="I10" i="3"/>
  <c r="E10" i="3"/>
  <c r="M9" i="3"/>
  <c r="I9" i="3"/>
  <c r="E9" i="3"/>
  <c r="M8" i="3"/>
  <c r="I8" i="3"/>
  <c r="E8" i="3"/>
  <c r="M7" i="3"/>
  <c r="I7" i="3"/>
  <c r="E7" i="3"/>
  <c r="M6" i="3"/>
  <c r="I6" i="3"/>
  <c r="E6" i="3"/>
  <c r="D67" i="2" l="1"/>
  <c r="D66" i="2"/>
  <c r="D65" i="2"/>
  <c r="D64" i="2"/>
  <c r="D63" i="2"/>
  <c r="D62" i="2"/>
  <c r="K61" i="2"/>
  <c r="J61" i="2"/>
  <c r="I61" i="2"/>
  <c r="H61" i="2"/>
  <c r="G61" i="2"/>
  <c r="F61" i="2"/>
  <c r="E61" i="2"/>
  <c r="D61" i="2"/>
  <c r="D59" i="2"/>
  <c r="D58" i="2"/>
  <c r="K57" i="2"/>
  <c r="J57" i="2"/>
  <c r="I57" i="2"/>
  <c r="H57" i="2"/>
  <c r="G57" i="2"/>
  <c r="F57" i="2"/>
  <c r="E57" i="2"/>
  <c r="D57" i="2" s="1"/>
  <c r="D55" i="2"/>
  <c r="K54" i="2"/>
  <c r="J54" i="2"/>
  <c r="I54" i="2"/>
  <c r="H54" i="2"/>
  <c r="G54" i="2"/>
  <c r="F54" i="2"/>
  <c r="E54" i="2"/>
  <c r="D54" i="2"/>
  <c r="D52" i="2"/>
  <c r="D51" i="2"/>
  <c r="D50" i="2"/>
  <c r="D49" i="2"/>
  <c r="D48" i="2"/>
  <c r="K47" i="2"/>
  <c r="J47" i="2"/>
  <c r="I47" i="2"/>
  <c r="H47" i="2"/>
  <c r="G47" i="2"/>
  <c r="F47" i="2"/>
  <c r="E47" i="2"/>
  <c r="D47" i="2"/>
  <c r="D45" i="2"/>
  <c r="D44" i="2"/>
  <c r="D43" i="2"/>
  <c r="D42" i="2"/>
  <c r="D41" i="2"/>
  <c r="D40" i="2"/>
  <c r="K39" i="2"/>
  <c r="J39" i="2"/>
  <c r="I39" i="2"/>
  <c r="H39" i="2"/>
  <c r="G39" i="2"/>
  <c r="F39" i="2"/>
  <c r="E39" i="2"/>
  <c r="D39" i="2"/>
  <c r="D37" i="2"/>
  <c r="D36" i="2"/>
  <c r="D35" i="2"/>
  <c r="D34" i="2"/>
  <c r="K33" i="2"/>
  <c r="J33" i="2"/>
  <c r="I33" i="2"/>
  <c r="H33" i="2"/>
  <c r="G33" i="2"/>
  <c r="F33" i="2"/>
  <c r="E33" i="2"/>
  <c r="D33" i="2" s="1"/>
  <c r="D31" i="2"/>
  <c r="D30" i="2"/>
  <c r="D29" i="2"/>
  <c r="L28" i="2"/>
  <c r="K28" i="2"/>
  <c r="J28" i="2"/>
  <c r="I28" i="2"/>
  <c r="H28" i="2"/>
  <c r="G28" i="2"/>
  <c r="F28" i="2"/>
  <c r="E28" i="2"/>
  <c r="D28" i="2"/>
  <c r="D26" i="2"/>
  <c r="D25" i="2"/>
  <c r="K24" i="2"/>
  <c r="J24" i="2"/>
  <c r="I24" i="2"/>
  <c r="H24" i="2"/>
  <c r="G24" i="2"/>
  <c r="F24" i="2"/>
  <c r="E24" i="2"/>
  <c r="D24" i="2"/>
  <c r="D22" i="2"/>
  <c r="D21" i="2"/>
  <c r="D20" i="2"/>
  <c r="K19" i="2"/>
  <c r="J19" i="2"/>
  <c r="I19" i="2"/>
  <c r="H19" i="2"/>
  <c r="G19" i="2"/>
  <c r="F19" i="2"/>
  <c r="E19" i="2"/>
  <c r="D19" i="2"/>
  <c r="D17" i="2"/>
  <c r="D16" i="2"/>
  <c r="D15" i="2"/>
  <c r="K14" i="2"/>
  <c r="J14" i="2"/>
  <c r="I14" i="2"/>
  <c r="H14" i="2"/>
  <c r="G14" i="2"/>
  <c r="F14" i="2"/>
  <c r="E14" i="2"/>
  <c r="D14" i="2"/>
  <c r="D12" i="2"/>
  <c r="D11" i="2"/>
  <c r="D10" i="2"/>
</calcChain>
</file>

<file path=xl/sharedStrings.xml><?xml version="1.0" encoding="utf-8"?>
<sst xmlns="http://schemas.openxmlformats.org/spreadsheetml/2006/main" count="1444" uniqueCount="425">
  <si>
    <t>14－第１表　介護サービス利用状況，要介護度別，市町村・保健福祉事務所別</t>
    <rPh sb="3" eb="4">
      <t>ダイ</t>
    </rPh>
    <rPh sb="5" eb="6">
      <t>ヒョウ</t>
    </rPh>
    <rPh sb="7" eb="9">
      <t>カイゴ</t>
    </rPh>
    <rPh sb="13" eb="15">
      <t>リヨウ</t>
    </rPh>
    <rPh sb="15" eb="17">
      <t>ジョウキョウ</t>
    </rPh>
    <rPh sb="18" eb="19">
      <t>ヨウ</t>
    </rPh>
    <rPh sb="19" eb="21">
      <t>カイゴ</t>
    </rPh>
    <rPh sb="21" eb="22">
      <t>ド</t>
    </rPh>
    <rPh sb="22" eb="23">
      <t>ベツ</t>
    </rPh>
    <rPh sb="24" eb="27">
      <t>シチョウソン</t>
    </rPh>
    <rPh sb="28" eb="30">
      <t>ホケン</t>
    </rPh>
    <rPh sb="30" eb="32">
      <t>フクシ</t>
    </rPh>
    <rPh sb="32" eb="34">
      <t>ジム</t>
    </rPh>
    <rPh sb="34" eb="35">
      <t>ショ</t>
    </rPh>
    <rPh sb="35" eb="36">
      <t>ベツ</t>
    </rPh>
    <phoneticPr fontId="5"/>
  </si>
  <si>
    <t>平成３０年４月サービス分～平成３１年３月サービス分　（件）</t>
    <rPh sb="6" eb="7">
      <t>ガツ</t>
    </rPh>
    <rPh sb="11" eb="12">
      <t>ブン</t>
    </rPh>
    <rPh sb="13" eb="15">
      <t>ヘイセイ</t>
    </rPh>
    <rPh sb="17" eb="18">
      <t>ネン</t>
    </rPh>
    <rPh sb="19" eb="20">
      <t>ガツ</t>
    </rPh>
    <rPh sb="24" eb="25">
      <t>ブン</t>
    </rPh>
    <rPh sb="27" eb="28">
      <t>ケン</t>
    </rPh>
    <phoneticPr fontId="8"/>
  </si>
  <si>
    <t>訪問サービス</t>
    <rPh sb="0" eb="2">
      <t>ホウモン</t>
    </rPh>
    <phoneticPr fontId="8"/>
  </si>
  <si>
    <t>通所サービス</t>
    <rPh sb="0" eb="2">
      <t>ツウショ</t>
    </rPh>
    <phoneticPr fontId="8"/>
  </si>
  <si>
    <t>短期入所サービス</t>
    <rPh sb="0" eb="2">
      <t>タンキ</t>
    </rPh>
    <rPh sb="2" eb="4">
      <t>ニュウショ</t>
    </rPh>
    <phoneticPr fontId="8"/>
  </si>
  <si>
    <t>福祉用具・住宅改修サービス</t>
    <rPh sb="0" eb="4">
      <t>フクシヨウグ</t>
    </rPh>
    <rPh sb="5" eb="7">
      <t>ジュウタク</t>
    </rPh>
    <rPh sb="7" eb="9">
      <t>カイシュウ</t>
    </rPh>
    <phoneticPr fontId="8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</si>
  <si>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8"/>
  </si>
  <si>
    <t>介護予防支援・居宅介護支援</t>
    <rPh sb="0" eb="2">
      <t>カイゴ</t>
    </rPh>
    <rPh sb="2" eb="4">
      <t>ヨボウ</t>
    </rPh>
    <rPh sb="4" eb="6">
      <t>シエン</t>
    </rPh>
    <rPh sb="7" eb="9">
      <t>キョタク</t>
    </rPh>
    <rPh sb="9" eb="11">
      <t>カイゴ</t>
    </rPh>
    <rPh sb="11" eb="13">
      <t>シエン</t>
    </rPh>
    <phoneticPr fontId="8"/>
  </si>
  <si>
    <t>地域密着型（介護予防）サービス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8"/>
  </si>
  <si>
    <t>施設サービス</t>
    <rPh sb="0" eb="2">
      <t>シセツ</t>
    </rPh>
    <phoneticPr fontId="8"/>
  </si>
  <si>
    <t>要介護度別内訳</t>
    <rPh sb="0" eb="3">
      <t>ヨウカイゴ</t>
    </rPh>
    <rPh sb="3" eb="4">
      <t>ド</t>
    </rPh>
    <rPh sb="4" eb="7">
      <t>ベツウチワケ</t>
    </rPh>
    <phoneticPr fontId="8"/>
  </si>
  <si>
    <t>要介護度別内訳</t>
    <rPh sb="0" eb="3">
      <t>ヨウカイゴ</t>
    </rPh>
    <rPh sb="3" eb="4">
      <t>ド</t>
    </rPh>
    <rPh sb="4" eb="5">
      <t>ベツ</t>
    </rPh>
    <rPh sb="5" eb="7">
      <t>ウチワケ</t>
    </rPh>
    <phoneticPr fontId="8"/>
  </si>
  <si>
    <t>要支援1</t>
    <rPh sb="0" eb="3">
      <t>ヨウシエン</t>
    </rPh>
    <phoneticPr fontId="8"/>
  </si>
  <si>
    <t>要支援２</t>
    <rPh sb="0" eb="3">
      <t>ヨウシエン</t>
    </rPh>
    <phoneticPr fontId="8"/>
  </si>
  <si>
    <t>要介護１</t>
    <rPh sb="0" eb="3">
      <t>ヨウカイゴ</t>
    </rPh>
    <phoneticPr fontId="8"/>
  </si>
  <si>
    <t>要介護２</t>
    <rPh sb="0" eb="3">
      <t>ヨウカイゴ</t>
    </rPh>
    <phoneticPr fontId="8"/>
  </si>
  <si>
    <t>要介護３</t>
    <rPh sb="0" eb="3">
      <t>ヨウカイゴ</t>
    </rPh>
    <phoneticPr fontId="8"/>
  </si>
  <si>
    <t>要介護４</t>
    <rPh sb="0" eb="3">
      <t>ヨウカイゴ</t>
    </rPh>
    <phoneticPr fontId="8"/>
  </si>
  <si>
    <t>要介護５</t>
    <rPh sb="0" eb="3">
      <t>ヨウカイゴ</t>
    </rPh>
    <phoneticPr fontId="8"/>
  </si>
  <si>
    <t>合計</t>
    <rPh sb="0" eb="2">
      <t>ゴウケイ</t>
    </rPh>
    <phoneticPr fontId="8"/>
  </si>
  <si>
    <t>県　計</t>
    <phoneticPr fontId="8"/>
  </si>
  <si>
    <t>市　計</t>
    <rPh sb="0" eb="1">
      <t>シ</t>
    </rPh>
    <rPh sb="2" eb="3">
      <t>ケイ</t>
    </rPh>
    <phoneticPr fontId="8"/>
  </si>
  <si>
    <t>町村計</t>
    <rPh sb="0" eb="2">
      <t>チョウソン</t>
    </rPh>
    <rPh sb="2" eb="3">
      <t>ケイ</t>
    </rPh>
    <phoneticPr fontId="8"/>
  </si>
  <si>
    <t>渋川保健福祉事務所</t>
    <rPh sb="0" eb="2">
      <t>シブカワ</t>
    </rPh>
    <rPh sb="2" eb="4">
      <t>ホケン</t>
    </rPh>
    <rPh sb="4" eb="6">
      <t>フクシ</t>
    </rPh>
    <rPh sb="6" eb="9">
      <t>ジムショ</t>
    </rPh>
    <phoneticPr fontId="8"/>
  </si>
  <si>
    <t>渋川市</t>
    <phoneticPr fontId="8"/>
  </si>
  <si>
    <t>榛東村</t>
  </si>
  <si>
    <t>吉岡町</t>
  </si>
  <si>
    <t>伊勢崎保健福祉事務所</t>
    <rPh sb="0" eb="3">
      <t>イセサキ</t>
    </rPh>
    <rPh sb="3" eb="5">
      <t>ホケン</t>
    </rPh>
    <rPh sb="5" eb="7">
      <t>フクシ</t>
    </rPh>
    <rPh sb="7" eb="10">
      <t>ジムショ</t>
    </rPh>
    <phoneticPr fontId="8"/>
  </si>
  <si>
    <t>前橋市</t>
    <phoneticPr fontId="8"/>
  </si>
  <si>
    <t>伊勢崎市</t>
  </si>
  <si>
    <t>玉村町</t>
  </si>
  <si>
    <t>富岡保健福祉事務所</t>
    <rPh sb="0" eb="2">
      <t>トミオカ</t>
    </rPh>
    <rPh sb="2" eb="4">
      <t>ホケン</t>
    </rPh>
    <rPh sb="4" eb="6">
      <t>フクシ</t>
    </rPh>
    <rPh sb="6" eb="9">
      <t>ジムショ</t>
    </rPh>
    <phoneticPr fontId="8"/>
  </si>
  <si>
    <t>高崎市</t>
  </si>
  <si>
    <t>安中市</t>
  </si>
  <si>
    <t>藤岡市</t>
  </si>
  <si>
    <t>上野村</t>
  </si>
  <si>
    <t>神流町</t>
    <rPh sb="0" eb="3">
      <t>カンナマチ</t>
    </rPh>
    <phoneticPr fontId="8"/>
  </si>
  <si>
    <t>富岡市</t>
  </si>
  <si>
    <t>下仁田町</t>
  </si>
  <si>
    <t>南牧村</t>
  </si>
  <si>
    <t>甘楽町</t>
  </si>
  <si>
    <t>吾妻保健福祉事務所</t>
    <rPh sb="0" eb="2">
      <t>アガツマ</t>
    </rPh>
    <rPh sb="2" eb="4">
      <t>ホケン</t>
    </rPh>
    <rPh sb="4" eb="6">
      <t>フクシ</t>
    </rPh>
    <rPh sb="6" eb="9">
      <t>ジムショ</t>
    </rPh>
    <phoneticPr fontId="8"/>
  </si>
  <si>
    <t>中之条町</t>
  </si>
  <si>
    <t>長野原町</t>
  </si>
  <si>
    <t>嬬恋村</t>
  </si>
  <si>
    <t>草津町</t>
  </si>
  <si>
    <t>高山村</t>
  </si>
  <si>
    <t>東吾妻町</t>
    <rPh sb="0" eb="1">
      <t>ヒガシ</t>
    </rPh>
    <phoneticPr fontId="8"/>
  </si>
  <si>
    <t>利根沼田保健福祉事務所</t>
    <rPh sb="0" eb="2">
      <t>トネ</t>
    </rPh>
    <rPh sb="4" eb="6">
      <t>ホケン</t>
    </rPh>
    <rPh sb="6" eb="8">
      <t>フクシ</t>
    </rPh>
    <rPh sb="8" eb="11">
      <t>ジムショ</t>
    </rPh>
    <phoneticPr fontId="8"/>
  </si>
  <si>
    <t>沼田市</t>
  </si>
  <si>
    <t>片品村</t>
  </si>
  <si>
    <t>川場村</t>
  </si>
  <si>
    <t>昭和村</t>
  </si>
  <si>
    <t>みなかみ町</t>
    <phoneticPr fontId="8"/>
  </si>
  <si>
    <t>太田保健福祉事務所</t>
    <rPh sb="0" eb="2">
      <t>オオタ</t>
    </rPh>
    <rPh sb="2" eb="4">
      <t>ホケン</t>
    </rPh>
    <rPh sb="4" eb="6">
      <t>フクシ</t>
    </rPh>
    <rPh sb="6" eb="9">
      <t>ジムショ</t>
    </rPh>
    <phoneticPr fontId="8"/>
  </si>
  <si>
    <t>太田市</t>
  </si>
  <si>
    <t>桐生市</t>
  </si>
  <si>
    <t>みどり市</t>
    <rPh sb="3" eb="4">
      <t>シ</t>
    </rPh>
    <phoneticPr fontId="8"/>
  </si>
  <si>
    <t>館林保健福祉事務所</t>
    <rPh sb="0" eb="2">
      <t>タテバヤシ</t>
    </rPh>
    <rPh sb="2" eb="4">
      <t>ホケン</t>
    </rPh>
    <rPh sb="4" eb="6">
      <t>フクシ</t>
    </rPh>
    <rPh sb="6" eb="9">
      <t>ジムショ</t>
    </rPh>
    <phoneticPr fontId="8"/>
  </si>
  <si>
    <t>館林市</t>
  </si>
  <si>
    <t>板倉町</t>
  </si>
  <si>
    <t>明和町</t>
  </si>
  <si>
    <t>千代田町</t>
  </si>
  <si>
    <t>大泉町</t>
  </si>
  <si>
    <t>邑楽町</t>
    <rPh sb="0" eb="3">
      <t>オウラマチ</t>
    </rPh>
    <phoneticPr fontId="8"/>
  </si>
  <si>
    <t>出典：介護保険事業状況報告（年報）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rPh sb="14" eb="16">
      <t>ネンポウ</t>
    </rPh>
    <phoneticPr fontId="8"/>
  </si>
  <si>
    <t>14－第２表　ひとり暮らし高齢者数，市町村・保健福祉事務所別</t>
    <rPh sb="13" eb="16">
      <t>コウレイシャ</t>
    </rPh>
    <phoneticPr fontId="5"/>
  </si>
  <si>
    <t>令和元年６月１日現在　</t>
    <rPh sb="0" eb="2">
      <t>レイワ</t>
    </rPh>
    <rPh sb="2" eb="4">
      <t>ガンネン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</si>
  <si>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性       別</t>
  </si>
  <si>
    <t xml:space="preserve">年　　　　　齢　　　　　別  </t>
    <rPh sb="12" eb="13">
      <t>ベツ</t>
    </rPh>
    <phoneticPr fontId="5"/>
  </si>
  <si>
    <t>総</t>
  </si>
  <si>
    <t>70歳以上</t>
    <rPh sb="2" eb="3">
      <t>サイ</t>
    </rPh>
    <rPh sb="3" eb="5">
      <t>イジョウ</t>
    </rPh>
    <phoneticPr fontId="5"/>
  </si>
  <si>
    <t>不</t>
  </si>
  <si>
    <t>数</t>
  </si>
  <si>
    <t>男</t>
    <phoneticPr fontId="5"/>
  </si>
  <si>
    <t>女</t>
    <phoneticPr fontId="5"/>
  </si>
  <si>
    <t>～</t>
  </si>
  <si>
    <t>74歳以下</t>
    <rPh sb="2" eb="3">
      <t>サイ</t>
    </rPh>
    <rPh sb="3" eb="5">
      <t>イカ</t>
    </rPh>
    <phoneticPr fontId="5"/>
  </si>
  <si>
    <t>以上</t>
  </si>
  <si>
    <t>明</t>
  </si>
  <si>
    <t>渋川保健福祉事務所</t>
    <phoneticPr fontId="19"/>
  </si>
  <si>
    <t>渋川市</t>
    <phoneticPr fontId="19"/>
  </si>
  <si>
    <t>榛東村</t>
    <phoneticPr fontId="19"/>
  </si>
  <si>
    <t>吉岡町</t>
    <phoneticPr fontId="19"/>
  </si>
  <si>
    <t>伊勢崎保健福祉事務所</t>
    <phoneticPr fontId="19"/>
  </si>
  <si>
    <t>前橋市</t>
    <phoneticPr fontId="19"/>
  </si>
  <si>
    <t>伊勢崎市</t>
    <phoneticPr fontId="19"/>
  </si>
  <si>
    <t>玉村町</t>
    <phoneticPr fontId="19"/>
  </si>
  <si>
    <t>安中保健福祉事務所</t>
    <rPh sb="0" eb="2">
      <t>アンナカ</t>
    </rPh>
    <rPh sb="2" eb="4">
      <t>ホケン</t>
    </rPh>
    <phoneticPr fontId="19"/>
  </si>
  <si>
    <t>高崎市</t>
    <phoneticPr fontId="19"/>
  </si>
  <si>
    <t>安中市</t>
    <phoneticPr fontId="19"/>
  </si>
  <si>
    <t>藤岡保健福祉事務所</t>
    <phoneticPr fontId="19"/>
  </si>
  <si>
    <t>藤岡市</t>
    <phoneticPr fontId="19"/>
  </si>
  <si>
    <t>上野村</t>
    <phoneticPr fontId="19"/>
  </si>
  <si>
    <t>神流町</t>
    <rPh sb="0" eb="1">
      <t>カミ</t>
    </rPh>
    <rPh sb="1" eb="2">
      <t>ナガ</t>
    </rPh>
    <rPh sb="2" eb="3">
      <t>マチ</t>
    </rPh>
    <phoneticPr fontId="19"/>
  </si>
  <si>
    <t>富岡保健福祉事務所</t>
    <phoneticPr fontId="19"/>
  </si>
  <si>
    <t>富岡市</t>
    <phoneticPr fontId="19"/>
  </si>
  <si>
    <t>下仁田町</t>
    <phoneticPr fontId="19"/>
  </si>
  <si>
    <t>南牧村</t>
    <phoneticPr fontId="19"/>
  </si>
  <si>
    <t>甘楽町</t>
    <phoneticPr fontId="19"/>
  </si>
  <si>
    <t>吾妻保健福祉事務所</t>
    <rPh sb="0" eb="2">
      <t>アガツマ</t>
    </rPh>
    <phoneticPr fontId="19"/>
  </si>
  <si>
    <t>長野原町</t>
    <phoneticPr fontId="19"/>
  </si>
  <si>
    <t>嬬恋村</t>
    <phoneticPr fontId="19"/>
  </si>
  <si>
    <t>草津町</t>
    <phoneticPr fontId="19"/>
  </si>
  <si>
    <t>東吾妻町</t>
    <rPh sb="0" eb="1">
      <t>ヒガシ</t>
    </rPh>
    <rPh sb="1" eb="4">
      <t>アガツママチ</t>
    </rPh>
    <phoneticPr fontId="19"/>
  </si>
  <si>
    <t>利根沼田保健福祉事務所</t>
    <rPh sb="0" eb="2">
      <t>トネ</t>
    </rPh>
    <phoneticPr fontId="19"/>
  </si>
  <si>
    <t>沼田市</t>
    <phoneticPr fontId="19"/>
  </si>
  <si>
    <t>片品村</t>
    <phoneticPr fontId="19"/>
  </si>
  <si>
    <t>川場村</t>
    <phoneticPr fontId="19"/>
  </si>
  <si>
    <t>昭和村</t>
    <phoneticPr fontId="19"/>
  </si>
  <si>
    <t>みなかみ町</t>
    <rPh sb="4" eb="5">
      <t>マチ</t>
    </rPh>
    <phoneticPr fontId="19"/>
  </si>
  <si>
    <t>太田保健福祉事務所</t>
    <rPh sb="0" eb="2">
      <t>オオタ</t>
    </rPh>
    <rPh sb="2" eb="9">
      <t>ホケンフクシジムショ</t>
    </rPh>
    <phoneticPr fontId="19"/>
  </si>
  <si>
    <t>太田市</t>
    <phoneticPr fontId="19"/>
  </si>
  <si>
    <t>桐生保健福祉事務所</t>
    <phoneticPr fontId="19"/>
  </si>
  <si>
    <t>桐生市</t>
    <phoneticPr fontId="19"/>
  </si>
  <si>
    <t>みどり市</t>
    <rPh sb="3" eb="4">
      <t>シ</t>
    </rPh>
    <phoneticPr fontId="19"/>
  </si>
  <si>
    <t>館林保健福祉事務所</t>
    <phoneticPr fontId="19"/>
  </si>
  <si>
    <t>館林市</t>
    <phoneticPr fontId="19"/>
  </si>
  <si>
    <t>板倉町</t>
    <phoneticPr fontId="19"/>
  </si>
  <si>
    <t>明和町</t>
    <phoneticPr fontId="19"/>
  </si>
  <si>
    <t>千代田町</t>
    <phoneticPr fontId="19"/>
  </si>
  <si>
    <t>大泉町</t>
    <phoneticPr fontId="19"/>
  </si>
  <si>
    <t>邑楽町</t>
    <phoneticPr fontId="19"/>
  </si>
  <si>
    <t>出典：ひとり暮らし高齢者基礎調査</t>
    <rPh sb="0" eb="1">
      <t>シュッテン</t>
    </rPh>
    <rPh sb="5" eb="6">
      <t>グ</t>
    </rPh>
    <rPh sb="8" eb="11">
      <t>コウレイシャ</t>
    </rPh>
    <rPh sb="11" eb="13">
      <t>キソ</t>
    </rPh>
    <rPh sb="13" eb="15">
      <t>チョウサ</t>
    </rPh>
    <phoneticPr fontId="5"/>
  </si>
  <si>
    <t>※H29年度調査より調査対象者の年齢を65歳以上から70歳以上に引き上げ</t>
  </si>
  <si>
    <t>14－第３表　老人ホーム等の施設数，定員及び年度末現在員数</t>
    <rPh sb="3" eb="4">
      <t>ダイ</t>
    </rPh>
    <rPh sb="5" eb="6">
      <t>ヒョウ</t>
    </rPh>
    <phoneticPr fontId="5"/>
  </si>
  <si>
    <t>令和元年度　</t>
    <rPh sb="0" eb="2">
      <t>レイワ</t>
    </rPh>
    <rPh sb="2" eb="5">
      <t>ガンネンド</t>
    </rPh>
    <phoneticPr fontId="4"/>
  </si>
  <si>
    <t>総数</t>
    <rPh sb="0" eb="2">
      <t>ソウスウ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</si>
  <si>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</si>
  <si>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</si>
  <si>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計</t>
    <rPh sb="0" eb="1">
      <t>ケイ</t>
    </rPh>
    <phoneticPr fontId="4"/>
  </si>
  <si>
    <t>群馬県</t>
  </si>
  <si>
    <t>（別掲）
前橋市</t>
    <rPh sb="1" eb="3">
      <t>ベッケイ</t>
    </rPh>
    <phoneticPr fontId="4"/>
  </si>
  <si>
    <t>（別掲）
高崎市</t>
    <rPh sb="1" eb="3">
      <t>ベッケイ</t>
    </rPh>
    <phoneticPr fontId="4"/>
  </si>
  <si>
    <t>養護老人ホーム</t>
  </si>
  <si>
    <t>施設数</t>
  </si>
  <si>
    <t>-</t>
  </si>
  <si>
    <t>定員</t>
  </si>
  <si>
    <t>現在員数</t>
  </si>
  <si>
    <t>被措置者</t>
  </si>
  <si>
    <t>総数</t>
  </si>
  <si>
    <t>管内分</t>
  </si>
  <si>
    <t>管外委託分</t>
  </si>
  <si>
    <t>その他</t>
  </si>
  <si>
    <t>特別養護老人ホーム</t>
  </si>
  <si>
    <t>･</t>
  </si>
  <si>
    <t>軽費老人ホーム</t>
  </si>
  <si>
    <t>都市型軽費老人ホーム</t>
  </si>
  <si>
    <t>軽費老人ホームＡ型</t>
  </si>
  <si>
    <t>軽費老人ホームＢ型</t>
  </si>
  <si>
    <t>生活支援ハウス</t>
  </si>
  <si>
    <t>出典：福祉行政報告例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4"/>
  </si>
  <si>
    <t>14－第４表　介護保険被保険者数・要介護認定者数,　市町村・保健福祉事務所別</t>
    <rPh sb="3" eb="4">
      <t>ダイ</t>
    </rPh>
    <rPh sb="5" eb="6">
      <t>ヒョウ</t>
    </rPh>
    <rPh sb="7" eb="9">
      <t>カイゴ</t>
    </rPh>
    <rPh sb="9" eb="11">
      <t>ホケン</t>
    </rPh>
    <rPh sb="11" eb="12">
      <t>ヒ</t>
    </rPh>
    <rPh sb="12" eb="15">
      <t>ホケンシャ</t>
    </rPh>
    <rPh sb="15" eb="16">
      <t>スウ</t>
    </rPh>
    <rPh sb="17" eb="18">
      <t>ヨウ</t>
    </rPh>
    <rPh sb="18" eb="20">
      <t>カイゴ</t>
    </rPh>
    <rPh sb="20" eb="23">
      <t>ニンテイシャ</t>
    </rPh>
    <rPh sb="23" eb="24">
      <t>スウ</t>
    </rPh>
    <rPh sb="26" eb="29">
      <t>シチョウソン</t>
    </rPh>
    <rPh sb="30" eb="32">
      <t>ホケン</t>
    </rPh>
    <rPh sb="32" eb="34">
      <t>フクシ</t>
    </rPh>
    <rPh sb="34" eb="37">
      <t>ジムショ</t>
    </rPh>
    <rPh sb="37" eb="38">
      <t>ベツ</t>
    </rPh>
    <phoneticPr fontId="8"/>
  </si>
  <si>
    <t xml:space="preserve">平成３１年３月３１日現在  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8"/>
  </si>
  <si>
    <t>第1号被保険者数</t>
  </si>
  <si>
    <t>要介護（要支援）認定者数</t>
  </si>
  <si>
    <t>総数</t>
    <rPh sb="0" eb="2">
      <t>ソウスウ</t>
    </rPh>
    <phoneticPr fontId="8"/>
  </si>
  <si>
    <t>65歳以上
75歳未満</t>
    <phoneticPr fontId="8"/>
  </si>
  <si>
    <t>75歳以上</t>
    <phoneticPr fontId="8"/>
  </si>
  <si>
    <t>第１号
被保険者</t>
    <phoneticPr fontId="8"/>
  </si>
  <si>
    <t>第２号
被保険者</t>
    <phoneticPr fontId="8"/>
  </si>
  <si>
    <t>要介護度別内訳</t>
  </si>
  <si>
    <t>要支援1</t>
    <rPh sb="0" eb="1">
      <t>ヨウ</t>
    </rPh>
    <rPh sb="1" eb="3">
      <t>シエン</t>
    </rPh>
    <phoneticPr fontId="8"/>
  </si>
  <si>
    <t>要支援2</t>
    <rPh sb="0" eb="3">
      <t>ヨウシエン</t>
    </rPh>
    <phoneticPr fontId="8"/>
  </si>
  <si>
    <t>要介護1</t>
    <rPh sb="0" eb="1">
      <t>ヨウ</t>
    </rPh>
    <rPh sb="1" eb="3">
      <t>カイゴ</t>
    </rPh>
    <phoneticPr fontId="8"/>
  </si>
  <si>
    <t>要介護2</t>
    <rPh sb="0" eb="1">
      <t>ヨウ</t>
    </rPh>
    <rPh sb="1" eb="3">
      <t>カイゴ</t>
    </rPh>
    <phoneticPr fontId="8"/>
  </si>
  <si>
    <t>要介護3</t>
    <rPh sb="0" eb="1">
      <t>ヨウ</t>
    </rPh>
    <rPh sb="1" eb="3">
      <t>カイゴ</t>
    </rPh>
    <phoneticPr fontId="8"/>
  </si>
  <si>
    <t>要介護4</t>
    <rPh sb="0" eb="1">
      <t>ヨウ</t>
    </rPh>
    <rPh sb="1" eb="3">
      <t>カイゴ</t>
    </rPh>
    <phoneticPr fontId="8"/>
  </si>
  <si>
    <t>要介護5</t>
    <rPh sb="0" eb="1">
      <t>ヨウ</t>
    </rPh>
    <rPh sb="1" eb="3">
      <t>カイゴ</t>
    </rPh>
    <phoneticPr fontId="8"/>
  </si>
  <si>
    <t>渋川市</t>
  </si>
  <si>
    <t>前橋市</t>
  </si>
  <si>
    <t>14－第５表  介護サービス受給者数,　市町村・保健福祉事務所別</t>
    <rPh sb="3" eb="4">
      <t>ダイ</t>
    </rPh>
    <rPh sb="5" eb="6">
      <t>ヒョウ</t>
    </rPh>
    <rPh sb="8" eb="10">
      <t>カイゴ</t>
    </rPh>
    <rPh sb="14" eb="17">
      <t>ジュキュウシャ</t>
    </rPh>
    <rPh sb="17" eb="18">
      <t>スウ</t>
    </rPh>
    <rPh sb="20" eb="23">
      <t>シチョウソン</t>
    </rPh>
    <rPh sb="24" eb="26">
      <t>ホケン</t>
    </rPh>
    <rPh sb="26" eb="28">
      <t>フクシ</t>
    </rPh>
    <rPh sb="28" eb="31">
      <t>ジムショ</t>
    </rPh>
    <rPh sb="31" eb="32">
      <t>ベツ</t>
    </rPh>
    <phoneticPr fontId="8"/>
  </si>
  <si>
    <t xml:space="preserve">平成３０年４月～平成３１年３月受給者数（延べ人数） 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rPh sb="15" eb="18">
      <t>ジュキュウシャ</t>
    </rPh>
    <rPh sb="18" eb="19">
      <t>スウ</t>
    </rPh>
    <rPh sb="20" eb="21">
      <t>ノ</t>
    </rPh>
    <rPh sb="22" eb="24">
      <t>ニンズウ</t>
    </rPh>
    <phoneticPr fontId="8"/>
  </si>
  <si>
    <t>居宅介護(介護予防)サービス受給者数</t>
    <rPh sb="5" eb="7">
      <t>カイゴ</t>
    </rPh>
    <rPh sb="7" eb="9">
      <t>ヨボウ</t>
    </rPh>
    <phoneticPr fontId="8"/>
  </si>
  <si>
    <t>地域密着型（介護予防）ｻｰﾋﾞｽ受給者数</t>
    <rPh sb="0" eb="2">
      <t>チイキ</t>
    </rPh>
    <rPh sb="2" eb="5">
      <t>ミッチャクガタ</t>
    </rPh>
    <rPh sb="6" eb="8">
      <t>カイゴ</t>
    </rPh>
    <rPh sb="8" eb="10">
      <t>ヨボウ</t>
    </rPh>
    <rPh sb="16" eb="19">
      <t>ジュキュウシャ</t>
    </rPh>
    <rPh sb="19" eb="20">
      <t>スウ</t>
    </rPh>
    <phoneticPr fontId="8"/>
  </si>
  <si>
    <t>施設介護サービス受給者数（注）</t>
    <rPh sb="13" eb="14">
      <t>チュウ</t>
    </rPh>
    <phoneticPr fontId="8"/>
  </si>
  <si>
    <t>施設種別内訳</t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</si>
  <si>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8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</si>
  <si>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8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</si>
  <si>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8"/>
  </si>
  <si>
    <t>介護医療院</t>
    <rPh sb="0" eb="2">
      <t>カイゴ</t>
    </rPh>
    <rPh sb="2" eb="4">
      <t>イリョウ</t>
    </rPh>
    <rPh sb="4" eb="5">
      <t>イン</t>
    </rPh>
    <phoneticPr fontId="8"/>
  </si>
  <si>
    <t>利根沼田保健福祉事務所</t>
    <rPh sb="0" eb="2">
      <t>トネ</t>
    </rPh>
    <rPh sb="2" eb="4">
      <t>ヌマタ</t>
    </rPh>
    <rPh sb="4" eb="6">
      <t>ホケン</t>
    </rPh>
    <rPh sb="6" eb="8">
      <t>フクシ</t>
    </rPh>
    <rPh sb="8" eb="11">
      <t>ジムショ</t>
    </rPh>
    <phoneticPr fontId="8"/>
  </si>
  <si>
    <t>（注）「介護サービス受給者」の総数は各月ごとの総数の累計人数、区分ごとの数は当該年度における施設介護サービス受給者数の延べ人数のため総数と一致しない。</t>
    <rPh sb="1" eb="2">
      <t>チュウ</t>
    </rPh>
    <rPh sb="4" eb="6">
      <t>カイゴ</t>
    </rPh>
    <rPh sb="10" eb="13">
      <t>ジュキュウシャ</t>
    </rPh>
    <rPh sb="15" eb="17">
      <t>ソウスウ</t>
    </rPh>
    <rPh sb="31" eb="33">
      <t>クブン</t>
    </rPh>
    <rPh sb="36" eb="37">
      <t>スウ</t>
    </rPh>
    <rPh sb="66" eb="68">
      <t>ソウスウ</t>
    </rPh>
    <rPh sb="69" eb="71">
      <t>イッチ</t>
    </rPh>
    <phoneticPr fontId="8"/>
  </si>
  <si>
    <t>14－第６表　介護保険給付（介護予防給付含む。）　件数・単位数・費用額・給付費，要介護度別</t>
    <rPh sb="3" eb="4">
      <t>ダイ</t>
    </rPh>
    <rPh sb="5" eb="6">
      <t>ヒョウ</t>
    </rPh>
    <rPh sb="7" eb="9">
      <t>カイゴ</t>
    </rPh>
    <rPh sb="14" eb="16">
      <t>カイゴ</t>
    </rPh>
    <rPh sb="16" eb="18">
      <t>ヨボウ</t>
    </rPh>
    <rPh sb="18" eb="20">
      <t>キュウフ</t>
    </rPh>
    <rPh sb="20" eb="21">
      <t>フク</t>
    </rPh>
    <rPh sb="25" eb="27">
      <t>ケンスウ</t>
    </rPh>
    <rPh sb="28" eb="31">
      <t>タンイスウ</t>
    </rPh>
    <rPh sb="32" eb="34">
      <t>ヒヨウ</t>
    </rPh>
    <rPh sb="34" eb="35">
      <t>ガク</t>
    </rPh>
    <rPh sb="36" eb="39">
      <t>キュウフヒ</t>
    </rPh>
    <rPh sb="40" eb="41">
      <t>ヨウ</t>
    </rPh>
    <rPh sb="41" eb="43">
      <t>カイゴ</t>
    </rPh>
    <rPh sb="43" eb="44">
      <t>ド</t>
    </rPh>
    <rPh sb="44" eb="45">
      <t>ベツ</t>
    </rPh>
    <phoneticPr fontId="5"/>
  </si>
  <si>
    <t>平成３０年度累計（平成３０年３月サービス分～平成３１年２月サービス分） 　</t>
    <phoneticPr fontId="27"/>
  </si>
  <si>
    <t>要支援１</t>
    <rPh sb="0" eb="3">
      <t>ヨウシエン</t>
    </rPh>
    <phoneticPr fontId="8"/>
  </si>
  <si>
    <t>件数
（単位：件）</t>
    <rPh sb="0" eb="2">
      <t>ケンスウ</t>
    </rPh>
    <rPh sb="4" eb="6">
      <t>タンイ</t>
    </rPh>
    <rPh sb="7" eb="8">
      <t>ケン</t>
    </rPh>
    <phoneticPr fontId="27"/>
  </si>
  <si>
    <t>居宅介護（介護予防）サービス</t>
    <rPh sb="0" eb="2">
      <t>キョタク</t>
    </rPh>
    <rPh sb="2" eb="4">
      <t>カイゴ</t>
    </rPh>
    <rPh sb="5" eb="7">
      <t>カイゴ</t>
    </rPh>
    <rPh sb="7" eb="9">
      <t>ヨボウ</t>
    </rPh>
    <phoneticPr fontId="8"/>
  </si>
  <si>
    <t>地域密着型介護（介護予防）サービス</t>
    <rPh sb="0" eb="2">
      <t>チイキ</t>
    </rPh>
    <rPh sb="2" eb="5">
      <t>ミッチャクガタ</t>
    </rPh>
    <rPh sb="5" eb="7">
      <t>カイゴ</t>
    </rPh>
    <rPh sb="8" eb="10">
      <t>カイゴ</t>
    </rPh>
    <rPh sb="10" eb="12">
      <t>ヨボウ</t>
    </rPh>
    <phoneticPr fontId="8"/>
  </si>
  <si>
    <t>施設介護サービス</t>
    <rPh sb="0" eb="2">
      <t>シセツ</t>
    </rPh>
    <rPh sb="2" eb="4">
      <t>カイゴ</t>
    </rPh>
    <phoneticPr fontId="8"/>
  </si>
  <si>
    <t>単位数
（単位：千単位）</t>
    <rPh sb="0" eb="3">
      <t>タンイスウ</t>
    </rPh>
    <rPh sb="5" eb="7">
      <t>タンイ</t>
    </rPh>
    <rPh sb="8" eb="11">
      <t>センタンイ</t>
    </rPh>
    <phoneticPr fontId="27"/>
  </si>
  <si>
    <t>費用額
（単位：千円）</t>
    <rPh sb="0" eb="2">
      <t>ヒヨウ</t>
    </rPh>
    <rPh sb="2" eb="3">
      <t>ガク</t>
    </rPh>
    <rPh sb="5" eb="7">
      <t>タンイ</t>
    </rPh>
    <rPh sb="8" eb="10">
      <t>センエン</t>
    </rPh>
    <phoneticPr fontId="27"/>
  </si>
  <si>
    <t>施設介護サービス－介護老人福祉施設</t>
    <rPh sb="0" eb="2">
      <t>シセツ</t>
    </rPh>
    <rPh sb="2" eb="4">
      <t>カイゴ</t>
    </rPh>
    <phoneticPr fontId="8"/>
  </si>
  <si>
    <t>給付費
（単位：千円）</t>
    <rPh sb="0" eb="2">
      <t>キュウフ</t>
    </rPh>
    <rPh sb="2" eb="3">
      <t>ヒ</t>
    </rPh>
    <rPh sb="5" eb="7">
      <t>タンイ</t>
    </rPh>
    <rPh sb="8" eb="10">
      <t>センエン</t>
    </rPh>
    <phoneticPr fontId="27"/>
  </si>
  <si>
    <t>出典：介護保険事業状況報告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phoneticPr fontId="27"/>
  </si>
  <si>
    <t>14－第７表　介護保険サービス事業所・施設指定状況</t>
    <phoneticPr fontId="8"/>
  </si>
  <si>
    <t>各年４月１日現在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8"/>
  </si>
  <si>
    <t>サービス・施設種別</t>
    <rPh sb="5" eb="7">
      <t>シセツ</t>
    </rPh>
    <rPh sb="7" eb="9">
      <t>シュベツ</t>
    </rPh>
    <phoneticPr fontId="8"/>
  </si>
  <si>
    <t>H12</t>
    <phoneticPr fontId="8"/>
  </si>
  <si>
    <t>H13</t>
    <phoneticPr fontId="8"/>
  </si>
  <si>
    <t>H14</t>
    <phoneticPr fontId="8"/>
  </si>
  <si>
    <t>H15</t>
    <phoneticPr fontId="8"/>
  </si>
  <si>
    <t>H16</t>
    <phoneticPr fontId="8"/>
  </si>
  <si>
    <t>H17</t>
    <phoneticPr fontId="8"/>
  </si>
  <si>
    <t>H18</t>
    <phoneticPr fontId="8"/>
  </si>
  <si>
    <t>H19</t>
    <phoneticPr fontId="8"/>
  </si>
  <si>
    <t>H20</t>
    <phoneticPr fontId="8"/>
  </si>
  <si>
    <t>H21</t>
    <phoneticPr fontId="8"/>
  </si>
  <si>
    <t>H22</t>
    <phoneticPr fontId="8"/>
  </si>
  <si>
    <t>H23</t>
    <phoneticPr fontId="8"/>
  </si>
  <si>
    <t>H24</t>
    <phoneticPr fontId="8"/>
  </si>
  <si>
    <t>H25</t>
    <phoneticPr fontId="8"/>
  </si>
  <si>
    <t>H26</t>
    <phoneticPr fontId="8"/>
  </si>
  <si>
    <t>H27</t>
    <phoneticPr fontId="8"/>
  </si>
  <si>
    <t>H28</t>
    <phoneticPr fontId="8"/>
  </si>
  <si>
    <t>H29</t>
    <phoneticPr fontId="8"/>
  </si>
  <si>
    <t>H30</t>
    <phoneticPr fontId="8"/>
  </si>
  <si>
    <t>H31</t>
    <phoneticPr fontId="8"/>
  </si>
  <si>
    <t>R2</t>
    <phoneticPr fontId="8"/>
  </si>
  <si>
    <t>設置主体別指定数</t>
    <rPh sb="0" eb="2">
      <t>セッチ</t>
    </rPh>
    <rPh sb="2" eb="4">
      <t>シュタイ</t>
    </rPh>
    <rPh sb="4" eb="5">
      <t>ベツ</t>
    </rPh>
    <rPh sb="5" eb="7">
      <t>シテイ</t>
    </rPh>
    <rPh sb="7" eb="8">
      <t>スウ</t>
    </rPh>
    <phoneticPr fontId="8"/>
  </si>
  <si>
    <t>(再掲)
休止中</t>
    <rPh sb="1" eb="3">
      <t>サイケイ</t>
    </rPh>
    <rPh sb="5" eb="8">
      <t>キュウシチュウ</t>
    </rPh>
    <phoneticPr fontId="8"/>
  </si>
  <si>
    <t>定員</t>
    <rPh sb="0" eb="2">
      <t>テイイン</t>
    </rPh>
    <phoneticPr fontId="8"/>
  </si>
  <si>
    <t>営利
法人</t>
    <rPh sb="0" eb="2">
      <t>エイリ</t>
    </rPh>
    <rPh sb="3" eb="5">
      <t>ホウジン</t>
    </rPh>
    <phoneticPr fontId="8"/>
  </si>
  <si>
    <t>医療
法人</t>
    <rPh sb="0" eb="5">
      <t>イリョウホウジン</t>
    </rPh>
    <phoneticPr fontId="8"/>
  </si>
  <si>
    <t>社会
福祉
法人
(社協)</t>
    <rPh sb="0" eb="8">
      <t>シャカイフクシホウジン</t>
    </rPh>
    <rPh sb="10" eb="12">
      <t>シャキョウ</t>
    </rPh>
    <phoneticPr fontId="8"/>
  </si>
  <si>
    <t>社会
福祉
法人
(社協
以外)</t>
    <rPh sb="0" eb="8">
      <t>シャカイフクシホウジン</t>
    </rPh>
    <rPh sb="10" eb="12">
      <t>シャキョウ</t>
    </rPh>
    <rPh sb="13" eb="15">
      <t>イガイ</t>
    </rPh>
    <phoneticPr fontId="8"/>
  </si>
  <si>
    <t>NPO
法人</t>
    <rPh sb="4" eb="6">
      <t>ホウジン</t>
    </rPh>
    <phoneticPr fontId="8"/>
  </si>
  <si>
    <t>農業
協同
組合</t>
    <rPh sb="0" eb="2">
      <t>ノウギョウ</t>
    </rPh>
    <rPh sb="3" eb="5">
      <t>キョウドウ</t>
    </rPh>
    <rPh sb="6" eb="8">
      <t>クミアイ</t>
    </rPh>
    <phoneticPr fontId="8"/>
  </si>
  <si>
    <t>生活
協同
組合</t>
    <rPh sb="0" eb="2">
      <t>セイカツ</t>
    </rPh>
    <rPh sb="3" eb="5">
      <t>キョウドウ</t>
    </rPh>
    <rPh sb="6" eb="8">
      <t>クミアイ</t>
    </rPh>
    <phoneticPr fontId="8"/>
  </si>
  <si>
    <t>民法
法人
(社団・
財団)</t>
    <rPh sb="0" eb="2">
      <t>ミンポウ</t>
    </rPh>
    <rPh sb="3" eb="5">
      <t>ホウジン</t>
    </rPh>
    <rPh sb="7" eb="8">
      <t>シャ</t>
    </rPh>
    <rPh sb="8" eb="9">
      <t>ダン</t>
    </rPh>
    <rPh sb="11" eb="13">
      <t>ザイダン</t>
    </rPh>
    <phoneticPr fontId="8"/>
  </si>
  <si>
    <t>地方
公共
団体</t>
    <rPh sb="0" eb="2">
      <t>チホウ</t>
    </rPh>
    <rPh sb="3" eb="5">
      <t>コウキョウ</t>
    </rPh>
    <rPh sb="6" eb="8">
      <t>ダンタイ</t>
    </rPh>
    <phoneticPr fontId="8"/>
  </si>
  <si>
    <t>その
他の
法人</t>
    <rPh sb="0" eb="4">
      <t>ソノタ</t>
    </rPh>
    <rPh sb="6" eb="8">
      <t>ホウジン</t>
    </rPh>
    <phoneticPr fontId="8"/>
  </si>
  <si>
    <t>個人等</t>
    <rPh sb="0" eb="2">
      <t>コジン</t>
    </rPh>
    <rPh sb="2" eb="3">
      <t>トウ</t>
    </rPh>
    <phoneticPr fontId="8"/>
  </si>
  <si>
    <t>居　宅　サ　ー　ビ　ス</t>
    <rPh sb="0" eb="1">
      <t>キョ</t>
    </rPh>
    <rPh sb="2" eb="3">
      <t>タク</t>
    </rPh>
    <phoneticPr fontId="8"/>
  </si>
  <si>
    <t>介護給付</t>
    <rPh sb="0" eb="2">
      <t>カイゴ</t>
    </rPh>
    <rPh sb="2" eb="4">
      <t>キュウフ</t>
    </rPh>
    <phoneticPr fontId="8"/>
  </si>
  <si>
    <t>訪問介護</t>
  </si>
  <si>
    <t>・</t>
    <phoneticPr fontId="8"/>
  </si>
  <si>
    <t>訪問入浴介護</t>
  </si>
  <si>
    <t>・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</si>
  <si>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</si>
  <si>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</si>
  <si>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</si>
  <si>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</si>
  <si>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</si>
  <si>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</si>
  <si>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</t>
  </si>
  <si>
    <t>特定施設入居者生活介護</t>
    <rPh sb="5" eb="6">
      <t>キョ</t>
    </rPh>
    <phoneticPr fontId="8"/>
  </si>
  <si>
    <t>福祉用具貸与</t>
  </si>
  <si>
    <t>福祉用具販売</t>
  </si>
  <si>
    <t>介護給付　小計</t>
    <rPh sb="0" eb="2">
      <t>カイゴ</t>
    </rPh>
    <rPh sb="2" eb="4">
      <t>キュウフ</t>
    </rPh>
    <rPh sb="5" eb="6">
      <t>ショウ</t>
    </rPh>
    <rPh sb="6" eb="7">
      <t>ケイ</t>
    </rPh>
    <phoneticPr fontId="8"/>
  </si>
  <si>
    <t>介護予防給付</t>
    <rPh sb="0" eb="2">
      <t>カイゴ</t>
    </rPh>
    <rPh sb="2" eb="4">
      <t>ヨボウ</t>
    </rPh>
    <rPh sb="4" eb="6">
      <t>キュウフ</t>
    </rPh>
    <phoneticPr fontId="8"/>
  </si>
  <si>
    <t>介護予防給付　小計</t>
    <rPh sb="0" eb="2">
      <t>カイゴ</t>
    </rPh>
    <rPh sb="2" eb="4">
      <t>ヨボウ</t>
    </rPh>
    <rPh sb="4" eb="6">
      <t>キュウフ</t>
    </rPh>
    <rPh sb="7" eb="8">
      <t>ショウ</t>
    </rPh>
    <rPh sb="8" eb="9">
      <t>ケイ</t>
    </rPh>
    <phoneticPr fontId="8"/>
  </si>
  <si>
    <t>居宅サービス　計</t>
    <rPh sb="0" eb="2">
      <t>キョタク</t>
    </rPh>
    <rPh sb="7" eb="8">
      <t>ケイ</t>
    </rPh>
    <phoneticPr fontId="8"/>
  </si>
  <si>
    <t>居宅介護支援</t>
    <rPh sb="0" eb="6">
      <t>キョタクカイゴシエン</t>
    </rPh>
    <phoneticPr fontId="8"/>
  </si>
  <si>
    <t>介護老人福祉施設</t>
    <rPh sb="0" eb="4">
      <t>カイゴロウジン</t>
    </rPh>
    <rPh sb="4" eb="6">
      <t>フクシ</t>
    </rPh>
    <rPh sb="6" eb="8">
      <t>シセツ</t>
    </rPh>
    <phoneticPr fontId="8"/>
  </si>
  <si>
    <t>介護老人保健施設</t>
    <rPh sb="0" eb="8">
      <t>カイゴロウジンホケンシセツ</t>
    </rPh>
    <phoneticPr fontId="8"/>
  </si>
  <si>
    <t>介護療養型医療施設</t>
    <rPh sb="0" eb="9">
      <t>カイゴリョウヨウガタイリョウシセツ</t>
    </rPh>
    <phoneticPr fontId="8"/>
  </si>
  <si>
    <t>介護医療院</t>
    <rPh sb="0" eb="2">
      <t>カイゴ</t>
    </rPh>
    <rPh sb="2" eb="5">
      <t>イリョウイン</t>
    </rPh>
    <phoneticPr fontId="8"/>
  </si>
  <si>
    <t>施設サービス　計</t>
    <rPh sb="0" eb="2">
      <t>シセツ</t>
    </rPh>
    <rPh sb="7" eb="8">
      <t>ケイ</t>
    </rPh>
    <phoneticPr fontId="8"/>
  </si>
  <si>
    <t>総計</t>
    <rPh sb="0" eb="2">
      <t>ソウケイ</t>
    </rPh>
    <phoneticPr fontId="8"/>
  </si>
  <si>
    <t>出典：介護高齢課調べ</t>
    <rPh sb="0" eb="2">
      <t>シュッテン</t>
    </rPh>
    <rPh sb="3" eb="8">
      <t>カイゴコウレイカ</t>
    </rPh>
    <rPh sb="8" eb="9">
      <t>シラ</t>
    </rPh>
    <phoneticPr fontId="8"/>
  </si>
  <si>
    <t>総計に対する構成比</t>
    <rPh sb="0" eb="1">
      <t>ソウスウ</t>
    </rPh>
    <rPh sb="1" eb="2">
      <t>ケイ</t>
    </rPh>
    <rPh sb="3" eb="4">
      <t>タイ</t>
    </rPh>
    <rPh sb="6" eb="9">
      <t>コウセイヒ</t>
    </rPh>
    <phoneticPr fontId="8"/>
  </si>
  <si>
    <t>※１ 指定数の中には、休止数は含むが、廃止数は含まない。</t>
    <rPh sb="3" eb="5">
      <t>シテイ</t>
    </rPh>
    <rPh sb="5" eb="6">
      <t>スウ</t>
    </rPh>
    <rPh sb="7" eb="8">
      <t>ナカ</t>
    </rPh>
    <rPh sb="11" eb="13">
      <t>キュウシ</t>
    </rPh>
    <rPh sb="13" eb="14">
      <t>スウ</t>
    </rPh>
    <rPh sb="15" eb="16">
      <t>フク</t>
    </rPh>
    <rPh sb="19" eb="21">
      <t>ハイシ</t>
    </rPh>
    <rPh sb="21" eb="22">
      <t>スウ</t>
    </rPh>
    <rPh sb="23" eb="24">
      <t>フク</t>
    </rPh>
    <phoneticPr fontId="8"/>
  </si>
  <si>
    <t>※２ 基準該当サービスは含まない。</t>
    <rPh sb="3" eb="5">
      <t>キジュン</t>
    </rPh>
    <rPh sb="5" eb="7">
      <t>ガイトウ</t>
    </rPh>
    <rPh sb="12" eb="13">
      <t>フク</t>
    </rPh>
    <phoneticPr fontId="8"/>
  </si>
  <si>
    <t>14-第８表　介護サービス施設・事業所の常勤換算従事者数，職種（常勤-非常勤）別</t>
    <rPh sb="3" eb="4">
      <t>ダイ</t>
    </rPh>
    <rPh sb="5" eb="6">
      <t>ヒョウ</t>
    </rPh>
    <rPh sb="7" eb="9">
      <t>カイゴ</t>
    </rPh>
    <rPh sb="13" eb="15">
      <t>シセツ</t>
    </rPh>
    <rPh sb="16" eb="19">
      <t>ジギョウショ</t>
    </rPh>
    <rPh sb="20" eb="22">
      <t>ジョウキン</t>
    </rPh>
    <rPh sb="22" eb="24">
      <t>カンサン</t>
    </rPh>
    <rPh sb="24" eb="27">
      <t>ジュウジシャ</t>
    </rPh>
    <rPh sb="27" eb="28">
      <t>スウ</t>
    </rPh>
    <rPh sb="29" eb="31">
      <t>ショクシュ</t>
    </rPh>
    <rPh sb="32" eb="34">
      <t>ジョウキン</t>
    </rPh>
    <rPh sb="35" eb="38">
      <t>ヒジョウキン</t>
    </rPh>
    <rPh sb="39" eb="40">
      <t>ベツ</t>
    </rPh>
    <phoneticPr fontId="4"/>
  </si>
  <si>
    <t>【施設サービス】</t>
    <rPh sb="1" eb="3">
      <t>シセツ</t>
    </rPh>
    <phoneticPr fontId="4"/>
  </si>
  <si>
    <t>令和元年１０月１日現在　　</t>
    <rPh sb="0" eb="4">
      <t>レイワガンネン</t>
    </rPh>
    <rPh sb="6" eb="7">
      <t>ガツ</t>
    </rPh>
    <rPh sb="8" eb="11">
      <t>ニチゲンザイ</t>
    </rPh>
    <phoneticPr fontId="4"/>
  </si>
  <si>
    <t>総　数</t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</si>
  <si>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</si>
  <si>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</si>
  <si>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</si>
  <si>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総　数</t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</si>
  <si>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</si>
  <si>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総　　数</t>
  </si>
  <si>
    <t>施設長</t>
  </si>
  <si>
    <t>医　　師</t>
  </si>
  <si>
    <t>歯科医師</t>
  </si>
  <si>
    <t>薬 剤 師</t>
  </si>
  <si>
    <t>生活相談員</t>
  </si>
  <si>
    <t>看護師</t>
  </si>
  <si>
    <t>（再掲）社会福祉士</t>
    <rPh sb="1" eb="3">
      <t>サイケイ</t>
    </rPh>
    <phoneticPr fontId="4"/>
  </si>
  <si>
    <t>准看護師</t>
  </si>
  <si>
    <t>介護職員</t>
  </si>
  <si>
    <t>（再掲）介護福祉士</t>
    <rPh sb="1" eb="3">
      <t>サイケイ</t>
    </rPh>
    <phoneticPr fontId="4"/>
  </si>
  <si>
    <t>介護支援専門員</t>
  </si>
  <si>
    <t>管理栄養士</t>
  </si>
  <si>
    <t>栄 養 士</t>
  </si>
  <si>
    <t>理学療法士</t>
  </si>
  <si>
    <t>歯科衛生士</t>
  </si>
  <si>
    <t>作業療法士</t>
  </si>
  <si>
    <t>機能訓練指導員</t>
  </si>
  <si>
    <t>言語聴覚士</t>
  </si>
  <si>
    <t>（再掲）理学療法士</t>
    <rPh sb="1" eb="3">
      <t>サイケイ</t>
    </rPh>
    <phoneticPr fontId="4"/>
  </si>
  <si>
    <t>精神保健福祉士等</t>
  </si>
  <si>
    <t>（再掲）作業療法士</t>
    <rPh sb="1" eb="3">
      <t>サイケイ</t>
    </rPh>
    <phoneticPr fontId="4"/>
  </si>
  <si>
    <t>（再掲）言語聴覚士</t>
    <rPh sb="1" eb="3">
      <t>サイケイ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</si>
  <si>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</si>
  <si>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（再掲）看護師</t>
    <rPh sb="1" eb="3">
      <t>サイケイ</t>
    </rPh>
    <phoneticPr fontId="4"/>
  </si>
  <si>
    <t>（再掲）准看護師</t>
    <rPh sb="1" eb="3">
      <t>サイケイ</t>
    </rPh>
    <phoneticPr fontId="4"/>
  </si>
  <si>
    <t>（再掲）柔道整復師</t>
    <rPh sb="1" eb="3">
      <t>サイケイ</t>
    </rPh>
    <phoneticPr fontId="4"/>
  </si>
  <si>
    <t>（再掲）あん摩ﾏｯｻｰｼﾞ指圧師</t>
    <rPh sb="1" eb="3">
      <t>サイケイ</t>
    </rPh>
    <phoneticPr fontId="4"/>
  </si>
  <si>
    <t>（再掲）はり師・きゅう師</t>
    <rPh sb="1" eb="3">
      <t>サイケイ</t>
    </rPh>
    <phoneticPr fontId="4"/>
  </si>
  <si>
    <t>障害者生活支援員</t>
  </si>
  <si>
    <t>調 理 員</t>
  </si>
  <si>
    <t>その他の職員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</si>
  <si>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</si>
  <si>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医師</t>
  </si>
  <si>
    <t>薬剤師</t>
  </si>
  <si>
    <t>支援相談員</t>
  </si>
  <si>
    <t>栄養士</t>
  </si>
  <si>
    <t>調理員</t>
  </si>
  <si>
    <t>出典：介護サービス施設・事業所調査（詳細票）</t>
    <rPh sb="0" eb="2">
      <t>シュッテン</t>
    </rPh>
    <rPh sb="18" eb="21">
      <t>ショウサイヒョウ</t>
    </rPh>
    <phoneticPr fontId="25"/>
  </si>
  <si>
    <t>注 （１）</t>
    <rPh sb="0" eb="1">
      <t>チュウ</t>
    </rPh>
    <phoneticPr fontId="25"/>
  </si>
  <si>
    <t>表中の「－」は係数がないことを表し、「０」は０．５以下であることを表す。</t>
    <rPh sb="0" eb="2">
      <t>ヒョウチュウ</t>
    </rPh>
    <rPh sb="7" eb="9">
      <t>ケイスウ</t>
    </rPh>
    <rPh sb="15" eb="16">
      <t>アラワ</t>
    </rPh>
    <rPh sb="25" eb="27">
      <t>イカ</t>
    </rPh>
    <rPh sb="33" eb="34">
      <t>アラワ</t>
    </rPh>
    <phoneticPr fontId="25"/>
  </si>
  <si>
    <t>（２）</t>
    <phoneticPr fontId="4"/>
  </si>
  <si>
    <t>従事者数は、換算数であり小数点第１位を四捨五入しているため、総数と内訳の総和が一致しない箇所がある。</t>
    <rPh sb="0" eb="3">
      <t>ジュウジシャ</t>
    </rPh>
    <phoneticPr fontId="25"/>
  </si>
  <si>
    <t>（３）</t>
    <phoneticPr fontId="4"/>
  </si>
  <si>
    <t>「介護療養型医療施設」は、介護療養病床を有する病棟の従事者を含む。　</t>
    <phoneticPr fontId="4"/>
  </si>
  <si>
    <t>（４）</t>
    <phoneticPr fontId="4"/>
  </si>
  <si>
    <t>「看護師」は、保健師及び助産師を含む。</t>
    <phoneticPr fontId="4"/>
  </si>
  <si>
    <t>（５）</t>
    <phoneticPr fontId="4"/>
  </si>
  <si>
    <t>平成30年調査以降、全数調査から標本調査への移行により、結果は推計値となるため、平成29年調査以前の調査結果との比較には留意が必要である。</t>
    <phoneticPr fontId="4"/>
  </si>
  <si>
    <t xml:space="preserve">　　     </t>
    <phoneticPr fontId="4"/>
  </si>
  <si>
    <t>【居宅サービス】</t>
    <rPh sb="1" eb="3">
      <t>キョタク</t>
    </rPh>
    <phoneticPr fontId="4"/>
  </si>
  <si>
    <t>訪問介護</t>
    <rPh sb="0" eb="2">
      <t>ホウモン</t>
    </rPh>
    <rPh sb="2" eb="4">
      <t>カイゴ</t>
    </rPh>
    <phoneticPr fontId="4"/>
  </si>
  <si>
    <t>通所リハビリテーション（医療施設）</t>
    <rPh sb="0" eb="2">
      <t>ツウショ</t>
    </rPh>
    <rPh sb="12" eb="14">
      <t>イリョウ</t>
    </rPh>
    <rPh sb="14" eb="16">
      <t>シセツ</t>
    </rPh>
    <phoneticPr fontId="4"/>
  </si>
  <si>
    <t>訪問介護員</t>
  </si>
  <si>
    <t>医　師</t>
  </si>
  <si>
    <t>（再掲）実務者研修修了者</t>
    <rPh sb="1" eb="3">
      <t>サイケイ</t>
    </rPh>
    <phoneticPr fontId="4"/>
  </si>
  <si>
    <t>（再掲）旧介護職員基礎研修課程修了者</t>
    <rPh sb="1" eb="3">
      <t>サイケイ</t>
    </rPh>
    <phoneticPr fontId="4"/>
  </si>
  <si>
    <t>（再掲）旧ホームヘルパー１級研修課程修了者</t>
    <rPh sb="1" eb="3">
      <t>サイケイ</t>
    </rPh>
    <phoneticPr fontId="4"/>
  </si>
  <si>
    <t>（再掲）介護福祉士</t>
  </si>
  <si>
    <t>（再掲）初任者研修修了者</t>
    <rPh sb="1" eb="3">
      <t>サイケイ</t>
    </rPh>
    <phoneticPr fontId="4"/>
  </si>
  <si>
    <t>（再掲）生活援助従事者研修終了者</t>
    <rPh sb="1" eb="3">
      <t>サイケイ</t>
    </rPh>
    <phoneticPr fontId="4"/>
  </si>
  <si>
    <t>（再掲）訪問介護員のうちサテライト事業所の従事者</t>
    <rPh sb="1" eb="3">
      <t>サイケイ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</si>
  <si>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</si>
  <si>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</si>
  <si>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通所介護</t>
    <rPh sb="0" eb="2">
      <t>ツウショ</t>
    </rPh>
    <rPh sb="2" eb="4">
      <t>カイゴ</t>
    </rPh>
    <phoneticPr fontId="4"/>
  </si>
  <si>
    <t>（再掲）あん摩マッサージ指圧師</t>
    <rPh sb="1" eb="3">
      <t>サイケイ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</si>
  <si>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</si>
  <si>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計画作成担当者</t>
    <phoneticPr fontId="4"/>
  </si>
  <si>
    <t>通所リハビリテーション（介護老人保健施設）</t>
    <rPh sb="0" eb="2">
      <t>ツウショ</t>
    </rPh>
    <rPh sb="12" eb="14">
      <t>カイゴ</t>
    </rPh>
    <rPh sb="14" eb="16">
      <t>ロウジン</t>
    </rPh>
    <rPh sb="16" eb="18">
      <t>ホケン</t>
    </rPh>
    <rPh sb="18" eb="20">
      <t>シセツ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</si>
  <si>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</si>
  <si>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福祉用具専門相談員</t>
  </si>
  <si>
    <t>通所リハビリテーション（介護医療院）</t>
    <rPh sb="0" eb="2">
      <t>ツウショ</t>
    </rPh>
    <rPh sb="12" eb="14">
      <t>カイゴ</t>
    </rPh>
    <rPh sb="14" eb="16">
      <t>イリョウ</t>
    </rPh>
    <rPh sb="16" eb="17">
      <t>イン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</si>
  <si>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</si>
  <si>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介護予防支援</t>
    <rPh sb="0" eb="2">
      <t>カイゴ</t>
    </rPh>
    <rPh sb="2" eb="4">
      <t>ヨボウ</t>
    </rPh>
    <rPh sb="4" eb="6">
      <t>シエン</t>
    </rPh>
    <phoneticPr fontId="4"/>
  </si>
  <si>
    <t>専門職員</t>
    <phoneticPr fontId="4"/>
  </si>
  <si>
    <t>（再掲）保健師</t>
    <rPh sb="1" eb="3">
      <t>サイケイ</t>
    </rPh>
    <phoneticPr fontId="4"/>
  </si>
  <si>
    <t>（再掲）介護支援専門員</t>
    <rPh sb="1" eb="3">
      <t>サイケイ</t>
    </rPh>
    <phoneticPr fontId="4"/>
  </si>
  <si>
    <t>（再掲）社会福祉主事</t>
    <rPh sb="1" eb="3">
      <t>サイケイ</t>
    </rPh>
    <phoneticPr fontId="4"/>
  </si>
  <si>
    <t>出典：介護サービス施設・事業所調査（詳細票）</t>
    <rPh sb="0" eb="2">
      <t>シュッテン</t>
    </rPh>
    <rPh sb="18" eb="21">
      <t>ショウサイヒョウ</t>
    </rPh>
    <phoneticPr fontId="1"/>
  </si>
  <si>
    <t>注 （１）</t>
    <rPh sb="0" eb="1">
      <t>チュウ</t>
    </rPh>
    <phoneticPr fontId="1"/>
  </si>
  <si>
    <t>表中の「－」は係数がないことを表し、「０」は０．５以下であることを表す。</t>
    <rPh sb="0" eb="2">
      <t>ヒョウチュウ</t>
    </rPh>
    <rPh sb="7" eb="9">
      <t>ケイスウ</t>
    </rPh>
    <rPh sb="15" eb="16">
      <t>アラワ</t>
    </rPh>
    <rPh sb="25" eb="27">
      <t>イカ</t>
    </rPh>
    <rPh sb="33" eb="34">
      <t>アラワ</t>
    </rPh>
    <phoneticPr fontId="1"/>
  </si>
  <si>
    <t>（２）</t>
    <phoneticPr fontId="1"/>
  </si>
  <si>
    <t>従事者数は、換算数であり小数点第１位を四捨五入しているため、総数と内訳の総和が一致しない箇所がある。</t>
    <rPh sb="0" eb="3">
      <t>ジュウジシャ</t>
    </rPh>
    <phoneticPr fontId="1"/>
  </si>
  <si>
    <t>（３）</t>
  </si>
  <si>
    <t>「看護師」は、保健師及び助産師を含む。（介護予防支援を除く）</t>
    <phoneticPr fontId="4"/>
  </si>
  <si>
    <t>（４）</t>
  </si>
  <si>
    <t>「訪問入浴介護」及び「短期入所生活介護」、「特定施設入居者生活介護」、「福祉用具貸与」は、介護予防サービスを一体的に行っている事業所の従事者を含む。</t>
    <rPh sb="1" eb="3">
      <t>ホウモン</t>
    </rPh>
    <rPh sb="3" eb="5">
      <t>ニュウヨク</t>
    </rPh>
    <rPh sb="5" eb="7">
      <t>カイゴ</t>
    </rPh>
    <rPh sb="8" eb="9">
      <t>オヨ</t>
    </rPh>
    <rPh sb="11" eb="13">
      <t>タンキ</t>
    </rPh>
    <rPh sb="13" eb="15">
      <t>ニュウショ</t>
    </rPh>
    <rPh sb="15" eb="17">
      <t>セイカツ</t>
    </rPh>
    <rPh sb="17" eb="19">
      <t>カイゴ</t>
    </rPh>
    <rPh sb="22" eb="24">
      <t>トクテイ</t>
    </rPh>
    <rPh sb="24" eb="26">
      <t>シセツ</t>
    </rPh>
    <rPh sb="26" eb="29">
      <t>ニュウキョシャ</t>
    </rPh>
    <rPh sb="29" eb="31">
      <t>セイカツ</t>
    </rPh>
    <rPh sb="31" eb="33">
      <t>カイゴ</t>
    </rPh>
    <rPh sb="36" eb="38">
      <t>フクシ</t>
    </rPh>
    <rPh sb="38" eb="40">
      <t>ヨウグ</t>
    </rPh>
    <rPh sb="40" eb="42">
      <t>タイヨ</t>
    </rPh>
    <phoneticPr fontId="1"/>
  </si>
  <si>
    <t>また、介護予防サービスのみ行っている事業所は対象外である。</t>
    <rPh sb="3" eb="5">
      <t>カイゴ</t>
    </rPh>
    <rPh sb="5" eb="7">
      <t>ヨボウ</t>
    </rPh>
    <rPh sb="13" eb="14">
      <t>オコナ</t>
    </rPh>
    <rPh sb="18" eb="21">
      <t>ジギョウショ</t>
    </rPh>
    <rPh sb="22" eb="25">
      <t>タイショウガイ</t>
    </rPh>
    <phoneticPr fontId="1"/>
  </si>
  <si>
    <t>「短期入所生活介護」は、空床利用型の従事者を含まない。</t>
    <phoneticPr fontId="4"/>
  </si>
  <si>
    <t>（６）</t>
    <phoneticPr fontId="4"/>
  </si>
  <si>
    <t>【地域密着型サービス】</t>
    <rPh sb="1" eb="3">
      <t>チイキ</t>
    </rPh>
    <rPh sb="3" eb="6">
      <t>ミッチャクガタ</t>
    </rPh>
    <phoneticPr fontId="4"/>
  </si>
  <si>
    <t>定期巡回・随時対応型訪問介護看護</t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</si>
  <si>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</si>
  <si>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訪問介護員等</t>
  </si>
  <si>
    <t>(再掲)介護福祉士</t>
  </si>
  <si>
    <t>(再掲)理学療法士</t>
  </si>
  <si>
    <t>(再掲)作業療法士</t>
  </si>
  <si>
    <t>(再掲)言語聴覚士</t>
  </si>
  <si>
    <t>オペレーター</t>
  </si>
  <si>
    <t>(再掲)看護師</t>
  </si>
  <si>
    <t>(再掲)医師</t>
  </si>
  <si>
    <t>(再掲)准看護師</t>
  </si>
  <si>
    <t>(再掲)保健師</t>
  </si>
  <si>
    <t>(再掲)柔道整復師</t>
  </si>
  <si>
    <t>(再掲)あん摩マッサージ指圧師</t>
  </si>
  <si>
    <t>(再掲)はり師・きゅう師</t>
  </si>
  <si>
    <t>(再掲)社会福祉士</t>
  </si>
  <si>
    <t>(再掲)介護支援専門員</t>
  </si>
  <si>
    <t>(再掲)サービス提供責任者経験者</t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</si>
  <si>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</si>
  <si>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(再掲)実務者研修修了者</t>
  </si>
  <si>
    <t>(再掲)旧介護職員基礎研修課程修了者</t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</si>
  <si>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4"/>
  </si>
  <si>
    <t>(再掲)旧ホームヘルパー１級研修課程修了者</t>
  </si>
  <si>
    <t>(再掲)初任者研修修了者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</si>
  <si>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</si>
  <si>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面接相談員</t>
  </si>
  <si>
    <t>(再掲)計画作成担当者</t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</si>
  <si>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4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</si>
  <si>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4"/>
  </si>
  <si>
    <t>計画作成担当者</t>
  </si>
  <si>
    <t>複合型サービス(看護小規模多機能型居宅介護)</t>
    <rPh sb="0" eb="3">
      <t>フクゴウガタ</t>
    </rPh>
    <phoneticPr fontId="4"/>
  </si>
  <si>
    <t>保健師</t>
  </si>
  <si>
    <t>「看護師」は、保健師及び助産師を含む。（複合型サービスを除く）</t>
    <rPh sb="20" eb="23">
      <t>フクゴウガタ</t>
    </rPh>
    <rPh sb="28" eb="29">
      <t>ノゾ</t>
    </rPh>
    <phoneticPr fontId="4"/>
  </si>
  <si>
    <t>「認知症対応型通所介護」及び「認知症対応型共同生活介護」、「小規模多機能型居宅介護」は、地域密着型介護予防サービスを一体的に行っている事業所の従事者を含む。</t>
  </si>
  <si>
    <t>また、地域密着型介護予防サービスのみ行っている事業所は対象外である。</t>
    <rPh sb="3" eb="12">
      <t>チイキミッチャクガタカイゴヨボウ</t>
    </rPh>
    <rPh sb="18" eb="19">
      <t>オコナ</t>
    </rPh>
    <rPh sb="23" eb="26">
      <t>ジギョウショ</t>
    </rPh>
    <rPh sb="27" eb="30">
      <t>タイショウガイ</t>
    </rPh>
    <phoneticPr fontId="1"/>
  </si>
  <si>
    <t>平成30年調査以降、全数調査から標本調査への移行により、結果は推計値となるため、平成29年調査以前の調査結果との比較には留意が必要である。</t>
  </si>
  <si>
    <t>　 　　　</t>
    <phoneticPr fontId="4"/>
  </si>
  <si>
    <t>14－第９表　訪問看護ステーションの常勤換算従事者数，職種（常勤－非常勤）別</t>
    <rPh sb="3" eb="4">
      <t>ダイ</t>
    </rPh>
    <rPh sb="5" eb="6">
      <t>ヒョウ</t>
    </rPh>
    <rPh sb="18" eb="20">
      <t>ジョウキン</t>
    </rPh>
    <rPh sb="20" eb="22">
      <t>カンサン</t>
    </rPh>
    <rPh sb="22" eb="25">
      <t>ジュウジシャ</t>
    </rPh>
    <rPh sb="25" eb="26">
      <t>スウ</t>
    </rPh>
    <rPh sb="27" eb="29">
      <t>ショクシュ</t>
    </rPh>
    <rPh sb="30" eb="32">
      <t>ジョウキン</t>
    </rPh>
    <rPh sb="33" eb="36">
      <t>ヒジョウキン</t>
    </rPh>
    <rPh sb="37" eb="38">
      <t>ベツ</t>
    </rPh>
    <phoneticPr fontId="4"/>
  </si>
  <si>
    <t>令和元年１０月１日現在　　</t>
    <rPh sb="0" eb="4">
      <t>レイワガンネン</t>
    </rPh>
    <rPh sb="4" eb="5">
      <t>ヘイネン</t>
    </rPh>
    <rPh sb="6" eb="7">
      <t>ガツ</t>
    </rPh>
    <rPh sb="8" eb="11">
      <t>ニチゲンザイ</t>
    </rPh>
    <phoneticPr fontId="4"/>
  </si>
  <si>
    <t>助産師</t>
  </si>
  <si>
    <t>（再掲）サテライト事業所の従事者</t>
    <rPh sb="1" eb="3">
      <t>サイケイ</t>
    </rPh>
    <phoneticPr fontId="4"/>
  </si>
  <si>
    <t>出典：介護サービス施設・事業所調査（詳細票）</t>
    <rPh sb="0" eb="2">
      <t>シュッテン</t>
    </rPh>
    <rPh sb="18" eb="21">
      <t>ショウサイヒョウ</t>
    </rPh>
    <phoneticPr fontId="4"/>
  </si>
  <si>
    <t>注 （１）</t>
    <phoneticPr fontId="4"/>
  </si>
  <si>
    <t>従事者数は、換算数であり小数点第１位を四捨五入している。</t>
    <phoneticPr fontId="4"/>
  </si>
  <si>
    <t>介護予防サービスを一体的に行っている事業所の従事者を含む。</t>
    <rPh sb="0" eb="2">
      <t>カイゴ</t>
    </rPh>
    <rPh sb="2" eb="4">
      <t>ヨボウ</t>
    </rPh>
    <rPh sb="9" eb="12">
      <t>イッタイテキ</t>
    </rPh>
    <rPh sb="13" eb="14">
      <t>オコナ</t>
    </rPh>
    <rPh sb="18" eb="21">
      <t>ジギョウショ</t>
    </rPh>
    <rPh sb="22" eb="25">
      <t>ジュウジシャ</t>
    </rPh>
    <rPh sb="26" eb="27">
      <t>フク</t>
    </rPh>
    <phoneticPr fontId="4"/>
  </si>
  <si>
    <t>また、介護予防サービスのみ行っている事業所は対象外である。</t>
    <rPh sb="3" eb="5">
      <t>カイゴ</t>
    </rPh>
    <rPh sb="5" eb="7">
      <t>ヨボウ</t>
    </rPh>
    <rPh sb="13" eb="14">
      <t>オコナ</t>
    </rPh>
    <rPh sb="18" eb="21">
      <t>ジギョウショ</t>
    </rPh>
    <rPh sb="22" eb="25">
      <t>タイショウガイ</t>
    </rPh>
    <phoneticPr fontId="4"/>
  </si>
  <si>
    <t xml:space="preserve">　　　 　 </t>
    <phoneticPr fontId="4"/>
  </si>
  <si>
    <t>14－第10表　介護保険施設の定員・在所者数・利用率・平均要介護度</t>
    <rPh sb="3" eb="4">
      <t>ダイ</t>
    </rPh>
    <rPh sb="7" eb="9">
      <t>カイゴ</t>
    </rPh>
    <rPh sb="9" eb="11">
      <t>ホケン</t>
    </rPh>
    <rPh sb="11" eb="13">
      <t>シセツ</t>
    </rPh>
    <rPh sb="15" eb="17">
      <t>テイイン</t>
    </rPh>
    <rPh sb="18" eb="20">
      <t>ザイショ</t>
    </rPh>
    <rPh sb="19" eb="20">
      <t>シャ</t>
    </rPh>
    <rPh sb="20" eb="21">
      <t>スウ</t>
    </rPh>
    <rPh sb="23" eb="26">
      <t>リヨウリツ</t>
    </rPh>
    <rPh sb="27" eb="29">
      <t>ヘイキン</t>
    </rPh>
    <rPh sb="29" eb="33">
      <t>ヨウカイゴド</t>
    </rPh>
    <phoneticPr fontId="8"/>
  </si>
  <si>
    <t>令和元年９月末現在</t>
    <rPh sb="0" eb="2">
      <t>レイワ</t>
    </rPh>
    <rPh sb="2" eb="3">
      <t>モト</t>
    </rPh>
    <rPh sb="3" eb="4">
      <t>ネン</t>
    </rPh>
    <rPh sb="5" eb="7">
      <t>ガツマツ</t>
    </rPh>
    <rPh sb="7" eb="9">
      <t>ゲンザイ</t>
    </rPh>
    <phoneticPr fontId="8"/>
  </si>
  <si>
    <t>介護老人福祉施設</t>
  </si>
  <si>
    <t>介護老人保健施設</t>
  </si>
  <si>
    <t>介護療養型医療施設</t>
  </si>
  <si>
    <t>施 設 数</t>
    <rPh sb="0" eb="1">
      <t>シ</t>
    </rPh>
    <rPh sb="2" eb="3">
      <t>セツ</t>
    </rPh>
    <rPh sb="4" eb="5">
      <t>カズ</t>
    </rPh>
    <phoneticPr fontId="8"/>
  </si>
  <si>
    <t>定　　員</t>
    <rPh sb="0" eb="1">
      <t>サダム</t>
    </rPh>
    <rPh sb="3" eb="4">
      <t>イン</t>
    </rPh>
    <phoneticPr fontId="8"/>
  </si>
  <si>
    <t>在所者数</t>
    <rPh sb="0" eb="2">
      <t>ザイショ</t>
    </rPh>
    <rPh sb="2" eb="3">
      <t>シャ</t>
    </rPh>
    <rPh sb="3" eb="4">
      <t>スウ</t>
    </rPh>
    <phoneticPr fontId="8"/>
  </si>
  <si>
    <t>利用率（%)</t>
    <rPh sb="0" eb="2">
      <t>リヨウ</t>
    </rPh>
    <rPh sb="2" eb="3">
      <t>リツ</t>
    </rPh>
    <phoneticPr fontId="8"/>
  </si>
  <si>
    <t>平均要介護度</t>
    <rPh sb="0" eb="2">
      <t>ヘイキン</t>
    </rPh>
    <rPh sb="2" eb="6">
      <t>ヨウカイゴド</t>
    </rPh>
    <phoneticPr fontId="8"/>
  </si>
  <si>
    <t>出典：介護サービス施設・事業所調査（詳細票）</t>
    <rPh sb="0" eb="2">
      <t>シュッテン</t>
    </rPh>
    <rPh sb="18" eb="20">
      <t>ショウサイ</t>
    </rPh>
    <rPh sb="20" eb="21">
      <t>ヒョウ</t>
    </rPh>
    <phoneticPr fontId="8"/>
  </si>
  <si>
    <t>注：（１）介護療養型医療施設の定員は病床数であり、在所者数は在院者数である。　</t>
    <rPh sb="0" eb="1">
      <t>チュウ</t>
    </rPh>
    <rPh sb="5" eb="7">
      <t>カイゴ</t>
    </rPh>
    <rPh sb="7" eb="10">
      <t>リョウヨウガタ</t>
    </rPh>
    <rPh sb="10" eb="12">
      <t>イリョウ</t>
    </rPh>
    <rPh sb="12" eb="14">
      <t>シセツ</t>
    </rPh>
    <rPh sb="15" eb="17">
      <t>テイイン</t>
    </rPh>
    <rPh sb="18" eb="21">
      <t>ビョウショウスウ</t>
    </rPh>
    <rPh sb="25" eb="27">
      <t>ザイショ</t>
    </rPh>
    <rPh sb="27" eb="28">
      <t>シャ</t>
    </rPh>
    <rPh sb="28" eb="29">
      <t>スウ</t>
    </rPh>
    <rPh sb="30" eb="32">
      <t>ザイイン</t>
    </rPh>
    <rPh sb="32" eb="33">
      <t>シャ</t>
    </rPh>
    <rPh sb="33" eb="34">
      <t>スウ</t>
    </rPh>
    <phoneticPr fontId="8"/>
  </si>
  <si>
    <t xml:space="preserve">  　（２）平成30年調査以降、全数調査から標本調査への移行により、結果は推計値となるため、
 </t>
    <phoneticPr fontId="8"/>
  </si>
  <si>
    <t>　　　 　 平成29年調査以前の調査結果との比較には留意が必要である。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</si>
</sst>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_);[Red]\(#,##0\)"/>
    <numFmt numFmtId="177" formatCode="#,##0;0;\-"/>
    <numFmt numFmtId="178" formatCode="_ * #,##0_ ;_ * \△#,##0_ ;_ * &quot;-&quot;_ ;_ @_ "/>
    <numFmt numFmtId="179" formatCode="0.0%"/>
    <numFmt numFmtId="180" formatCode="#,##0_ "/>
    <numFmt numFmtId="181" formatCode="#,##0.0_ "/>
    <numFmt numFmtId="182" formatCode="#,##0.00_ "/>
  </numFmts>
  <fonts count="3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MS UI Gothic"/>
      <family val="3"/>
      <charset val="128"/>
    </font>
    <font>
      <sz val="11"/>
      <name val="MS UI Gothic"/>
      <family val="3"/>
      <charset val="128"/>
    </font>
    <font>
      <sz val="6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13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604">
    <xf numFmtId="0" fontId="0" fillId="0" borderId="0" xfId="0"/>
    <xf numFmtId="38" fontId="3" fillId="0" borderId="0" xfId="1" applyFont="1" applyFill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38" fontId="6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horizontal="right" vertical="center"/>
    </xf>
    <xf numFmtId="38" fontId="2" fillId="0" borderId="0" xfId="1" applyFont="1" applyFill="1" applyBorder="1" applyAlignment="1"/>
    <xf numFmtId="38" fontId="2" fillId="0" borderId="0" xfId="1" applyFont="1" applyFill="1" applyAlignment="1"/>
    <xf numFmtId="38" fontId="0" fillId="0" borderId="0" xfId="1" applyFont="1" applyFill="1" applyBorder="1" applyAlignment="1">
      <alignment horizontal="right"/>
    </xf>
    <xf numFmtId="38" fontId="2" fillId="0" borderId="0" xfId="1" applyFont="1" applyFill="1" applyAlignment="1">
      <alignment horizontal="right"/>
    </xf>
    <xf numFmtId="38" fontId="9" fillId="0" borderId="1" xfId="1" applyFont="1" applyFill="1" applyBorder="1" applyAlignment="1">
      <alignment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38" fontId="9" fillId="0" borderId="4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 wrapText="1"/>
    </xf>
    <xf numFmtId="38" fontId="9" fillId="0" borderId="9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vertical="center" wrapText="1"/>
    </xf>
    <xf numFmtId="38" fontId="9" fillId="0" borderId="10" xfId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8" fontId="9" fillId="0" borderId="0" xfId="1" applyFont="1" applyFill="1" applyAlignment="1">
      <alignment vertical="center" wrapText="1"/>
    </xf>
    <xf numFmtId="38" fontId="9" fillId="0" borderId="7" xfId="1" applyFont="1" applyFill="1" applyBorder="1" applyAlignment="1">
      <alignment horizontal="center" vertical="center" wrapText="1"/>
    </xf>
    <xf numFmtId="38" fontId="10" fillId="0" borderId="12" xfId="1" applyFont="1" applyFill="1" applyBorder="1" applyAlignment="1">
      <alignment horizontal="center" vertical="center" wrapText="1"/>
    </xf>
    <xf numFmtId="38" fontId="10" fillId="0" borderId="9" xfId="1" applyFont="1" applyFill="1" applyBorder="1" applyAlignment="1">
      <alignment horizontal="center" vertical="center" wrapText="1"/>
    </xf>
    <xf numFmtId="38" fontId="9" fillId="0" borderId="13" xfId="1" applyFont="1" applyFill="1" applyBorder="1" applyAlignment="1">
      <alignment horizontal="center" vertical="center" wrapText="1"/>
    </xf>
    <xf numFmtId="38" fontId="10" fillId="0" borderId="14" xfId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 wrapText="1"/>
    </xf>
    <xf numFmtId="38" fontId="9" fillId="0" borderId="0" xfId="1" applyFont="1" applyFill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 shrinkToFit="1"/>
    </xf>
    <xf numFmtId="176" fontId="2" fillId="0" borderId="16" xfId="1" applyNumberFormat="1" applyFont="1" applyFill="1" applyBorder="1" applyAlignment="1">
      <alignment vertical="center" shrinkToFit="1"/>
    </xf>
    <xf numFmtId="176" fontId="2" fillId="0" borderId="11" xfId="1" applyNumberFormat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41" fontId="2" fillId="0" borderId="4" xfId="1" applyNumberFormat="1" applyFont="1" applyFill="1" applyBorder="1" applyAlignment="1">
      <alignment vertical="center" shrinkToFit="1"/>
    </xf>
    <xf numFmtId="41" fontId="2" fillId="0" borderId="0" xfId="1" applyNumberFormat="1" applyFont="1" applyFill="1" applyBorder="1" applyAlignment="1">
      <alignment vertical="center" shrinkToFit="1"/>
    </xf>
    <xf numFmtId="41" fontId="2" fillId="0" borderId="5" xfId="1" applyNumberFormat="1" applyFont="1" applyFill="1" applyBorder="1" applyAlignment="1">
      <alignment vertical="center" shrinkToFit="1"/>
    </xf>
    <xf numFmtId="38" fontId="12" fillId="0" borderId="0" xfId="1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/>
    </xf>
    <xf numFmtId="41" fontId="2" fillId="0" borderId="4" xfId="3" applyNumberFormat="1" applyFont="1" applyFill="1" applyBorder="1" applyAlignment="1" applyProtection="1">
      <alignment vertical="center" shrinkToFit="1"/>
      <protection locked="0"/>
    </xf>
    <xf numFmtId="41" fontId="2" fillId="0" borderId="0" xfId="3" applyNumberFormat="1" applyFont="1" applyFill="1" applyBorder="1" applyAlignment="1" applyProtection="1">
      <alignment vertical="center" shrinkToFit="1"/>
      <protection locked="0"/>
    </xf>
    <xf numFmtId="41" fontId="2" fillId="0" borderId="5" xfId="3" applyNumberFormat="1" applyFont="1" applyFill="1" applyBorder="1" applyAlignment="1" applyProtection="1">
      <alignment vertical="center" shrinkToFit="1"/>
      <protection locked="0"/>
    </xf>
    <xf numFmtId="3" fontId="2" fillId="0" borderId="0" xfId="3" applyNumberFormat="1" applyFont="1" applyFill="1" applyBorder="1" applyAlignment="1" applyProtection="1">
      <alignment vertical="center"/>
      <protection locked="0"/>
    </xf>
    <xf numFmtId="3" fontId="2" fillId="0" borderId="0" xfId="3" applyNumberFormat="1" applyFont="1" applyFill="1" applyAlignment="1" applyProtection="1">
      <alignment vertical="center"/>
      <protection locked="0"/>
    </xf>
    <xf numFmtId="3" fontId="9" fillId="0" borderId="0" xfId="0" applyNumberFormat="1" applyFont="1" applyFill="1" applyBorder="1" applyAlignment="1">
      <alignment horizontal="distributed" vertical="center" shrinkToFit="1"/>
    </xf>
    <xf numFmtId="3" fontId="9" fillId="0" borderId="5" xfId="0" applyNumberFormat="1" applyFont="1" applyFill="1" applyBorder="1" applyAlignment="1">
      <alignment horizontal="distributed" vertical="center" shrinkToFit="1"/>
    </xf>
    <xf numFmtId="3" fontId="9" fillId="0" borderId="0" xfId="0" applyNumberFormat="1" applyFont="1" applyFill="1" applyBorder="1" applyAlignment="1">
      <alignment vertical="center" shrinkToFit="1"/>
    </xf>
    <xf numFmtId="3" fontId="9" fillId="0" borderId="0" xfId="3" applyNumberFormat="1" applyFont="1" applyFill="1" applyBorder="1" applyAlignment="1" applyProtection="1">
      <alignment horizontal="distributed" vertical="center" shrinkToFit="1"/>
    </xf>
    <xf numFmtId="0" fontId="9" fillId="0" borderId="5" xfId="0" applyFont="1" applyFill="1" applyBorder="1" applyAlignment="1">
      <alignment horizontal="right" vertical="center"/>
    </xf>
    <xf numFmtId="41" fontId="2" fillId="0" borderId="4" xfId="0" applyNumberFormat="1" applyFont="1" applyFill="1" applyBorder="1" applyAlignment="1">
      <alignment vertical="center" shrinkToFit="1"/>
    </xf>
    <xf numFmtId="41" fontId="2" fillId="0" borderId="0" xfId="0" applyNumberFormat="1" applyFont="1" applyFill="1" applyBorder="1" applyAlignment="1">
      <alignment vertical="center" shrinkToFit="1"/>
    </xf>
    <xf numFmtId="3" fontId="9" fillId="0" borderId="5" xfId="3" applyNumberFormat="1" applyFont="1" applyFill="1" applyBorder="1" applyAlignment="1" applyProtection="1">
      <alignment horizontal="distributed" vertical="center"/>
    </xf>
    <xf numFmtId="41" fontId="2" fillId="0" borderId="5" xfId="0" applyNumberFormat="1" applyFont="1" applyFill="1" applyBorder="1" applyAlignment="1">
      <alignment vertical="center" shrinkToFit="1"/>
    </xf>
    <xf numFmtId="3" fontId="9" fillId="0" borderId="0" xfId="3" applyNumberFormat="1" applyFont="1" applyFill="1" applyBorder="1" applyAlignment="1" applyProtection="1">
      <alignment horizontal="distributed" vertical="center"/>
      <protection locked="0"/>
    </xf>
    <xf numFmtId="3" fontId="9" fillId="0" borderId="5" xfId="3" applyNumberFormat="1" applyFont="1" applyFill="1" applyBorder="1" applyAlignment="1" applyProtection="1">
      <alignment horizontal="distributed" vertical="center"/>
      <protection locked="0"/>
    </xf>
    <xf numFmtId="3" fontId="9" fillId="0" borderId="0" xfId="3" applyNumberFormat="1" applyFont="1" applyFill="1" applyBorder="1" applyAlignment="1" applyProtection="1">
      <alignment vertical="center"/>
      <protection locked="0"/>
    </xf>
    <xf numFmtId="3" fontId="9" fillId="0" borderId="0" xfId="3" applyNumberFormat="1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vertical="center" shrinkToFit="1"/>
    </xf>
    <xf numFmtId="3" fontId="9" fillId="0" borderId="7" xfId="3" applyNumberFormat="1" applyFont="1" applyFill="1" applyBorder="1" applyAlignment="1" applyProtection="1">
      <alignment horizontal="distributed" vertical="center" shrinkToFit="1"/>
    </xf>
    <xf numFmtId="3" fontId="9" fillId="0" borderId="7" xfId="3" applyNumberFormat="1" applyFont="1" applyFill="1" applyBorder="1" applyAlignment="1" applyProtection="1">
      <alignment horizontal="distributed" vertical="center"/>
    </xf>
    <xf numFmtId="41" fontId="2" fillId="0" borderId="6" xfId="0" applyNumberFormat="1" applyFont="1" applyFill="1" applyBorder="1" applyAlignment="1">
      <alignment vertical="center" shrinkToFit="1"/>
    </xf>
    <xf numFmtId="41" fontId="2" fillId="0" borderId="7" xfId="0" applyNumberFormat="1" applyFont="1" applyFill="1" applyBorder="1" applyAlignment="1">
      <alignment vertical="center" shrinkToFit="1"/>
    </xf>
    <xf numFmtId="41" fontId="2" fillId="0" borderId="8" xfId="1" applyNumberFormat="1" applyFont="1" applyFill="1" applyBorder="1" applyAlignment="1">
      <alignment vertical="center" shrinkToFit="1"/>
    </xf>
    <xf numFmtId="41" fontId="2" fillId="0" borderId="7" xfId="1" applyNumberFormat="1" applyFont="1" applyFill="1" applyBorder="1" applyAlignment="1">
      <alignment vertical="center" shrinkToFit="1"/>
    </xf>
    <xf numFmtId="38" fontId="0" fillId="0" borderId="0" xfId="1" applyFont="1" applyFill="1" applyAlignment="1">
      <alignment vertical="center"/>
    </xf>
    <xf numFmtId="3" fontId="2" fillId="0" borderId="0" xfId="3" applyNumberFormat="1" applyFont="1" applyFill="1" applyBorder="1" applyAlignment="1" applyProtection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38" fontId="14" fillId="0" borderId="0" xfId="1" applyFont="1" applyFill="1" applyAlignment="1">
      <alignment horizontal="left" vertical="center"/>
    </xf>
    <xf numFmtId="0" fontId="15" fillId="0" borderId="0" xfId="0" quotePrefix="1" applyNumberFormat="1" applyFont="1" applyFill="1" applyAlignment="1" applyProtection="1">
      <alignment horizontal="left" vertical="center"/>
      <protection locked="0"/>
    </xf>
    <xf numFmtId="38" fontId="16" fillId="0" borderId="0" xfId="1" applyFont="1" applyFill="1" applyAlignment="1">
      <alignment horizontal="left" vertical="center"/>
    </xf>
    <xf numFmtId="38" fontId="16" fillId="0" borderId="0" xfId="1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38" fontId="16" fillId="0" borderId="0" xfId="1" applyFont="1" applyFill="1" applyAlignment="1">
      <alignment horizontal="right" vertical="center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38" fontId="16" fillId="0" borderId="17" xfId="1" applyFont="1" applyFill="1" applyBorder="1" applyAlignment="1">
      <alignment horizontal="right" vertical="center"/>
    </xf>
    <xf numFmtId="38" fontId="16" fillId="0" borderId="18" xfId="1" applyFont="1" applyFill="1" applyBorder="1" applyAlignment="1">
      <alignment horizontal="center" vertical="center"/>
    </xf>
    <xf numFmtId="38" fontId="16" fillId="0" borderId="19" xfId="1" applyFont="1" applyFill="1" applyBorder="1" applyAlignment="1">
      <alignment horizontal="center" vertical="center"/>
    </xf>
    <xf numFmtId="38" fontId="17" fillId="0" borderId="18" xfId="1" applyFont="1" applyFill="1" applyBorder="1" applyAlignment="1">
      <alignment horizontal="center" vertical="center"/>
    </xf>
    <xf numFmtId="38" fontId="17" fillId="0" borderId="17" xfId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8" fontId="16" fillId="0" borderId="0" xfId="1" applyFont="1" applyFill="1" applyBorder="1" applyAlignment="1">
      <alignment vertical="center"/>
    </xf>
    <xf numFmtId="38" fontId="16" fillId="0" borderId="4" xfId="1" applyFont="1" applyFill="1" applyBorder="1" applyAlignment="1">
      <alignment horizontal="center" vertical="center"/>
    </xf>
    <xf numFmtId="38" fontId="16" fillId="0" borderId="5" xfId="1" applyFont="1" applyFill="1" applyBorder="1" applyAlignment="1">
      <alignment horizontal="center" vertical="center"/>
    </xf>
    <xf numFmtId="38" fontId="17" fillId="0" borderId="20" xfId="1" applyFont="1" applyFill="1" applyBorder="1" applyAlignment="1">
      <alignment horizontal="center" vertical="center"/>
    </xf>
    <xf numFmtId="38" fontId="17" fillId="0" borderId="21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22" xfId="1" applyFont="1" applyFill="1" applyBorder="1" applyAlignment="1">
      <alignment vertical="center"/>
    </xf>
    <xf numFmtId="38" fontId="16" fillId="0" borderId="23" xfId="1" applyFont="1" applyFill="1" applyBorder="1" applyAlignment="1">
      <alignment vertical="center"/>
    </xf>
    <xf numFmtId="38" fontId="16" fillId="0" borderId="24" xfId="1" applyFont="1" applyFill="1" applyBorder="1" applyAlignment="1">
      <alignment vertical="center"/>
    </xf>
    <xf numFmtId="38" fontId="16" fillId="0" borderId="4" xfId="1" applyFont="1" applyFill="1" applyBorder="1" applyAlignment="1">
      <alignment horizontal="center" vertical="center"/>
    </xf>
    <xf numFmtId="38" fontId="16" fillId="0" borderId="25" xfId="1" applyFont="1" applyFill="1" applyBorder="1" applyAlignment="1">
      <alignment horizontal="center" vertical="center"/>
    </xf>
    <xf numFmtId="38" fontId="16" fillId="0" borderId="4" xfId="1" applyFont="1" applyFill="1" applyBorder="1" applyAlignment="1" applyProtection="1">
      <alignment horizontal="center" vertical="center"/>
      <protection locked="0"/>
    </xf>
    <xf numFmtId="38" fontId="16" fillId="0" borderId="26" xfId="1" applyFont="1" applyFill="1" applyBorder="1" applyAlignment="1" applyProtection="1">
      <alignment horizontal="center" vertical="center"/>
      <protection locked="0"/>
    </xf>
    <xf numFmtId="38" fontId="16" fillId="0" borderId="26" xfId="1" applyFont="1" applyFill="1" applyBorder="1" applyAlignment="1">
      <alignment horizontal="center" vertical="center"/>
    </xf>
    <xf numFmtId="38" fontId="16" fillId="0" borderId="4" xfId="1" applyFont="1" applyFill="1" applyBorder="1" applyAlignment="1">
      <alignment horizontal="center" vertical="center" textRotation="255"/>
    </xf>
    <xf numFmtId="38" fontId="16" fillId="0" borderId="26" xfId="1" applyFont="1" applyFill="1" applyBorder="1" applyAlignment="1">
      <alignment horizontal="center" vertical="center" textRotation="255"/>
    </xf>
    <xf numFmtId="38" fontId="16" fillId="0" borderId="26" xfId="1" applyFont="1" applyFill="1" applyBorder="1" applyAlignment="1">
      <alignment vertical="center"/>
    </xf>
    <xf numFmtId="0" fontId="9" fillId="0" borderId="7" xfId="0" applyNumberFormat="1" applyFont="1" applyFill="1" applyBorder="1" applyAlignment="1" applyProtection="1">
      <alignment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8" fontId="16" fillId="0" borderId="27" xfId="1" applyFont="1" applyFill="1" applyBorder="1" applyAlignment="1" applyProtection="1">
      <alignment vertical="center"/>
      <protection locked="0"/>
    </xf>
    <xf numFmtId="38" fontId="16" fillId="0" borderId="20" xfId="1" applyFont="1" applyFill="1" applyBorder="1" applyAlignment="1">
      <alignment vertical="center"/>
    </xf>
    <xf numFmtId="38" fontId="16" fillId="0" borderId="28" xfId="1" applyFont="1" applyFill="1" applyBorder="1" applyAlignment="1">
      <alignment vertical="center"/>
    </xf>
    <xf numFmtId="38" fontId="16" fillId="0" borderId="29" xfId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9" fillId="0" borderId="11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0" fontId="18" fillId="0" borderId="0" xfId="2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177" fontId="6" fillId="0" borderId="4" xfId="1" applyNumberFormat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 applyProtection="1">
      <alignment horizontal="distributed" vertical="center"/>
    </xf>
    <xf numFmtId="0" fontId="9" fillId="0" borderId="5" xfId="0" quotePrefix="1" applyNumberFormat="1" applyFont="1" applyFill="1" applyBorder="1" applyAlignment="1" applyProtection="1">
      <alignment horizontal="distributed" vertical="center"/>
    </xf>
    <xf numFmtId="177" fontId="6" fillId="0" borderId="0" xfId="1" applyNumberFormat="1" applyFont="1" applyFill="1" applyBorder="1" applyAlignment="1">
      <alignment vertical="center"/>
    </xf>
    <xf numFmtId="0" fontId="9" fillId="0" borderId="0" xfId="0" quotePrefix="1" applyNumberFormat="1" applyFont="1" applyFill="1" applyBorder="1" applyAlignment="1" applyProtection="1">
      <alignment horizontal="center" vertical="center"/>
    </xf>
    <xf numFmtId="0" fontId="9" fillId="0" borderId="0" xfId="0" quotePrefix="1" applyNumberFormat="1" applyFont="1" applyFill="1" applyBorder="1" applyAlignment="1" applyProtection="1">
      <alignment horizontal="distributed" vertical="center"/>
    </xf>
    <xf numFmtId="0" fontId="9" fillId="0" borderId="5" xfId="0" quotePrefix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vertical="center"/>
      <protection locked="0"/>
    </xf>
    <xf numFmtId="177" fontId="2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0" quotePrefix="1" applyNumberFormat="1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distributed" vertical="center"/>
    </xf>
    <xf numFmtId="0" fontId="9" fillId="0" borderId="5" xfId="0" quotePrefix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distributed" vertical="center"/>
    </xf>
    <xf numFmtId="0" fontId="9" fillId="0" borderId="5" xfId="0" quotePrefix="1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distributed" vertical="center"/>
    </xf>
    <xf numFmtId="0" fontId="9" fillId="0" borderId="5" xfId="0" quotePrefix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vertical="center" shrinkToFit="1"/>
      <protection locked="0"/>
    </xf>
    <xf numFmtId="3" fontId="2" fillId="0" borderId="5" xfId="1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horizontal="distributed" vertical="center"/>
    </xf>
    <xf numFmtId="0" fontId="9" fillId="0" borderId="0" xfId="0" applyNumberFormat="1" applyFont="1" applyFill="1" applyBorder="1" applyAlignment="1" applyProtection="1">
      <alignment horizontal="distributed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18" fillId="0" borderId="0" xfId="2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0" xfId="0" quotePrefix="1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distributed" vertical="center"/>
    </xf>
    <xf numFmtId="0" fontId="9" fillId="0" borderId="5" xfId="0" quotePrefix="1" applyFont="1" applyFill="1" applyBorder="1" applyAlignment="1">
      <alignment horizontal="center" vertical="center"/>
    </xf>
    <xf numFmtId="0" fontId="9" fillId="0" borderId="7" xfId="0" quotePrefix="1" applyFont="1" applyFill="1" applyBorder="1" applyAlignment="1" applyProtection="1">
      <alignment horizontal="center" vertical="center"/>
    </xf>
    <xf numFmtId="0" fontId="9" fillId="0" borderId="7" xfId="0" quotePrefix="1" applyFont="1" applyFill="1" applyBorder="1" applyAlignment="1" applyProtection="1">
      <alignment horizontal="distributed" vertical="center"/>
    </xf>
    <xf numFmtId="0" fontId="9" fillId="0" borderId="8" xfId="0" quotePrefix="1" applyFont="1" applyFill="1" applyBorder="1" applyAlignment="1" applyProtection="1">
      <alignment horizontal="center" vertical="center"/>
    </xf>
    <xf numFmtId="177" fontId="6" fillId="0" borderId="6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177" fontId="2" fillId="0" borderId="6" xfId="1" applyNumberFormat="1" applyFont="1" applyFill="1" applyBorder="1" applyAlignment="1" applyProtection="1">
      <alignment vertical="center"/>
      <protection locked="0"/>
    </xf>
    <xf numFmtId="177" fontId="2" fillId="0" borderId="7" xfId="1" applyNumberFormat="1" applyFont="1" applyFill="1" applyBorder="1" applyAlignment="1" applyProtection="1">
      <alignment vertical="center"/>
      <protection locked="0"/>
    </xf>
    <xf numFmtId="0" fontId="9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9" fillId="0" borderId="0" xfId="0" quotePrefix="1" applyNumberFormat="1" applyFont="1" applyFill="1" applyBorder="1" applyAlignment="1" applyProtection="1">
      <alignment horizontal="distributed" vertical="center"/>
      <protection locked="0"/>
    </xf>
    <xf numFmtId="38" fontId="17" fillId="0" borderId="0" xfId="1" applyFont="1" applyFill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38" fontId="3" fillId="0" borderId="0" xfId="4" applyFont="1" applyFill="1" applyBorder="1" applyAlignment="1">
      <alignment horizontal="left" vertical="center"/>
    </xf>
    <xf numFmtId="0" fontId="1" fillId="0" borderId="0" xfId="5">
      <alignment vertical="center"/>
    </xf>
    <xf numFmtId="0" fontId="1" fillId="0" borderId="32" xfId="5" applyBorder="1">
      <alignment vertical="center"/>
    </xf>
    <xf numFmtId="0" fontId="20" fillId="0" borderId="32" xfId="5" applyFont="1" applyBorder="1" applyAlignment="1">
      <alignment horizontal="right" vertical="center"/>
    </xf>
    <xf numFmtId="0" fontId="1" fillId="0" borderId="33" xfId="5" applyBorder="1" applyAlignment="1">
      <alignment horizontal="center" vertical="center"/>
    </xf>
    <xf numFmtId="0" fontId="1" fillId="0" borderId="34" xfId="5" applyBorder="1" applyAlignment="1">
      <alignment horizontal="center" vertical="center"/>
    </xf>
    <xf numFmtId="0" fontId="1" fillId="0" borderId="13" xfId="5" applyBorder="1" applyAlignment="1">
      <alignment horizontal="center" vertical="center"/>
    </xf>
    <xf numFmtId="0" fontId="1" fillId="0" borderId="6" xfId="5" applyBorder="1" applyAlignment="1">
      <alignment horizontal="center" vertical="center"/>
    </xf>
    <xf numFmtId="0" fontId="1" fillId="0" borderId="8" xfId="5" applyBorder="1" applyAlignment="1">
      <alignment horizontal="center" vertical="center"/>
    </xf>
    <xf numFmtId="0" fontId="1" fillId="0" borderId="0" xfId="5" applyBorder="1" applyAlignment="1">
      <alignment horizontal="center" vertical="center"/>
    </xf>
    <xf numFmtId="0" fontId="1" fillId="0" borderId="0" xfId="5" applyAlignment="1">
      <alignment horizontal="center" vertical="center"/>
    </xf>
    <xf numFmtId="0" fontId="1" fillId="0" borderId="14" xfId="5" applyBorder="1" applyAlignment="1">
      <alignment horizontal="center" vertical="center"/>
    </xf>
    <xf numFmtId="0" fontId="1" fillId="0" borderId="12" xfId="5" applyBorder="1" applyAlignment="1">
      <alignment horizontal="center" vertical="center"/>
    </xf>
    <xf numFmtId="0" fontId="1" fillId="0" borderId="12" xfId="5" applyBorder="1" applyAlignment="1">
      <alignment horizontal="center" vertical="center"/>
    </xf>
    <xf numFmtId="0" fontId="1" fillId="0" borderId="12" xfId="5" applyBorder="1" applyAlignment="1">
      <alignment horizontal="center" vertical="center" wrapText="1"/>
    </xf>
    <xf numFmtId="0" fontId="1" fillId="0" borderId="9" xfId="5" applyBorder="1" applyAlignment="1">
      <alignment horizontal="center" vertical="center" wrapText="1"/>
    </xf>
    <xf numFmtId="0" fontId="1" fillId="0" borderId="14" xfId="5" applyBorder="1" applyAlignment="1">
      <alignment horizontal="center" vertical="center"/>
    </xf>
    <xf numFmtId="0" fontId="21" fillId="0" borderId="14" xfId="5" applyFont="1" applyBorder="1" applyAlignment="1">
      <alignment horizontal="left" vertical="center"/>
    </xf>
    <xf numFmtId="0" fontId="21" fillId="0" borderId="12" xfId="5" applyFont="1" applyBorder="1">
      <alignment vertical="center"/>
    </xf>
    <xf numFmtId="0" fontId="21" fillId="0" borderId="9" xfId="5" applyFont="1" applyBorder="1">
      <alignment vertical="center"/>
    </xf>
    <xf numFmtId="41" fontId="21" fillId="0" borderId="15" xfId="4" applyNumberFormat="1" applyFont="1" applyBorder="1">
      <alignment vertical="center"/>
    </xf>
    <xf numFmtId="41" fontId="21" fillId="0" borderId="16" xfId="5" applyNumberFormat="1" applyFont="1" applyBorder="1" applyAlignment="1">
      <alignment horizontal="right" vertical="center"/>
    </xf>
    <xf numFmtId="41" fontId="21" fillId="0" borderId="15" xfId="5" applyNumberFormat="1" applyFont="1" applyBorder="1" applyAlignment="1">
      <alignment horizontal="right" vertical="center"/>
    </xf>
    <xf numFmtId="41" fontId="21" fillId="0" borderId="11" xfId="5" applyNumberFormat="1" applyFont="1" applyBorder="1" applyAlignment="1">
      <alignment horizontal="right" vertical="center"/>
    </xf>
    <xf numFmtId="0" fontId="21" fillId="0" borderId="0" xfId="5" applyFont="1" applyAlignment="1">
      <alignment horizontal="right" vertical="center"/>
    </xf>
    <xf numFmtId="0" fontId="21" fillId="0" borderId="0" xfId="5" applyFont="1">
      <alignment vertical="center"/>
    </xf>
    <xf numFmtId="41" fontId="21" fillId="0" borderId="4" xfId="4" applyNumberFormat="1" applyFont="1" applyBorder="1">
      <alignment vertical="center"/>
    </xf>
    <xf numFmtId="41" fontId="21" fillId="0" borderId="0" xfId="5" applyNumberFormat="1" applyFont="1" applyBorder="1" applyAlignment="1">
      <alignment horizontal="right" vertical="center"/>
    </xf>
    <xf numFmtId="41" fontId="21" fillId="0" borderId="4" xfId="5" applyNumberFormat="1" applyFont="1" applyBorder="1" applyAlignment="1">
      <alignment horizontal="right" vertical="center"/>
    </xf>
    <xf numFmtId="41" fontId="21" fillId="0" borderId="5" xfId="5" applyNumberFormat="1" applyFont="1" applyBorder="1" applyAlignment="1">
      <alignment horizontal="right" vertical="center"/>
    </xf>
    <xf numFmtId="0" fontId="21" fillId="0" borderId="12" xfId="5" applyFont="1" applyBorder="1" applyAlignment="1">
      <alignment horizontal="center" vertical="center"/>
    </xf>
    <xf numFmtId="0" fontId="21" fillId="0" borderId="9" xfId="5" applyFont="1" applyBorder="1">
      <alignment vertical="center"/>
    </xf>
    <xf numFmtId="41" fontId="21" fillId="0" borderId="6" xfId="4" applyNumberFormat="1" applyFont="1" applyBorder="1">
      <alignment vertical="center"/>
    </xf>
    <xf numFmtId="41" fontId="21" fillId="0" borderId="7" xfId="5" applyNumberFormat="1" applyFont="1" applyBorder="1" applyAlignment="1">
      <alignment horizontal="right" vertical="center"/>
    </xf>
    <xf numFmtId="41" fontId="21" fillId="0" borderId="6" xfId="5" applyNumberFormat="1" applyFont="1" applyBorder="1" applyAlignment="1">
      <alignment horizontal="right" vertical="center"/>
    </xf>
    <xf numFmtId="41" fontId="21" fillId="0" borderId="8" xfId="5" applyNumberFormat="1" applyFont="1" applyBorder="1" applyAlignment="1">
      <alignment horizontal="right" vertical="center"/>
    </xf>
    <xf numFmtId="0" fontId="21" fillId="0" borderId="8" xfId="5" applyFont="1" applyBorder="1" applyAlignment="1">
      <alignment horizontal="left" vertical="center"/>
    </xf>
    <xf numFmtId="0" fontId="21" fillId="0" borderId="13" xfId="5" applyFont="1" applyBorder="1">
      <alignment vertical="center"/>
    </xf>
    <xf numFmtId="0" fontId="21" fillId="0" borderId="6" xfId="5" applyFont="1" applyBorder="1">
      <alignment vertical="center"/>
    </xf>
    <xf numFmtId="0" fontId="21" fillId="0" borderId="0" xfId="5" applyFont="1" applyBorder="1" applyAlignment="1">
      <alignment horizontal="right" vertical="center"/>
    </xf>
    <xf numFmtId="41" fontId="21" fillId="0" borderId="4" xfId="4" applyNumberFormat="1" applyFont="1" applyBorder="1" applyAlignment="1">
      <alignment horizontal="right" vertical="center"/>
    </xf>
    <xf numFmtId="0" fontId="21" fillId="0" borderId="0" xfId="5" applyFont="1" applyBorder="1">
      <alignment vertical="center"/>
    </xf>
    <xf numFmtId="41" fontId="21" fillId="0" borderId="6" xfId="4" applyNumberFormat="1" applyFont="1" applyBorder="1" applyAlignment="1">
      <alignment horizontal="right" vertical="center"/>
    </xf>
    <xf numFmtId="0" fontId="1" fillId="0" borderId="0" xfId="5" applyBorder="1">
      <alignment vertical="center"/>
    </xf>
    <xf numFmtId="0" fontId="2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Continuous" vertical="center"/>
    </xf>
    <xf numFmtId="0" fontId="10" fillId="0" borderId="34" xfId="0" applyFont="1" applyFill="1" applyBorder="1" applyAlignment="1">
      <alignment horizontal="centerContinuous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41" fontId="10" fillId="0" borderId="15" xfId="1" applyNumberFormat="1" applyFont="1" applyFill="1" applyBorder="1" applyAlignment="1">
      <alignment vertical="center" shrinkToFit="1"/>
    </xf>
    <xf numFmtId="41" fontId="10" fillId="0" borderId="16" xfId="1" applyNumberFormat="1" applyFont="1" applyFill="1" applyBorder="1" applyAlignment="1">
      <alignment vertical="center" shrinkToFit="1"/>
    </xf>
    <xf numFmtId="41" fontId="10" fillId="0" borderId="11" xfId="1" applyNumberFormat="1" applyFont="1" applyFill="1" applyBorder="1" applyAlignment="1">
      <alignment vertical="center" shrinkToFit="1"/>
    </xf>
    <xf numFmtId="41" fontId="10" fillId="0" borderId="0" xfId="1" applyNumberFormat="1" applyFont="1" applyFill="1" applyBorder="1" applyAlignment="1">
      <alignment vertical="center" shrinkToFit="1"/>
    </xf>
    <xf numFmtId="41" fontId="10" fillId="0" borderId="4" xfId="1" applyNumberFormat="1" applyFont="1" applyFill="1" applyBorder="1" applyAlignment="1">
      <alignment vertical="center" shrinkToFit="1"/>
    </xf>
    <xf numFmtId="41" fontId="10" fillId="0" borderId="5" xfId="1" applyNumberFormat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/>
    </xf>
    <xf numFmtId="41" fontId="10" fillId="0" borderId="4" xfId="3" applyNumberFormat="1" applyFont="1" applyFill="1" applyBorder="1" applyAlignment="1" applyProtection="1">
      <alignment vertical="center" shrinkToFit="1"/>
      <protection locked="0"/>
    </xf>
    <xf numFmtId="41" fontId="10" fillId="0" borderId="0" xfId="3" applyNumberFormat="1" applyFont="1" applyFill="1" applyBorder="1" applyAlignment="1" applyProtection="1">
      <alignment vertical="center" shrinkToFit="1"/>
      <protection locked="0"/>
    </xf>
    <xf numFmtId="41" fontId="10" fillId="0" borderId="5" xfId="3" applyNumberFormat="1" applyFont="1" applyFill="1" applyBorder="1" applyAlignment="1" applyProtection="1">
      <alignment vertical="center" shrinkToFit="1"/>
      <protection locked="0"/>
    </xf>
    <xf numFmtId="41" fontId="10" fillId="0" borderId="0" xfId="1" applyNumberFormat="1" applyFont="1" applyFill="1" applyBorder="1" applyAlignment="1">
      <alignment horizontal="right" vertical="center" shrinkToFit="1"/>
    </xf>
    <xf numFmtId="41" fontId="10" fillId="0" borderId="4" xfId="1" applyNumberFormat="1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distributed" vertical="center" shrinkToFit="1"/>
    </xf>
    <xf numFmtId="3" fontId="10" fillId="0" borderId="5" xfId="0" applyNumberFormat="1" applyFont="1" applyFill="1" applyBorder="1" applyAlignment="1">
      <alignment horizontal="distributed" vertical="center" shrinkToFit="1"/>
    </xf>
    <xf numFmtId="3" fontId="10" fillId="0" borderId="0" xfId="0" applyNumberFormat="1" applyFont="1" applyFill="1" applyBorder="1" applyAlignment="1">
      <alignment vertical="center" shrinkToFit="1"/>
    </xf>
    <xf numFmtId="3" fontId="10" fillId="0" borderId="0" xfId="3" applyNumberFormat="1" applyFont="1" applyFill="1" applyBorder="1" applyAlignment="1" applyProtection="1">
      <alignment horizontal="distributed" vertical="center" shrinkToFit="1"/>
    </xf>
    <xf numFmtId="41" fontId="10" fillId="0" borderId="5" xfId="1" applyNumberFormat="1" applyFont="1" applyFill="1" applyBorder="1" applyAlignment="1">
      <alignment horizontal="right" vertical="center" shrinkToFit="1"/>
    </xf>
    <xf numFmtId="3" fontId="10" fillId="0" borderId="0" xfId="3" applyNumberFormat="1" applyFont="1" applyFill="1" applyBorder="1" applyAlignment="1" applyProtection="1">
      <alignment horizontal="distributed" vertical="center"/>
      <protection locked="0"/>
    </xf>
    <xf numFmtId="3" fontId="10" fillId="0" borderId="5" xfId="3" applyNumberFormat="1" applyFont="1" applyFill="1" applyBorder="1" applyAlignment="1" applyProtection="1">
      <alignment horizontal="distributed" vertical="center"/>
      <protection locked="0"/>
    </xf>
    <xf numFmtId="3" fontId="10" fillId="0" borderId="0" xfId="3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>
      <alignment vertical="center" shrinkToFit="1"/>
    </xf>
    <xf numFmtId="3" fontId="10" fillId="0" borderId="7" xfId="3" applyNumberFormat="1" applyFont="1" applyFill="1" applyBorder="1" applyAlignment="1" applyProtection="1">
      <alignment horizontal="distributed" vertical="center" shrinkToFit="1"/>
    </xf>
    <xf numFmtId="41" fontId="10" fillId="0" borderId="6" xfId="1" applyNumberFormat="1" applyFont="1" applyFill="1" applyBorder="1" applyAlignment="1">
      <alignment horizontal="right" vertical="center" shrinkToFit="1"/>
    </xf>
    <xf numFmtId="41" fontId="10" fillId="0" borderId="7" xfId="1" applyNumberFormat="1" applyFont="1" applyFill="1" applyBorder="1" applyAlignment="1">
      <alignment horizontal="right" vertical="center" shrinkToFit="1"/>
    </xf>
    <xf numFmtId="41" fontId="10" fillId="0" borderId="8" xfId="1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38" fontId="23" fillId="0" borderId="0" xfId="1" applyFont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 shrinkToFit="1"/>
    </xf>
    <xf numFmtId="41" fontId="10" fillId="0" borderId="0" xfId="1" applyNumberFormat="1" applyFont="1" applyBorder="1" applyAlignment="1">
      <alignment horizontal="right" vertical="center" shrinkToFit="1"/>
    </xf>
    <xf numFmtId="41" fontId="10" fillId="0" borderId="4" xfId="1" applyNumberFormat="1" applyFont="1" applyBorder="1" applyAlignment="1">
      <alignment horizontal="right" vertical="center" shrinkToFit="1"/>
    </xf>
    <xf numFmtId="41" fontId="10" fillId="0" borderId="5" xfId="1" applyNumberFormat="1" applyFont="1" applyBorder="1" applyAlignment="1">
      <alignment horizontal="right" vertical="center" shrinkToFit="1"/>
    </xf>
    <xf numFmtId="3" fontId="10" fillId="0" borderId="0" xfId="3" applyNumberFormat="1" applyFont="1" applyFill="1" applyBorder="1" applyAlignment="1" applyProtection="1">
      <alignment horizontal="distributed" vertical="center" shrinkToFit="1"/>
      <protection locked="0"/>
    </xf>
    <xf numFmtId="3" fontId="10" fillId="0" borderId="5" xfId="3" applyNumberFormat="1" applyFont="1" applyFill="1" applyBorder="1" applyAlignment="1" applyProtection="1">
      <alignment horizontal="distributed" vertical="center" shrinkToFit="1"/>
      <protection locked="0"/>
    </xf>
    <xf numFmtId="41" fontId="10" fillId="0" borderId="0" xfId="1" applyNumberFormat="1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 shrinkToFit="1"/>
    </xf>
    <xf numFmtId="41" fontId="10" fillId="0" borderId="6" xfId="1" applyNumberFormat="1" applyFont="1" applyBorder="1" applyAlignment="1">
      <alignment horizontal="right" vertical="center" shrinkToFit="1"/>
    </xf>
    <xf numFmtId="41" fontId="10" fillId="0" borderId="7" xfId="0" applyNumberFormat="1" applyFont="1" applyBorder="1" applyAlignment="1">
      <alignment vertical="center"/>
    </xf>
    <xf numFmtId="38" fontId="26" fillId="0" borderId="0" xfId="6" applyFont="1" applyFill="1" applyAlignment="1">
      <alignment horizontal="left" vertical="center"/>
    </xf>
    <xf numFmtId="0" fontId="9" fillId="0" borderId="0" xfId="7" applyFont="1" applyFill="1" applyAlignment="1">
      <alignment horizontal="left" vertical="center"/>
    </xf>
    <xf numFmtId="0" fontId="9" fillId="0" borderId="0" xfId="7" applyFont="1" applyFill="1">
      <alignment vertical="center"/>
    </xf>
    <xf numFmtId="0" fontId="9" fillId="0" borderId="0" xfId="7" applyFont="1" applyFill="1" applyAlignment="1">
      <alignment horizontal="center" vertical="center"/>
    </xf>
    <xf numFmtId="38" fontId="3" fillId="0" borderId="0" xfId="6" applyFont="1" applyFill="1" applyAlignment="1">
      <alignment horizontal="left" vertical="center"/>
    </xf>
    <xf numFmtId="0" fontId="9" fillId="0" borderId="0" xfId="7" applyFont="1" applyFill="1" applyAlignment="1">
      <alignment horizontal="distributed" vertical="center"/>
    </xf>
    <xf numFmtId="0" fontId="9" fillId="0" borderId="0" xfId="7" applyFont="1" applyFill="1" applyAlignment="1">
      <alignment horizontal="right" vertical="center"/>
    </xf>
    <xf numFmtId="0" fontId="9" fillId="0" borderId="14" xfId="7" applyFont="1" applyFill="1" applyBorder="1" applyAlignment="1">
      <alignment horizontal="center" vertical="center"/>
    </xf>
    <xf numFmtId="0" fontId="9" fillId="0" borderId="12" xfId="7" applyFont="1" applyFill="1" applyBorder="1" applyAlignment="1">
      <alignment horizontal="center" vertical="center"/>
    </xf>
    <xf numFmtId="0" fontId="9" fillId="0" borderId="9" xfId="7" applyFont="1" applyFill="1" applyBorder="1" applyAlignment="1">
      <alignment horizontal="center" vertical="center" wrapText="1"/>
    </xf>
    <xf numFmtId="0" fontId="9" fillId="0" borderId="12" xfId="7" applyFont="1" applyFill="1" applyBorder="1" applyAlignment="1">
      <alignment horizontal="center" vertical="center"/>
    </xf>
    <xf numFmtId="0" fontId="9" fillId="0" borderId="9" xfId="7" applyFont="1" applyFill="1" applyBorder="1" applyAlignment="1">
      <alignment horizontal="center" vertical="center"/>
    </xf>
    <xf numFmtId="0" fontId="28" fillId="0" borderId="0" xfId="7" applyFont="1">
      <alignment vertical="center"/>
    </xf>
    <xf numFmtId="0" fontId="9" fillId="0" borderId="14" xfId="7" applyFont="1" applyFill="1" applyBorder="1" applyAlignment="1">
      <alignment horizontal="center" vertical="center" wrapText="1"/>
    </xf>
    <xf numFmtId="0" fontId="9" fillId="0" borderId="12" xfId="7" applyFont="1" applyFill="1" applyBorder="1" applyAlignment="1">
      <alignment vertical="center"/>
    </xf>
    <xf numFmtId="38" fontId="9" fillId="0" borderId="16" xfId="6" applyFont="1" applyFill="1" applyBorder="1" applyAlignment="1">
      <alignment horizontal="right" vertical="center" shrinkToFit="1"/>
    </xf>
    <xf numFmtId="38" fontId="9" fillId="0" borderId="15" xfId="6" applyFont="1" applyFill="1" applyBorder="1" applyAlignment="1">
      <alignment horizontal="right" vertical="center" shrinkToFit="1"/>
    </xf>
    <xf numFmtId="38" fontId="9" fillId="0" borderId="0" xfId="6" applyFont="1" applyFill="1" applyBorder="1" applyAlignment="1">
      <alignment horizontal="right" vertical="center" shrinkToFit="1"/>
    </xf>
    <xf numFmtId="38" fontId="9" fillId="0" borderId="4" xfId="6" applyFont="1" applyFill="1" applyBorder="1" applyAlignment="1">
      <alignment horizontal="right" vertical="center" shrinkToFit="1"/>
    </xf>
    <xf numFmtId="38" fontId="9" fillId="0" borderId="7" xfId="6" applyFont="1" applyFill="1" applyBorder="1" applyAlignment="1">
      <alignment horizontal="right" vertical="center" shrinkToFit="1"/>
    </xf>
    <xf numFmtId="38" fontId="9" fillId="0" borderId="6" xfId="6" applyFont="1" applyFill="1" applyBorder="1" applyAlignment="1">
      <alignment horizontal="right" vertical="center" shrinkToFit="1"/>
    </xf>
    <xf numFmtId="0" fontId="28" fillId="0" borderId="8" xfId="7" applyFont="1" applyBorder="1" applyAlignment="1">
      <alignment horizontal="center" vertical="center" wrapText="1"/>
    </xf>
    <xf numFmtId="0" fontId="9" fillId="0" borderId="13" xfId="7" applyFont="1" applyFill="1" applyBorder="1" applyAlignment="1">
      <alignment vertical="center"/>
    </xf>
    <xf numFmtId="0" fontId="28" fillId="0" borderId="14" xfId="7" applyFont="1" applyBorder="1" applyAlignment="1">
      <alignment horizontal="center" vertical="center" wrapText="1"/>
    </xf>
    <xf numFmtId="0" fontId="28" fillId="0" borderId="11" xfId="7" applyFont="1" applyBorder="1" applyAlignment="1">
      <alignment horizontal="center" vertical="center" wrapText="1"/>
    </xf>
    <xf numFmtId="0" fontId="9" fillId="0" borderId="38" xfId="7" applyFont="1" applyFill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>
      <alignment vertical="top"/>
    </xf>
    <xf numFmtId="0" fontId="10" fillId="0" borderId="32" xfId="0" applyFont="1" applyBorder="1" applyAlignment="1">
      <alignment horizontal="right" vertical="top"/>
    </xf>
    <xf numFmtId="0" fontId="24" fillId="0" borderId="36" xfId="0" applyFont="1" applyBorder="1" applyAlignment="1">
      <alignment horizontal="center" vertical="center" wrapText="1" shrinkToFit="1"/>
    </xf>
    <xf numFmtId="0" fontId="24" fillId="0" borderId="2" xfId="0" applyFont="1" applyBorder="1" applyAlignment="1">
      <alignment horizontal="center" vertical="center" wrapText="1" shrinkToFit="1"/>
    </xf>
    <xf numFmtId="0" fontId="24" fillId="0" borderId="39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6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38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vertical="center"/>
    </xf>
    <xf numFmtId="41" fontId="13" fillId="0" borderId="16" xfId="1" applyNumberFormat="1" applyFont="1" applyFill="1" applyBorder="1" applyAlignment="1">
      <alignment horizontal="right" vertical="center"/>
    </xf>
    <xf numFmtId="178" fontId="13" fillId="0" borderId="11" xfId="1" applyNumberFormat="1" applyFont="1" applyFill="1" applyBorder="1" applyAlignment="1">
      <alignment horizontal="right" vertical="center" shrinkToFit="1"/>
    </xf>
    <xf numFmtId="178" fontId="13" fillId="0" borderId="38" xfId="1" applyNumberFormat="1" applyFont="1" applyFill="1" applyBorder="1" applyAlignment="1">
      <alignment horizontal="right" vertical="center" shrinkToFit="1"/>
    </xf>
    <xf numFmtId="178" fontId="13" fillId="0" borderId="16" xfId="1" applyNumberFormat="1" applyFont="1" applyFill="1" applyBorder="1" applyAlignment="1">
      <alignment horizontal="right" vertical="center" shrinkToFit="1"/>
    </xf>
    <xf numFmtId="178" fontId="13" fillId="0" borderId="15" xfId="1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41" fontId="13" fillId="0" borderId="0" xfId="1" applyNumberFormat="1" applyFont="1" applyFill="1" applyBorder="1" applyAlignment="1">
      <alignment horizontal="right" vertical="center"/>
    </xf>
    <xf numFmtId="178" fontId="13" fillId="0" borderId="5" xfId="1" applyNumberFormat="1" applyFont="1" applyFill="1" applyBorder="1" applyAlignment="1">
      <alignment horizontal="right" vertical="center" shrinkToFit="1"/>
    </xf>
    <xf numFmtId="178" fontId="13" fillId="0" borderId="39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178" fontId="13" fillId="0" borderId="4" xfId="1" applyNumberFormat="1" applyFont="1" applyFill="1" applyBorder="1" applyAlignment="1">
      <alignment horizontal="right"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38" xfId="0" applyFont="1" applyFill="1" applyBorder="1" applyAlignment="1">
      <alignment vertical="center"/>
    </xf>
    <xf numFmtId="41" fontId="13" fillId="0" borderId="7" xfId="1" applyNumberFormat="1" applyFont="1" applyFill="1" applyBorder="1" applyAlignment="1">
      <alignment horizontal="right" vertical="center"/>
    </xf>
    <xf numFmtId="178" fontId="13" fillId="0" borderId="13" xfId="1" applyNumberFormat="1" applyFont="1" applyFill="1" applyBorder="1" applyAlignment="1">
      <alignment horizontal="right" vertical="center" shrinkToFit="1"/>
    </xf>
    <xf numFmtId="0" fontId="10" fillId="0" borderId="9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41" fontId="13" fillId="0" borderId="10" xfId="1" applyNumberFormat="1" applyFont="1" applyFill="1" applyBorder="1" applyAlignment="1">
      <alignment horizontal="right" vertical="center"/>
    </xf>
    <xf numFmtId="178" fontId="13" fillId="0" borderId="14" xfId="1" applyNumberFormat="1" applyFont="1" applyFill="1" applyBorder="1" applyAlignment="1">
      <alignment horizontal="right" vertical="center" shrinkToFit="1"/>
    </xf>
    <xf numFmtId="178" fontId="13" fillId="0" borderId="12" xfId="1" applyNumberFormat="1" applyFont="1" applyFill="1" applyBorder="1" applyAlignment="1">
      <alignment horizontal="right" vertical="center" shrinkToFit="1"/>
    </xf>
    <xf numFmtId="178" fontId="13" fillId="0" borderId="10" xfId="1" applyNumberFormat="1" applyFont="1" applyFill="1" applyBorder="1" applyAlignment="1">
      <alignment horizontal="right" vertical="center" shrinkToFit="1"/>
    </xf>
    <xf numFmtId="178" fontId="13" fillId="0" borderId="9" xfId="1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 textRotation="255"/>
    </xf>
    <xf numFmtId="178" fontId="13" fillId="0" borderId="8" xfId="1" applyNumberFormat="1" applyFont="1" applyFill="1" applyBorder="1" applyAlignment="1">
      <alignment horizontal="right" vertical="center" shrinkToFit="1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40" xfId="0" applyFont="1" applyFill="1" applyBorder="1" applyAlignment="1">
      <alignment vertical="center" textRotation="255"/>
    </xf>
    <xf numFmtId="0" fontId="10" fillId="0" borderId="40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right" vertical="center"/>
    </xf>
    <xf numFmtId="41" fontId="13" fillId="0" borderId="40" xfId="1" applyNumberFormat="1" applyFont="1" applyFill="1" applyBorder="1" applyAlignment="1">
      <alignment horizontal="right" vertical="center"/>
    </xf>
    <xf numFmtId="41" fontId="13" fillId="0" borderId="42" xfId="1" applyNumberFormat="1" applyFont="1" applyFill="1" applyBorder="1" applyAlignment="1">
      <alignment horizontal="right" vertical="center"/>
    </xf>
    <xf numFmtId="178" fontId="13" fillId="0" borderId="41" xfId="1" applyNumberFormat="1" applyFont="1" applyFill="1" applyBorder="1" applyAlignment="1">
      <alignment horizontal="right" vertical="center" shrinkToFit="1"/>
    </xf>
    <xf numFmtId="178" fontId="13" fillId="0" borderId="43" xfId="1" applyNumberFormat="1" applyFont="1" applyFill="1" applyBorder="1" applyAlignment="1">
      <alignment horizontal="right" vertical="center" shrinkToFit="1"/>
    </xf>
    <xf numFmtId="178" fontId="13" fillId="0" borderId="40" xfId="1" applyNumberFormat="1" applyFont="1" applyFill="1" applyBorder="1" applyAlignment="1">
      <alignment horizontal="right" vertical="center" shrinkToFit="1"/>
    </xf>
    <xf numFmtId="178" fontId="13" fillId="0" borderId="44" xfId="1" applyNumberFormat="1" applyFont="1" applyFill="1" applyBorder="1" applyAlignment="1">
      <alignment horizontal="right" vertical="center" shrinkToFit="1"/>
    </xf>
    <xf numFmtId="0" fontId="10" fillId="0" borderId="45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41" fontId="13" fillId="0" borderId="47" xfId="1" applyNumberFormat="1" applyFont="1" applyFill="1" applyBorder="1" applyAlignment="1">
      <alignment horizontal="right" vertical="center"/>
    </xf>
    <xf numFmtId="178" fontId="13" fillId="0" borderId="45" xfId="1" applyNumberFormat="1" applyFont="1" applyFill="1" applyBorder="1" applyAlignment="1">
      <alignment horizontal="right" vertical="center" shrinkToFit="1"/>
    </xf>
    <xf numFmtId="178" fontId="13" fillId="0" borderId="46" xfId="1" applyNumberFormat="1" applyFont="1" applyFill="1" applyBorder="1" applyAlignment="1">
      <alignment horizontal="right" vertical="center" shrinkToFit="1"/>
    </xf>
    <xf numFmtId="178" fontId="13" fillId="0" borderId="47" xfId="1" applyNumberFormat="1" applyFont="1" applyFill="1" applyBorder="1" applyAlignment="1">
      <alignment horizontal="right" vertical="center" shrinkToFit="1"/>
    </xf>
    <xf numFmtId="178" fontId="13" fillId="0" borderId="48" xfId="1" applyNumberFormat="1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6" xfId="0" applyFont="1" applyFill="1" applyBorder="1" applyAlignment="1">
      <alignment vertical="center" textRotation="255"/>
    </xf>
    <xf numFmtId="0" fontId="10" fillId="0" borderId="8" xfId="0" applyFont="1" applyFill="1" applyBorder="1" applyAlignment="1">
      <alignment vertical="center"/>
    </xf>
    <xf numFmtId="41" fontId="13" fillId="0" borderId="49" xfId="1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shrinkToFit="1"/>
    </xf>
    <xf numFmtId="0" fontId="24" fillId="0" borderId="7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right" vertical="center" shrinkToFit="1"/>
    </xf>
    <xf numFmtId="178" fontId="13" fillId="0" borderId="51" xfId="1" applyNumberFormat="1" applyFont="1" applyFill="1" applyBorder="1" applyAlignment="1">
      <alignment horizontal="right" vertical="center" shrinkToFit="1"/>
    </xf>
    <xf numFmtId="178" fontId="13" fillId="0" borderId="52" xfId="1" applyNumberFormat="1" applyFont="1" applyFill="1" applyBorder="1" applyAlignment="1">
      <alignment horizontal="right" vertical="center" shrinkToFit="1"/>
    </xf>
    <xf numFmtId="178" fontId="13" fillId="0" borderId="50" xfId="1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right" vertical="center"/>
    </xf>
    <xf numFmtId="179" fontId="13" fillId="0" borderId="10" xfId="0" applyNumberFormat="1" applyFont="1" applyFill="1" applyBorder="1" applyAlignment="1">
      <alignment horizontal="right" vertical="center"/>
    </xf>
    <xf numFmtId="3" fontId="13" fillId="0" borderId="15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3" fillId="0" borderId="0" xfId="0" applyFont="1" applyAlignment="1">
      <alignment vertical="center" textRotation="255"/>
    </xf>
    <xf numFmtId="0" fontId="23" fillId="0" borderId="0" xfId="5" applyFont="1" applyFill="1">
      <alignment vertical="center"/>
    </xf>
    <xf numFmtId="0" fontId="32" fillId="0" borderId="0" xfId="5" applyFont="1" applyFill="1">
      <alignment vertical="center"/>
    </xf>
    <xf numFmtId="38" fontId="32" fillId="0" borderId="0" xfId="4" applyFont="1" applyFill="1" applyAlignment="1">
      <alignment horizontal="right" vertical="center" shrinkToFit="1"/>
    </xf>
    <xf numFmtId="38" fontId="32" fillId="0" borderId="0" xfId="4" applyFont="1" applyFill="1" applyAlignment="1">
      <alignment horizontal="right" vertical="center"/>
    </xf>
    <xf numFmtId="0" fontId="33" fillId="0" borderId="0" xfId="5" applyFont="1" applyFill="1">
      <alignment vertical="center"/>
    </xf>
    <xf numFmtId="0" fontId="32" fillId="0" borderId="0" xfId="5" applyFont="1" applyFill="1" applyAlignment="1">
      <alignment vertical="center" shrinkToFit="1"/>
    </xf>
    <xf numFmtId="0" fontId="34" fillId="0" borderId="0" xfId="5" applyFont="1" applyFill="1">
      <alignment vertical="center"/>
    </xf>
    <xf numFmtId="0" fontId="32" fillId="0" borderId="32" xfId="5" applyFont="1" applyFill="1" applyBorder="1">
      <alignment vertical="center"/>
    </xf>
    <xf numFmtId="0" fontId="32" fillId="0" borderId="32" xfId="5" applyFont="1" applyFill="1" applyBorder="1" applyAlignment="1">
      <alignment vertical="center" shrinkToFit="1"/>
    </xf>
    <xf numFmtId="38" fontId="32" fillId="0" borderId="32" xfId="4" applyFont="1" applyFill="1" applyBorder="1" applyAlignment="1">
      <alignment horizontal="right" vertical="center"/>
    </xf>
    <xf numFmtId="0" fontId="32" fillId="0" borderId="0" xfId="5" applyFont="1" applyFill="1" applyBorder="1">
      <alignment vertical="center"/>
    </xf>
    <xf numFmtId="0" fontId="32" fillId="0" borderId="32" xfId="5" applyFont="1" applyFill="1" applyBorder="1" applyAlignment="1">
      <alignment horizontal="right" vertical="center"/>
    </xf>
    <xf numFmtId="0" fontId="32" fillId="0" borderId="8" xfId="5" applyFont="1" applyFill="1" applyBorder="1" applyAlignment="1">
      <alignment horizontal="center" vertical="center"/>
    </xf>
    <xf numFmtId="0" fontId="32" fillId="0" borderId="13" xfId="5" applyFont="1" applyFill="1" applyBorder="1" applyAlignment="1">
      <alignment horizontal="center" vertical="center"/>
    </xf>
    <xf numFmtId="38" fontId="32" fillId="0" borderId="13" xfId="4" applyFont="1" applyFill="1" applyBorder="1" applyAlignment="1">
      <alignment horizontal="center" vertical="center"/>
    </xf>
    <xf numFmtId="38" fontId="32" fillId="0" borderId="6" xfId="4" applyFont="1" applyFill="1" applyBorder="1" applyAlignment="1">
      <alignment horizontal="center" vertical="center"/>
    </xf>
    <xf numFmtId="0" fontId="32" fillId="0" borderId="0" xfId="5" applyFont="1" applyFill="1" applyAlignment="1">
      <alignment horizontal="center" vertical="center" textRotation="255"/>
    </xf>
    <xf numFmtId="0" fontId="32" fillId="0" borderId="15" xfId="5" applyFont="1" applyFill="1" applyBorder="1">
      <alignment vertical="center"/>
    </xf>
    <xf numFmtId="0" fontId="32" fillId="0" borderId="11" xfId="5" applyFont="1" applyFill="1" applyBorder="1" applyAlignment="1">
      <alignment vertical="center" shrinkToFit="1"/>
    </xf>
    <xf numFmtId="38" fontId="32" fillId="0" borderId="4" xfId="4" applyFont="1" applyFill="1" applyBorder="1" applyAlignment="1">
      <alignment horizontal="right" vertical="center"/>
    </xf>
    <xf numFmtId="38" fontId="32" fillId="0" borderId="0" xfId="4" applyFont="1" applyFill="1" applyBorder="1" applyAlignment="1">
      <alignment horizontal="right" vertical="center"/>
    </xf>
    <xf numFmtId="0" fontId="32" fillId="0" borderId="16" xfId="5" applyFont="1" applyFill="1" applyBorder="1">
      <alignment vertical="center"/>
    </xf>
    <xf numFmtId="38" fontId="32" fillId="0" borderId="15" xfId="4" applyFont="1" applyFill="1" applyBorder="1" applyAlignment="1">
      <alignment horizontal="right" vertical="center"/>
    </xf>
    <xf numFmtId="38" fontId="32" fillId="0" borderId="16" xfId="4" applyFont="1" applyFill="1" applyBorder="1" applyAlignment="1">
      <alignment horizontal="right" vertical="center"/>
    </xf>
    <xf numFmtId="0" fontId="32" fillId="0" borderId="4" xfId="5" applyFont="1" applyFill="1" applyBorder="1" applyAlignment="1">
      <alignment horizontal="left" vertical="center" indent="1"/>
    </xf>
    <xf numFmtId="0" fontId="32" fillId="0" borderId="5" xfId="5" applyFont="1" applyFill="1" applyBorder="1" applyAlignment="1">
      <alignment vertical="center" shrinkToFit="1"/>
    </xf>
    <xf numFmtId="0" fontId="32" fillId="0" borderId="6" xfId="5" applyFont="1" applyFill="1" applyBorder="1" applyAlignment="1">
      <alignment horizontal="left" vertical="center" indent="1"/>
    </xf>
    <xf numFmtId="0" fontId="32" fillId="0" borderId="7" xfId="5" applyFont="1" applyFill="1" applyBorder="1">
      <alignment vertical="center"/>
    </xf>
    <xf numFmtId="38" fontId="32" fillId="0" borderId="6" xfId="4" applyFont="1" applyFill="1" applyBorder="1" applyAlignment="1">
      <alignment horizontal="right" vertical="center"/>
    </xf>
    <xf numFmtId="38" fontId="32" fillId="0" borderId="7" xfId="4" applyFont="1" applyFill="1" applyBorder="1" applyAlignment="1">
      <alignment horizontal="right" vertical="center"/>
    </xf>
    <xf numFmtId="0" fontId="32" fillId="0" borderId="16" xfId="5" applyFont="1" applyFill="1" applyBorder="1" applyAlignment="1">
      <alignment horizontal="center" vertical="center" textRotation="255"/>
    </xf>
    <xf numFmtId="0" fontId="32" fillId="0" borderId="0" xfId="5" applyFont="1" applyFill="1" applyBorder="1" applyAlignment="1">
      <alignment horizontal="center" vertical="center" textRotation="255"/>
    </xf>
    <xf numFmtId="0" fontId="32" fillId="0" borderId="8" xfId="5" applyFont="1" applyFill="1" applyBorder="1" applyAlignment="1">
      <alignment vertical="center" shrinkToFit="1"/>
    </xf>
    <xf numFmtId="0" fontId="32" fillId="0" borderId="15" xfId="5" applyFont="1" applyFill="1" applyBorder="1" applyAlignment="1">
      <alignment horizontal="left" vertical="center"/>
    </xf>
    <xf numFmtId="0" fontId="32" fillId="0" borderId="7" xfId="5" applyFont="1" applyFill="1" applyBorder="1" applyAlignment="1">
      <alignment horizontal="center" vertical="center" textRotation="255"/>
    </xf>
    <xf numFmtId="0" fontId="32" fillId="0" borderId="0" xfId="5" applyFont="1" applyFill="1" applyAlignment="1">
      <alignment horizontal="right" vertical="center" shrinkToFit="1"/>
    </xf>
    <xf numFmtId="0" fontId="32" fillId="0" borderId="0" xfId="5" applyFont="1">
      <alignment vertical="center"/>
    </xf>
    <xf numFmtId="0" fontId="32" fillId="0" borderId="0" xfId="5" quotePrefix="1" applyFont="1" applyFill="1" applyAlignment="1">
      <alignment horizontal="right" vertical="center" shrinkToFit="1"/>
    </xf>
    <xf numFmtId="0" fontId="32" fillId="0" borderId="0" xfId="5" applyFont="1" applyFill="1" applyAlignment="1">
      <alignment vertical="center"/>
    </xf>
    <xf numFmtId="0" fontId="34" fillId="0" borderId="0" xfId="5" applyFont="1">
      <alignment vertical="center"/>
    </xf>
    <xf numFmtId="0" fontId="32" fillId="0" borderId="0" xfId="5" applyFont="1" applyAlignment="1">
      <alignment vertical="center" shrinkToFit="1"/>
    </xf>
    <xf numFmtId="38" fontId="32" fillId="0" borderId="0" xfId="4" applyFont="1" applyAlignment="1">
      <alignment horizontal="right" vertical="center"/>
    </xf>
    <xf numFmtId="0" fontId="32" fillId="0" borderId="32" xfId="5" applyFont="1" applyBorder="1">
      <alignment vertical="center"/>
    </xf>
    <xf numFmtId="0" fontId="32" fillId="0" borderId="32" xfId="5" applyFont="1" applyBorder="1" applyAlignment="1">
      <alignment vertical="center" shrinkToFit="1"/>
    </xf>
    <xf numFmtId="38" fontId="32" fillId="0" borderId="32" xfId="4" applyFont="1" applyBorder="1" applyAlignment="1">
      <alignment horizontal="right" vertical="center"/>
    </xf>
    <xf numFmtId="0" fontId="32" fillId="0" borderId="7" xfId="5" applyFont="1" applyBorder="1" applyAlignment="1">
      <alignment horizontal="center" vertical="center"/>
    </xf>
    <xf numFmtId="38" fontId="32" fillId="0" borderId="13" xfId="4" applyFont="1" applyBorder="1" applyAlignment="1">
      <alignment horizontal="center" vertical="center"/>
    </xf>
    <xf numFmtId="38" fontId="32" fillId="0" borderId="7" xfId="4" applyFont="1" applyBorder="1" applyAlignment="1">
      <alignment horizontal="center" vertical="center"/>
    </xf>
    <xf numFmtId="0" fontId="32" fillId="0" borderId="16" xfId="5" applyFont="1" applyBorder="1" applyAlignment="1">
      <alignment horizontal="center" vertical="center" textRotation="255" wrapText="1"/>
    </xf>
    <xf numFmtId="0" fontId="32" fillId="0" borderId="15" xfId="5" applyFont="1" applyBorder="1">
      <alignment vertical="center"/>
    </xf>
    <xf numFmtId="0" fontId="32" fillId="0" borderId="11" xfId="5" applyFont="1" applyBorder="1" applyAlignment="1">
      <alignment vertical="center" shrinkToFit="1"/>
    </xf>
    <xf numFmtId="38" fontId="32" fillId="0" borderId="15" xfId="4" applyFont="1" applyBorder="1" applyAlignment="1">
      <alignment horizontal="right" vertical="center"/>
    </xf>
    <xf numFmtId="38" fontId="32" fillId="0" borderId="16" xfId="4" applyFont="1" applyBorder="1" applyAlignment="1">
      <alignment horizontal="right" vertical="center"/>
    </xf>
    <xf numFmtId="0" fontId="32" fillId="0" borderId="0" xfId="5" applyFont="1" applyBorder="1" applyAlignment="1">
      <alignment horizontal="center" vertical="center" textRotation="255" wrapText="1"/>
    </xf>
    <xf numFmtId="0" fontId="32" fillId="0" borderId="4" xfId="5" applyFont="1" applyBorder="1" applyAlignment="1">
      <alignment horizontal="left" vertical="center" indent="1"/>
    </xf>
    <xf numFmtId="0" fontId="32" fillId="0" borderId="5" xfId="5" applyFont="1" applyBorder="1" applyAlignment="1">
      <alignment vertical="center" shrinkToFit="1"/>
    </xf>
    <xf numFmtId="38" fontId="32" fillId="0" borderId="4" xfId="4" applyFont="1" applyBorder="1" applyAlignment="1">
      <alignment horizontal="right" vertical="center"/>
    </xf>
    <xf numFmtId="38" fontId="32" fillId="0" borderId="0" xfId="4" applyFont="1" applyBorder="1" applyAlignment="1">
      <alignment horizontal="right" vertical="center"/>
    </xf>
    <xf numFmtId="0" fontId="32" fillId="0" borderId="7" xfId="5" applyFont="1" applyBorder="1" applyAlignment="1">
      <alignment horizontal="center" vertical="center" textRotation="255" wrapText="1"/>
    </xf>
    <xf numFmtId="0" fontId="32" fillId="0" borderId="6" xfId="5" applyFont="1" applyBorder="1" applyAlignment="1">
      <alignment horizontal="left" vertical="center" indent="1"/>
    </xf>
    <xf numFmtId="0" fontId="32" fillId="0" borderId="8" xfId="5" applyFont="1" applyBorder="1" applyAlignment="1">
      <alignment vertical="center" shrinkToFit="1"/>
    </xf>
    <xf numFmtId="38" fontId="32" fillId="0" borderId="6" xfId="4" applyFont="1" applyBorder="1" applyAlignment="1">
      <alignment horizontal="right" vertical="center"/>
    </xf>
    <xf numFmtId="38" fontId="32" fillId="0" borderId="7" xfId="4" applyFont="1" applyBorder="1" applyAlignment="1">
      <alignment horizontal="right" vertical="center"/>
    </xf>
    <xf numFmtId="0" fontId="32" fillId="0" borderId="15" xfId="5" applyFont="1" applyBorder="1" applyAlignment="1">
      <alignment horizontal="left" vertical="center"/>
    </xf>
    <xf numFmtId="0" fontId="32" fillId="0" borderId="0" xfId="5" applyFont="1" applyAlignment="1">
      <alignment horizontal="center" vertical="center" textRotation="255" wrapText="1"/>
    </xf>
    <xf numFmtId="0" fontId="32" fillId="0" borderId="4" xfId="5" applyFont="1" applyBorder="1" applyAlignment="1">
      <alignment horizontal="left" vertical="center"/>
    </xf>
    <xf numFmtId="0" fontId="35" fillId="0" borderId="0" xfId="5" applyFont="1" applyAlignment="1">
      <alignment horizontal="center" vertical="center" textRotation="255" wrapText="1"/>
    </xf>
    <xf numFmtId="0" fontId="35" fillId="0" borderId="16" xfId="5" applyFont="1" applyBorder="1" applyAlignment="1">
      <alignment horizontal="center" vertical="center" textRotation="255" wrapText="1"/>
    </xf>
    <xf numFmtId="0" fontId="35" fillId="0" borderId="0" xfId="5" applyFont="1" applyBorder="1" applyAlignment="1">
      <alignment horizontal="center" vertical="center" textRotation="255" wrapText="1"/>
    </xf>
    <xf numFmtId="0" fontId="35" fillId="0" borderId="7" xfId="5" applyFont="1" applyBorder="1" applyAlignment="1">
      <alignment horizontal="center" vertical="center" textRotation="255" wrapText="1"/>
    </xf>
    <xf numFmtId="0" fontId="32" fillId="0" borderId="0" xfId="5" applyFont="1" applyFill="1" applyAlignment="1">
      <alignment horizontal="right" vertical="top" shrinkToFit="1"/>
    </xf>
    <xf numFmtId="0" fontId="32" fillId="0" borderId="0" xfId="5" applyFont="1" applyFill="1" applyAlignment="1">
      <alignment vertical="top"/>
    </xf>
    <xf numFmtId="0" fontId="32" fillId="0" borderId="0" xfId="5" applyFont="1" applyFill="1" applyAlignment="1">
      <alignment vertical="top" shrinkToFit="1"/>
    </xf>
    <xf numFmtId="38" fontId="32" fillId="0" borderId="0" xfId="4" applyFont="1" applyFill="1" applyAlignment="1">
      <alignment horizontal="right" vertical="top"/>
    </xf>
    <xf numFmtId="0" fontId="32" fillId="0" borderId="0" xfId="5" applyFont="1" applyAlignment="1">
      <alignment vertical="top"/>
    </xf>
    <xf numFmtId="0" fontId="32" fillId="0" borderId="0" xfId="5" quotePrefix="1" applyFont="1" applyFill="1" applyAlignment="1">
      <alignment horizontal="right" vertical="top"/>
    </xf>
    <xf numFmtId="0" fontId="32" fillId="0" borderId="0" xfId="5" applyFont="1" applyFill="1" applyAlignment="1">
      <alignment vertical="top" wrapText="1"/>
    </xf>
    <xf numFmtId="0" fontId="32" fillId="0" borderId="0" xfId="5" applyFont="1" applyFill="1" applyAlignment="1">
      <alignment horizontal="right" vertical="top"/>
    </xf>
    <xf numFmtId="38" fontId="32" fillId="0" borderId="34" xfId="4" applyFont="1" applyBorder="1" applyAlignment="1">
      <alignment horizontal="center" vertical="center"/>
    </xf>
    <xf numFmtId="38" fontId="32" fillId="0" borderId="0" xfId="4" applyFont="1" applyAlignment="1">
      <alignment horizontal="center" vertical="center"/>
    </xf>
    <xf numFmtId="0" fontId="32" fillId="0" borderId="7" xfId="5" applyFont="1" applyBorder="1">
      <alignment vertical="center"/>
    </xf>
    <xf numFmtId="0" fontId="32" fillId="0" borderId="7" xfId="5" applyFont="1" applyBorder="1" applyAlignment="1">
      <alignment vertical="center" shrinkToFit="1"/>
    </xf>
    <xf numFmtId="0" fontId="32" fillId="0" borderId="4" xfId="5" applyFont="1" applyBorder="1">
      <alignment vertical="center"/>
    </xf>
    <xf numFmtId="0" fontId="35" fillId="0" borderId="0" xfId="5" applyFont="1" applyBorder="1" applyAlignment="1">
      <alignment horizontal="center" vertical="center" textRotation="255" wrapText="1"/>
    </xf>
    <xf numFmtId="0" fontId="32" fillId="0" borderId="0" xfId="5" applyFont="1" applyBorder="1" applyAlignment="1">
      <alignment horizontal="left" vertical="center" indent="1"/>
    </xf>
    <xf numFmtId="0" fontId="32" fillId="0" borderId="0" xfId="5" applyFont="1" applyBorder="1" applyAlignment="1">
      <alignment vertical="center" shrinkToFit="1"/>
    </xf>
    <xf numFmtId="0" fontId="32" fillId="0" borderId="0" xfId="5" applyFont="1" applyFill="1" applyAlignment="1">
      <alignment vertical="center" wrapText="1"/>
    </xf>
    <xf numFmtId="0" fontId="32" fillId="0" borderId="0" xfId="5" applyFont="1" applyFill="1" applyAlignment="1">
      <alignment horizontal="right" vertical="center"/>
    </xf>
    <xf numFmtId="0" fontId="32" fillId="0" borderId="0" xfId="5" quotePrefix="1" applyFont="1" applyFill="1" applyAlignment="1">
      <alignment horizontal="right" vertical="center"/>
    </xf>
    <xf numFmtId="0" fontId="36" fillId="0" borderId="0" xfId="5" applyFont="1">
      <alignment vertical="center"/>
    </xf>
    <xf numFmtId="0" fontId="32" fillId="0" borderId="0" xfId="5" applyFont="1" applyAlignment="1">
      <alignment horizontal="right" vertical="center"/>
    </xf>
    <xf numFmtId="0" fontId="32" fillId="0" borderId="0" xfId="5" applyFont="1" applyAlignment="1">
      <alignment horizontal="center" vertical="center"/>
    </xf>
    <xf numFmtId="38" fontId="32" fillId="0" borderId="2" xfId="4" applyFont="1" applyBorder="1" applyAlignment="1">
      <alignment horizontal="center" vertical="center"/>
    </xf>
    <xf numFmtId="0" fontId="32" fillId="0" borderId="35" xfId="5" applyFont="1" applyBorder="1">
      <alignment vertical="center"/>
    </xf>
    <xf numFmtId="38" fontId="32" fillId="0" borderId="6" xfId="4" applyFont="1" applyBorder="1" applyAlignment="1">
      <alignment horizontal="center" vertical="center"/>
    </xf>
    <xf numFmtId="0" fontId="32" fillId="0" borderId="16" xfId="5" applyFont="1" applyBorder="1" applyAlignment="1">
      <alignment horizontal="left" vertical="center"/>
    </xf>
    <xf numFmtId="0" fontId="32" fillId="0" borderId="7" xfId="5" applyFont="1" applyBorder="1" applyAlignment="1">
      <alignment horizontal="left" vertical="center" indent="1"/>
    </xf>
    <xf numFmtId="0" fontId="35" fillId="0" borderId="0" xfId="5" applyFont="1">
      <alignment vertical="center"/>
    </xf>
    <xf numFmtId="0" fontId="35" fillId="0" borderId="0" xfId="5" applyFont="1" applyAlignment="1">
      <alignment horizontal="right" vertical="top"/>
    </xf>
    <xf numFmtId="0" fontId="35" fillId="0" borderId="0" xfId="5" quotePrefix="1" applyFont="1" applyAlignment="1">
      <alignment horizontal="right" vertical="top"/>
    </xf>
    <xf numFmtId="0" fontId="35" fillId="0" borderId="0" xfId="5" applyFont="1" applyAlignment="1">
      <alignment vertical="top" wrapText="1"/>
    </xf>
    <xf numFmtId="0" fontId="23" fillId="0" borderId="0" xfId="0" applyFont="1" applyFill="1" applyAlignment="1"/>
    <xf numFmtId="0" fontId="9" fillId="0" borderId="0" xfId="0" applyFont="1" applyFill="1"/>
    <xf numFmtId="0" fontId="9" fillId="0" borderId="32" xfId="0" applyFont="1" applyFill="1" applyBorder="1" applyAlignment="1">
      <alignment horizontal="right"/>
    </xf>
    <xf numFmtId="0" fontId="9" fillId="0" borderId="33" xfId="0" applyFont="1" applyFill="1" applyBorder="1"/>
    <xf numFmtId="0" fontId="9" fillId="0" borderId="34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distributed" vertical="center" indent="1"/>
    </xf>
    <xf numFmtId="180" fontId="0" fillId="0" borderId="15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distributed" vertical="center" indent="1"/>
    </xf>
    <xf numFmtId="180" fontId="0" fillId="0" borderId="4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 indent="1"/>
    </xf>
    <xf numFmtId="182" fontId="0" fillId="0" borderId="6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indent="1"/>
    </xf>
    <xf numFmtId="0" fontId="24" fillId="0" borderId="0" xfId="0" applyNumberFormat="1" applyFont="1" applyFill="1" applyBorder="1"/>
    <xf numFmtId="0" fontId="24" fillId="0" borderId="0" xfId="0" applyFont="1" applyFill="1"/>
    <xf numFmtId="0" fontId="10" fillId="0" borderId="0" xfId="0" applyFont="1" applyFill="1"/>
    <xf numFmtId="0" fontId="24" fillId="0" borderId="0" xfId="0" applyNumberFormat="1" applyFont="1" applyFill="1" applyBorder="1" applyAlignment="1"/>
  </cellXfs>
  <cellStyles count="8">
    <cellStyle name="桁区切り" xfId="1" builtinId="6"/>
    <cellStyle name="桁区切り 2" xfId="4" xr:uid="{581EA259-2D2E-4AB6-9B72-E67A73E5887E}"/>
    <cellStyle name="桁区切り 3" xfId="6" xr:uid="{597A3C9E-E8CB-486A-97F3-88CEF4D44556}"/>
    <cellStyle name="標準" xfId="0" builtinId="0"/>
    <cellStyle name="標準 2" xfId="5" xr:uid="{4B9A0DC7-CF93-49B0-B1DC-69E36071A855}"/>
    <cellStyle name="標準 3" xfId="7" xr:uid="{27B855FD-5CE8-47BA-87F8-FCA85F1AAAA4}"/>
    <cellStyle name="標準_09JJ1" xfId="3" xr:uid="{E0DB5F45-D129-48A0-9168-21B50D429DF8}"/>
    <cellStyle name="標準_ひとり" xfId="2" xr:uid="{1C092B40-3D25-4355-914A-819EFF1BC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DA51A-8E1F-46F4-B878-078A2ABCD311}">
  <dimension ref="A1:BP62"/>
  <sheetViews>
    <sheetView tabSelected="1" zoomScaleNormal="100" zoomScaleSheetLayoutView="75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R1" sqref="R1"/>
    </sheetView>
  </sheetViews>
  <sheetFormatPr defaultColWidth="9" defaultRowHeight="13.5" customHeight="1" x14ac:dyDescent="0.2"/>
  <cols>
    <col min="1" max="1" width="5.1796875" style="55" customWidth="1"/>
    <col min="2" max="2" width="15.81640625" style="55" customWidth="1"/>
    <col min="3" max="3" width="2.1796875" style="55" customWidth="1"/>
    <col min="4" max="10" width="7.90625" style="55" customWidth="1"/>
    <col min="11" max="11" width="9" style="55" bestFit="1" customWidth="1"/>
    <col min="12" max="13" width="7.90625" style="55" customWidth="1"/>
    <col min="14" max="14" width="8.36328125" style="55" customWidth="1"/>
    <col min="15" max="18" width="7.90625" style="55" customWidth="1"/>
    <col min="19" max="19" width="9" style="55" bestFit="1" customWidth="1"/>
    <col min="20" max="26" width="7.90625" style="55" customWidth="1"/>
    <col min="27" max="27" width="8" style="55" bestFit="1" customWidth="1"/>
    <col min="28" max="34" width="7.90625" style="55" customWidth="1"/>
    <col min="35" max="35" width="10.81640625" style="55" customWidth="1"/>
    <col min="36" max="42" width="7.90625" style="55" customWidth="1"/>
    <col min="43" max="43" width="8" style="55" bestFit="1" customWidth="1"/>
    <col min="44" max="45" width="8.36328125" style="55" customWidth="1"/>
    <col min="46" max="46" width="10.7265625" style="55" customWidth="1"/>
    <col min="47" max="47" width="11" style="55" customWidth="1"/>
    <col min="48" max="50" width="8.36328125" style="55" customWidth="1"/>
    <col min="51" max="51" width="9" style="55" bestFit="1" customWidth="1"/>
    <col min="52" max="52" width="8" style="55" bestFit="1" customWidth="1"/>
    <col min="53" max="54" width="8.26953125" style="55" bestFit="1" customWidth="1"/>
    <col min="55" max="55" width="8.08984375" style="55" customWidth="1"/>
    <col min="56" max="58" width="8.26953125" style="55" bestFit="1" customWidth="1"/>
    <col min="59" max="59" width="9" style="55" bestFit="1" customWidth="1"/>
    <col min="60" max="60" width="8" style="55" bestFit="1" customWidth="1"/>
    <col min="61" max="61" width="8.26953125" style="55" bestFit="1" customWidth="1"/>
    <col min="62" max="62" width="8.1796875" style="55" bestFit="1" customWidth="1"/>
    <col min="63" max="63" width="8.08984375" style="55" customWidth="1"/>
    <col min="64" max="66" width="8.1796875" style="55" bestFit="1" customWidth="1"/>
    <col min="67" max="67" width="9.36328125" style="55" customWidth="1"/>
    <col min="68" max="68" width="9.1796875" style="55" bestFit="1" customWidth="1"/>
    <col min="69" max="16384" width="9" style="55"/>
  </cols>
  <sheetData>
    <row r="1" spans="1:68" s="4" customFormat="1" ht="23.5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S1" s="5"/>
      <c r="AH1" s="6"/>
      <c r="AI1" s="5"/>
      <c r="AY1" s="5"/>
    </row>
    <row r="2" spans="1:68" s="8" customFormat="1" ht="23.25" customHeight="1" thickBot="1" x14ac:dyDescent="0.25">
      <c r="A2" s="7"/>
      <c r="C2" s="7"/>
      <c r="S2" s="7"/>
      <c r="AI2" s="9" t="s">
        <v>1</v>
      </c>
      <c r="AQ2" s="10"/>
      <c r="AR2" s="7"/>
      <c r="AY2" s="7"/>
      <c r="BG2" s="9"/>
      <c r="BO2" s="9" t="s">
        <v>1</v>
      </c>
    </row>
    <row r="3" spans="1:68" s="18" customFormat="1" ht="13.5" customHeight="1" thickTop="1" x14ac:dyDescent="0.2">
      <c r="A3" s="11"/>
      <c r="B3" s="11"/>
      <c r="C3" s="11"/>
      <c r="D3" s="12" t="s">
        <v>2</v>
      </c>
      <c r="E3" s="13"/>
      <c r="F3" s="13"/>
      <c r="G3" s="13"/>
      <c r="H3" s="13"/>
      <c r="I3" s="13"/>
      <c r="J3" s="13"/>
      <c r="K3" s="14"/>
      <c r="L3" s="15" t="s">
        <v>3</v>
      </c>
      <c r="M3" s="16"/>
      <c r="N3" s="16"/>
      <c r="O3" s="16"/>
      <c r="P3" s="16"/>
      <c r="Q3" s="16"/>
      <c r="R3" s="16"/>
      <c r="S3" s="17"/>
      <c r="T3" s="15" t="s">
        <v>4</v>
      </c>
      <c r="U3" s="16"/>
      <c r="V3" s="16"/>
      <c r="W3" s="16"/>
      <c r="X3" s="16"/>
      <c r="Y3" s="16"/>
      <c r="Z3" s="16"/>
      <c r="AA3" s="17"/>
      <c r="AB3" s="15" t="s">
        <v>5</v>
      </c>
      <c r="AC3" s="16"/>
      <c r="AD3" s="16"/>
      <c r="AE3" s="16"/>
      <c r="AF3" s="16"/>
      <c r="AG3" s="16"/>
      <c r="AH3" s="16"/>
      <c r="AI3" s="17"/>
      <c r="AJ3" s="15" t="s">
        <v>6</v>
      </c>
      <c r="AK3" s="16"/>
      <c r="AL3" s="16"/>
      <c r="AM3" s="16"/>
      <c r="AN3" s="16"/>
      <c r="AO3" s="16"/>
      <c r="AP3" s="16"/>
      <c r="AQ3" s="17"/>
      <c r="AR3" s="12" t="s">
        <v>7</v>
      </c>
      <c r="AS3" s="13"/>
      <c r="AT3" s="13"/>
      <c r="AU3" s="13"/>
      <c r="AV3" s="13"/>
      <c r="AW3" s="13"/>
      <c r="AX3" s="13"/>
      <c r="AY3" s="14"/>
      <c r="AZ3" s="12" t="s">
        <v>8</v>
      </c>
      <c r="BA3" s="13"/>
      <c r="BB3" s="13"/>
      <c r="BC3" s="13"/>
      <c r="BD3" s="13"/>
      <c r="BE3" s="13"/>
      <c r="BF3" s="13"/>
      <c r="BG3" s="14"/>
      <c r="BH3" s="12" t="s">
        <v>9</v>
      </c>
      <c r="BI3" s="13"/>
      <c r="BJ3" s="13"/>
      <c r="BK3" s="13"/>
      <c r="BL3" s="13"/>
      <c r="BM3" s="13"/>
      <c r="BN3" s="13"/>
      <c r="BO3" s="14"/>
    </row>
    <row r="4" spans="1:68" s="26" customFormat="1" ht="13.5" customHeight="1" x14ac:dyDescent="0.2">
      <c r="A4" s="18"/>
      <c r="B4" s="18"/>
      <c r="C4" s="18"/>
      <c r="D4" s="19"/>
      <c r="E4" s="20"/>
      <c r="F4" s="20"/>
      <c r="G4" s="20"/>
      <c r="H4" s="20"/>
      <c r="I4" s="20"/>
      <c r="J4" s="20"/>
      <c r="K4" s="21"/>
      <c r="L4" s="22"/>
      <c r="M4" s="23"/>
      <c r="N4" s="23"/>
      <c r="O4" s="23"/>
      <c r="P4" s="23"/>
      <c r="Q4" s="23"/>
      <c r="R4" s="23"/>
      <c r="S4" s="24"/>
      <c r="T4" s="22"/>
      <c r="U4" s="23"/>
      <c r="V4" s="23"/>
      <c r="W4" s="23"/>
      <c r="X4" s="23"/>
      <c r="Y4" s="23"/>
      <c r="Z4" s="23"/>
      <c r="AA4" s="24"/>
      <c r="AB4" s="22"/>
      <c r="AC4" s="23"/>
      <c r="AD4" s="23"/>
      <c r="AE4" s="23"/>
      <c r="AF4" s="23"/>
      <c r="AG4" s="23"/>
      <c r="AH4" s="23"/>
      <c r="AI4" s="24"/>
      <c r="AJ4" s="22"/>
      <c r="AK4" s="23"/>
      <c r="AL4" s="23"/>
      <c r="AM4" s="23"/>
      <c r="AN4" s="23"/>
      <c r="AO4" s="23"/>
      <c r="AP4" s="23"/>
      <c r="AQ4" s="24"/>
      <c r="AR4" s="19"/>
      <c r="AS4" s="20"/>
      <c r="AT4" s="20"/>
      <c r="AU4" s="20"/>
      <c r="AV4" s="20"/>
      <c r="AW4" s="20"/>
      <c r="AX4" s="20"/>
      <c r="AY4" s="21"/>
      <c r="AZ4" s="19"/>
      <c r="BA4" s="25"/>
      <c r="BB4" s="25"/>
      <c r="BC4" s="25"/>
      <c r="BD4" s="25"/>
      <c r="BE4" s="25"/>
      <c r="BF4" s="25"/>
      <c r="BG4" s="21"/>
      <c r="BH4" s="19"/>
      <c r="BI4" s="20"/>
      <c r="BJ4" s="20"/>
      <c r="BK4" s="20"/>
      <c r="BL4" s="20"/>
      <c r="BM4" s="20"/>
      <c r="BN4" s="20"/>
      <c r="BO4" s="21"/>
      <c r="BP4" s="18"/>
    </row>
    <row r="5" spans="1:68" s="26" customFormat="1" ht="13.5" customHeight="1" x14ac:dyDescent="0.2">
      <c r="A5" s="18"/>
      <c r="B5" s="18"/>
      <c r="C5" s="18"/>
      <c r="D5" s="27"/>
      <c r="E5" s="28"/>
      <c r="F5" s="28"/>
      <c r="G5" s="28"/>
      <c r="H5" s="28"/>
      <c r="I5" s="28"/>
      <c r="J5" s="28"/>
      <c r="K5" s="29"/>
      <c r="L5" s="30"/>
      <c r="M5" s="31"/>
      <c r="N5" s="31"/>
      <c r="O5" s="31"/>
      <c r="P5" s="31"/>
      <c r="Q5" s="31"/>
      <c r="R5" s="31"/>
      <c r="S5" s="32"/>
      <c r="T5" s="30"/>
      <c r="U5" s="31"/>
      <c r="V5" s="31"/>
      <c r="W5" s="31"/>
      <c r="X5" s="31"/>
      <c r="Y5" s="31"/>
      <c r="Z5" s="31"/>
      <c r="AA5" s="32"/>
      <c r="AB5" s="30"/>
      <c r="AC5" s="31"/>
      <c r="AD5" s="31"/>
      <c r="AE5" s="31"/>
      <c r="AF5" s="31"/>
      <c r="AG5" s="31"/>
      <c r="AH5" s="31"/>
      <c r="AI5" s="32"/>
      <c r="AJ5" s="30"/>
      <c r="AK5" s="31"/>
      <c r="AL5" s="31"/>
      <c r="AM5" s="31"/>
      <c r="AN5" s="31"/>
      <c r="AO5" s="31"/>
      <c r="AP5" s="31"/>
      <c r="AQ5" s="32"/>
      <c r="AR5" s="27"/>
      <c r="AS5" s="28"/>
      <c r="AT5" s="28"/>
      <c r="AU5" s="28"/>
      <c r="AV5" s="28"/>
      <c r="AW5" s="28"/>
      <c r="AX5" s="28"/>
      <c r="AY5" s="29"/>
      <c r="AZ5" s="27"/>
      <c r="BA5" s="28"/>
      <c r="BB5" s="28"/>
      <c r="BC5" s="28"/>
      <c r="BD5" s="28"/>
      <c r="BE5" s="28"/>
      <c r="BF5" s="28"/>
      <c r="BG5" s="29"/>
      <c r="BH5" s="27"/>
      <c r="BI5" s="28"/>
      <c r="BJ5" s="28"/>
      <c r="BK5" s="28"/>
      <c r="BL5" s="28"/>
      <c r="BM5" s="28"/>
      <c r="BN5" s="28"/>
      <c r="BO5" s="29"/>
      <c r="BP5" s="18"/>
    </row>
    <row r="6" spans="1:68" s="41" customFormat="1" ht="27.25" customHeight="1" x14ac:dyDescent="0.2">
      <c r="A6" s="33"/>
      <c r="B6" s="33"/>
      <c r="C6" s="33"/>
      <c r="D6" s="34" t="s">
        <v>10</v>
      </c>
      <c r="E6" s="35"/>
      <c r="F6" s="36"/>
      <c r="G6" s="36"/>
      <c r="H6" s="36"/>
      <c r="I6" s="36"/>
      <c r="J6" s="36"/>
      <c r="K6" s="37"/>
      <c r="L6" s="35" t="s">
        <v>10</v>
      </c>
      <c r="M6" s="35"/>
      <c r="N6" s="36"/>
      <c r="O6" s="36"/>
      <c r="P6" s="36"/>
      <c r="Q6" s="36"/>
      <c r="R6" s="36"/>
      <c r="S6" s="38"/>
      <c r="T6" s="39"/>
      <c r="U6" s="39"/>
      <c r="V6" s="40"/>
      <c r="W6" s="35" t="s">
        <v>11</v>
      </c>
      <c r="X6" s="35"/>
      <c r="Y6" s="40"/>
      <c r="Z6" s="40"/>
      <c r="AA6" s="38"/>
      <c r="AB6" s="35" t="s">
        <v>10</v>
      </c>
      <c r="AC6" s="35"/>
      <c r="AD6" s="36"/>
      <c r="AE6" s="36"/>
      <c r="AF6" s="36"/>
      <c r="AG6" s="36"/>
      <c r="AH6" s="36"/>
      <c r="AI6" s="38"/>
      <c r="AJ6" s="34" t="s">
        <v>10</v>
      </c>
      <c r="AK6" s="35"/>
      <c r="AL6" s="36"/>
      <c r="AM6" s="36"/>
      <c r="AN6" s="36"/>
      <c r="AO6" s="36"/>
      <c r="AP6" s="36"/>
      <c r="AQ6" s="38"/>
      <c r="AR6" s="35" t="s">
        <v>10</v>
      </c>
      <c r="AS6" s="35"/>
      <c r="AT6" s="36"/>
      <c r="AU6" s="36"/>
      <c r="AV6" s="36"/>
      <c r="AW6" s="36"/>
      <c r="AX6" s="36"/>
      <c r="AY6" s="38"/>
      <c r="AZ6" s="35" t="s">
        <v>10</v>
      </c>
      <c r="BA6" s="35"/>
      <c r="BB6" s="36"/>
      <c r="BC6" s="36"/>
      <c r="BD6" s="36"/>
      <c r="BE6" s="36"/>
      <c r="BF6" s="36"/>
      <c r="BG6" s="38"/>
      <c r="BH6" s="34" t="s">
        <v>10</v>
      </c>
      <c r="BI6" s="35"/>
      <c r="BJ6" s="36"/>
      <c r="BK6" s="36"/>
      <c r="BL6" s="36"/>
      <c r="BM6" s="36"/>
      <c r="BN6" s="36"/>
      <c r="BO6" s="38"/>
      <c r="BP6" s="33"/>
    </row>
    <row r="7" spans="1:68" s="48" customFormat="1" ht="27.25" customHeight="1" x14ac:dyDescent="0.2">
      <c r="A7" s="42"/>
      <c r="B7" s="42"/>
      <c r="C7" s="42"/>
      <c r="D7" s="43" t="s">
        <v>12</v>
      </c>
      <c r="E7" s="43" t="s">
        <v>13</v>
      </c>
      <c r="F7" s="43" t="s">
        <v>14</v>
      </c>
      <c r="G7" s="43" t="s">
        <v>15</v>
      </c>
      <c r="H7" s="43" t="s">
        <v>16</v>
      </c>
      <c r="I7" s="43" t="s">
        <v>17</v>
      </c>
      <c r="J7" s="44" t="s">
        <v>18</v>
      </c>
      <c r="K7" s="45" t="s">
        <v>19</v>
      </c>
      <c r="L7" s="46" t="s">
        <v>12</v>
      </c>
      <c r="M7" s="43" t="s">
        <v>13</v>
      </c>
      <c r="N7" s="43" t="s">
        <v>14</v>
      </c>
      <c r="O7" s="43" t="s">
        <v>15</v>
      </c>
      <c r="P7" s="43" t="s">
        <v>16</v>
      </c>
      <c r="Q7" s="43" t="s">
        <v>17</v>
      </c>
      <c r="R7" s="44" t="s">
        <v>18</v>
      </c>
      <c r="S7" s="45" t="s">
        <v>19</v>
      </c>
      <c r="T7" s="46" t="s">
        <v>12</v>
      </c>
      <c r="U7" s="43" t="s">
        <v>13</v>
      </c>
      <c r="V7" s="43" t="s">
        <v>14</v>
      </c>
      <c r="W7" s="43" t="s">
        <v>15</v>
      </c>
      <c r="X7" s="43" t="s">
        <v>16</v>
      </c>
      <c r="Y7" s="43" t="s">
        <v>17</v>
      </c>
      <c r="Z7" s="44" t="s">
        <v>18</v>
      </c>
      <c r="AA7" s="45" t="s">
        <v>19</v>
      </c>
      <c r="AB7" s="46" t="s">
        <v>12</v>
      </c>
      <c r="AC7" s="43" t="s">
        <v>13</v>
      </c>
      <c r="AD7" s="43" t="s">
        <v>14</v>
      </c>
      <c r="AE7" s="43" t="s">
        <v>15</v>
      </c>
      <c r="AF7" s="43" t="s">
        <v>16</v>
      </c>
      <c r="AG7" s="43" t="s">
        <v>17</v>
      </c>
      <c r="AH7" s="44" t="s">
        <v>18</v>
      </c>
      <c r="AI7" s="45" t="s">
        <v>19</v>
      </c>
      <c r="AJ7" s="46" t="s">
        <v>12</v>
      </c>
      <c r="AK7" s="43" t="s">
        <v>13</v>
      </c>
      <c r="AL7" s="43" t="s">
        <v>14</v>
      </c>
      <c r="AM7" s="43" t="s">
        <v>15</v>
      </c>
      <c r="AN7" s="43" t="s">
        <v>16</v>
      </c>
      <c r="AO7" s="43" t="s">
        <v>17</v>
      </c>
      <c r="AP7" s="44" t="s">
        <v>18</v>
      </c>
      <c r="AQ7" s="45" t="s">
        <v>19</v>
      </c>
      <c r="AR7" s="46" t="s">
        <v>12</v>
      </c>
      <c r="AS7" s="43" t="s">
        <v>13</v>
      </c>
      <c r="AT7" s="43" t="s">
        <v>14</v>
      </c>
      <c r="AU7" s="43" t="s">
        <v>15</v>
      </c>
      <c r="AV7" s="43" t="s">
        <v>16</v>
      </c>
      <c r="AW7" s="43" t="s">
        <v>17</v>
      </c>
      <c r="AX7" s="44" t="s">
        <v>18</v>
      </c>
      <c r="AY7" s="45" t="s">
        <v>19</v>
      </c>
      <c r="AZ7" s="46" t="s">
        <v>12</v>
      </c>
      <c r="BA7" s="43" t="s">
        <v>13</v>
      </c>
      <c r="BB7" s="43" t="s">
        <v>14</v>
      </c>
      <c r="BC7" s="43" t="s">
        <v>15</v>
      </c>
      <c r="BD7" s="43" t="s">
        <v>16</v>
      </c>
      <c r="BE7" s="43" t="s">
        <v>17</v>
      </c>
      <c r="BF7" s="44" t="s">
        <v>18</v>
      </c>
      <c r="BG7" s="45" t="s">
        <v>19</v>
      </c>
      <c r="BH7" s="43" t="s">
        <v>12</v>
      </c>
      <c r="BI7" s="43" t="s">
        <v>13</v>
      </c>
      <c r="BJ7" s="43" t="s">
        <v>14</v>
      </c>
      <c r="BK7" s="43" t="s">
        <v>15</v>
      </c>
      <c r="BL7" s="43" t="s">
        <v>16</v>
      </c>
      <c r="BM7" s="43" t="s">
        <v>17</v>
      </c>
      <c r="BN7" s="44" t="s">
        <v>18</v>
      </c>
      <c r="BO7" s="45" t="s">
        <v>19</v>
      </c>
      <c r="BP7" s="47"/>
    </row>
    <row r="8" spans="1:68" ht="26.15" customHeight="1" x14ac:dyDescent="0.2">
      <c r="A8" s="18"/>
      <c r="B8" s="49"/>
      <c r="C8" s="50"/>
      <c r="D8" s="51"/>
      <c r="E8" s="52"/>
      <c r="F8" s="52"/>
      <c r="G8" s="52"/>
      <c r="H8" s="52"/>
      <c r="I8" s="52"/>
      <c r="J8" s="52"/>
      <c r="K8" s="53"/>
      <c r="L8" s="51"/>
      <c r="M8" s="52"/>
      <c r="N8" s="52"/>
      <c r="O8" s="52"/>
      <c r="P8" s="52"/>
      <c r="Q8" s="52"/>
      <c r="R8" s="52"/>
      <c r="S8" s="53"/>
      <c r="T8" s="52"/>
      <c r="U8" s="52"/>
      <c r="V8" s="52"/>
      <c r="W8" s="52"/>
      <c r="X8" s="52"/>
      <c r="Y8" s="52"/>
      <c r="Z8" s="52"/>
      <c r="AA8" s="52"/>
      <c r="AB8" s="51"/>
      <c r="AC8" s="52"/>
      <c r="AD8" s="52"/>
      <c r="AE8" s="52"/>
      <c r="AF8" s="52"/>
      <c r="AG8" s="52"/>
      <c r="AH8" s="52"/>
      <c r="AI8" s="53"/>
      <c r="AJ8" s="51"/>
      <c r="AK8" s="52"/>
      <c r="AL8" s="52"/>
      <c r="AM8" s="52"/>
      <c r="AN8" s="52"/>
      <c r="AO8" s="52"/>
      <c r="AP8" s="52"/>
      <c r="AQ8" s="53"/>
      <c r="AR8" s="52"/>
      <c r="AS8" s="52"/>
      <c r="AT8" s="52"/>
      <c r="AU8" s="52"/>
      <c r="AV8" s="52"/>
      <c r="AW8" s="52"/>
      <c r="AX8" s="52"/>
      <c r="AY8" s="52"/>
      <c r="AZ8" s="51"/>
      <c r="BA8" s="52"/>
      <c r="BB8" s="52"/>
      <c r="BC8" s="52"/>
      <c r="BD8" s="52"/>
      <c r="BE8" s="52"/>
      <c r="BF8" s="52"/>
      <c r="BG8" s="53"/>
      <c r="BH8" s="52"/>
      <c r="BI8" s="52"/>
      <c r="BJ8" s="52"/>
      <c r="BK8" s="52"/>
      <c r="BL8" s="52"/>
      <c r="BM8" s="52"/>
      <c r="BN8" s="52"/>
      <c r="BO8" s="53"/>
      <c r="BP8" s="54"/>
    </row>
    <row r="9" spans="1:68" ht="26.15" customHeight="1" x14ac:dyDescent="0.2">
      <c r="A9" s="56"/>
      <c r="B9" s="57" t="s">
        <v>20</v>
      </c>
      <c r="C9" s="58"/>
      <c r="D9" s="59">
        <v>9732</v>
      </c>
      <c r="E9" s="60">
        <v>16771</v>
      </c>
      <c r="F9" s="60">
        <v>99917</v>
      </c>
      <c r="G9" s="60">
        <v>97526</v>
      </c>
      <c r="H9" s="60">
        <v>69725</v>
      </c>
      <c r="I9" s="60">
        <v>71628</v>
      </c>
      <c r="J9" s="60">
        <v>61093</v>
      </c>
      <c r="K9" s="61">
        <v>426392</v>
      </c>
      <c r="L9" s="59">
        <v>14150</v>
      </c>
      <c r="M9" s="60">
        <v>19679</v>
      </c>
      <c r="N9" s="60">
        <v>125830</v>
      </c>
      <c r="O9" s="60">
        <v>107876</v>
      </c>
      <c r="P9" s="60">
        <v>63415</v>
      </c>
      <c r="Q9" s="60">
        <v>44869</v>
      </c>
      <c r="R9" s="60">
        <v>24231</v>
      </c>
      <c r="S9" s="61">
        <v>400050</v>
      </c>
      <c r="T9" s="60">
        <v>529</v>
      </c>
      <c r="U9" s="60">
        <v>1686</v>
      </c>
      <c r="V9" s="60">
        <v>13275</v>
      </c>
      <c r="W9" s="60">
        <v>18490</v>
      </c>
      <c r="X9" s="60">
        <v>21498</v>
      </c>
      <c r="Y9" s="60">
        <v>15535</v>
      </c>
      <c r="Z9" s="60">
        <v>8072</v>
      </c>
      <c r="AA9" s="60">
        <v>79085</v>
      </c>
      <c r="AB9" s="59">
        <v>27832</v>
      </c>
      <c r="AC9" s="60">
        <v>51401</v>
      </c>
      <c r="AD9" s="60">
        <v>68444</v>
      </c>
      <c r="AE9" s="60">
        <v>97932</v>
      </c>
      <c r="AF9" s="60">
        <v>64852</v>
      </c>
      <c r="AG9" s="60">
        <v>55003</v>
      </c>
      <c r="AH9" s="60">
        <v>34793</v>
      </c>
      <c r="AI9" s="61">
        <v>400257</v>
      </c>
      <c r="AJ9" s="59">
        <v>2072</v>
      </c>
      <c r="AK9" s="60">
        <v>1864</v>
      </c>
      <c r="AL9" s="60">
        <v>6748</v>
      </c>
      <c r="AM9" s="60">
        <v>5788</v>
      </c>
      <c r="AN9" s="60">
        <v>5174</v>
      </c>
      <c r="AO9" s="60">
        <v>5705</v>
      </c>
      <c r="AP9" s="60">
        <v>3714</v>
      </c>
      <c r="AQ9" s="61">
        <v>31065</v>
      </c>
      <c r="AR9" s="60">
        <v>41952</v>
      </c>
      <c r="AS9" s="60">
        <v>68208</v>
      </c>
      <c r="AT9" s="60">
        <v>175910</v>
      </c>
      <c r="AU9" s="60">
        <v>148046</v>
      </c>
      <c r="AV9" s="60">
        <v>87837</v>
      </c>
      <c r="AW9" s="60">
        <v>63339</v>
      </c>
      <c r="AX9" s="60">
        <v>37337</v>
      </c>
      <c r="AY9" s="60">
        <v>622629</v>
      </c>
      <c r="AZ9" s="59">
        <v>1040</v>
      </c>
      <c r="BA9" s="60">
        <v>1581</v>
      </c>
      <c r="BB9" s="60">
        <v>41803</v>
      </c>
      <c r="BC9" s="60">
        <v>37473</v>
      </c>
      <c r="BD9" s="60">
        <v>32474</v>
      </c>
      <c r="BE9" s="60">
        <v>25610</v>
      </c>
      <c r="BF9" s="60">
        <v>18399</v>
      </c>
      <c r="BG9" s="61">
        <v>158380</v>
      </c>
      <c r="BH9" s="60">
        <v>1</v>
      </c>
      <c r="BI9" s="60">
        <v>1</v>
      </c>
      <c r="BJ9" s="60">
        <v>10887</v>
      </c>
      <c r="BK9" s="60">
        <v>17954</v>
      </c>
      <c r="BL9" s="60">
        <v>45473</v>
      </c>
      <c r="BM9" s="60">
        <v>68250</v>
      </c>
      <c r="BN9" s="60">
        <v>56722</v>
      </c>
      <c r="BO9" s="61">
        <v>199288</v>
      </c>
      <c r="BP9" s="62"/>
    </row>
    <row r="10" spans="1:68" ht="26.15" customHeight="1" x14ac:dyDescent="0.2">
      <c r="A10" s="56"/>
      <c r="B10" s="57" t="s">
        <v>21</v>
      </c>
      <c r="C10" s="58"/>
      <c r="D10" s="59">
        <v>8122</v>
      </c>
      <c r="E10" s="60">
        <v>13775</v>
      </c>
      <c r="F10" s="60">
        <v>88587</v>
      </c>
      <c r="G10" s="60">
        <v>86386</v>
      </c>
      <c r="H10" s="60">
        <v>61167</v>
      </c>
      <c r="I10" s="60">
        <v>64191</v>
      </c>
      <c r="J10" s="60">
        <v>54767</v>
      </c>
      <c r="K10" s="61">
        <v>376995</v>
      </c>
      <c r="L10" s="59">
        <v>12116</v>
      </c>
      <c r="M10" s="60">
        <v>16798</v>
      </c>
      <c r="N10" s="60">
        <v>107570</v>
      </c>
      <c r="O10" s="60">
        <v>91424</v>
      </c>
      <c r="P10" s="60">
        <v>54149</v>
      </c>
      <c r="Q10" s="60">
        <v>39548</v>
      </c>
      <c r="R10" s="60">
        <v>21488</v>
      </c>
      <c r="S10" s="61">
        <v>343093</v>
      </c>
      <c r="T10" s="60">
        <v>442</v>
      </c>
      <c r="U10" s="60">
        <v>1349</v>
      </c>
      <c r="V10" s="60">
        <v>11085</v>
      </c>
      <c r="W10" s="60">
        <v>15148</v>
      </c>
      <c r="X10" s="60">
        <v>17980</v>
      </c>
      <c r="Y10" s="60">
        <v>13453</v>
      </c>
      <c r="Z10" s="60">
        <v>6937</v>
      </c>
      <c r="AA10" s="60">
        <v>66394</v>
      </c>
      <c r="AB10" s="59">
        <v>24238</v>
      </c>
      <c r="AC10" s="60">
        <v>43849</v>
      </c>
      <c r="AD10" s="60">
        <v>59188</v>
      </c>
      <c r="AE10" s="60">
        <v>84836</v>
      </c>
      <c r="AF10" s="60">
        <v>55626</v>
      </c>
      <c r="AG10" s="60">
        <v>48326</v>
      </c>
      <c r="AH10" s="60">
        <v>30681</v>
      </c>
      <c r="AI10" s="61">
        <v>346744</v>
      </c>
      <c r="AJ10" s="59">
        <v>1748</v>
      </c>
      <c r="AK10" s="60">
        <v>1393</v>
      </c>
      <c r="AL10" s="60">
        <v>5734</v>
      </c>
      <c r="AM10" s="60">
        <v>4731</v>
      </c>
      <c r="AN10" s="60">
        <v>4358</v>
      </c>
      <c r="AO10" s="60">
        <v>4970</v>
      </c>
      <c r="AP10" s="60">
        <v>3094</v>
      </c>
      <c r="AQ10" s="61">
        <v>26028</v>
      </c>
      <c r="AR10" s="60">
        <v>36200</v>
      </c>
      <c r="AS10" s="60">
        <v>57752</v>
      </c>
      <c r="AT10" s="60">
        <v>150955</v>
      </c>
      <c r="AU10" s="60">
        <v>126405</v>
      </c>
      <c r="AV10" s="60">
        <v>74471</v>
      </c>
      <c r="AW10" s="60">
        <v>55557</v>
      </c>
      <c r="AX10" s="60">
        <v>32843</v>
      </c>
      <c r="AY10" s="60">
        <v>534183</v>
      </c>
      <c r="AZ10" s="59">
        <v>924</v>
      </c>
      <c r="BA10" s="60">
        <v>1348</v>
      </c>
      <c r="BB10" s="60">
        <v>36018</v>
      </c>
      <c r="BC10" s="60">
        <v>32330</v>
      </c>
      <c r="BD10" s="60">
        <v>27215</v>
      </c>
      <c r="BE10" s="60">
        <v>21967</v>
      </c>
      <c r="BF10" s="60">
        <v>15954</v>
      </c>
      <c r="BG10" s="61">
        <v>135756</v>
      </c>
      <c r="BH10" s="60">
        <v>1</v>
      </c>
      <c r="BI10" s="60">
        <v>0</v>
      </c>
      <c r="BJ10" s="60">
        <v>9106</v>
      </c>
      <c r="BK10" s="60">
        <v>14710</v>
      </c>
      <c r="BL10" s="60">
        <v>37059</v>
      </c>
      <c r="BM10" s="60">
        <v>56940</v>
      </c>
      <c r="BN10" s="60">
        <v>46345</v>
      </c>
      <c r="BO10" s="61">
        <v>164161</v>
      </c>
      <c r="BP10" s="54"/>
    </row>
    <row r="11" spans="1:68" ht="26.15" customHeight="1" x14ac:dyDescent="0.2">
      <c r="A11" s="56"/>
      <c r="B11" s="57" t="s">
        <v>22</v>
      </c>
      <c r="C11" s="58"/>
      <c r="D11" s="59">
        <v>1610</v>
      </c>
      <c r="E11" s="60">
        <v>2996</v>
      </c>
      <c r="F11" s="60">
        <v>11330</v>
      </c>
      <c r="G11" s="60">
        <v>11140</v>
      </c>
      <c r="H11" s="60">
        <v>8558</v>
      </c>
      <c r="I11" s="60">
        <v>7437</v>
      </c>
      <c r="J11" s="60">
        <v>6326</v>
      </c>
      <c r="K11" s="61">
        <v>49397</v>
      </c>
      <c r="L11" s="59">
        <v>2034</v>
      </c>
      <c r="M11" s="60">
        <v>2881</v>
      </c>
      <c r="N11" s="60">
        <v>18260</v>
      </c>
      <c r="O11" s="60">
        <v>16452</v>
      </c>
      <c r="P11" s="60">
        <v>9266</v>
      </c>
      <c r="Q11" s="60">
        <v>5321</v>
      </c>
      <c r="R11" s="60">
        <v>2743</v>
      </c>
      <c r="S11" s="61">
        <v>56957</v>
      </c>
      <c r="T11" s="60">
        <v>87</v>
      </c>
      <c r="U11" s="60">
        <v>337</v>
      </c>
      <c r="V11" s="60">
        <v>2190</v>
      </c>
      <c r="W11" s="60">
        <v>3342</v>
      </c>
      <c r="X11" s="60">
        <v>3518</v>
      </c>
      <c r="Y11" s="60">
        <v>2082</v>
      </c>
      <c r="Z11" s="60">
        <v>1135</v>
      </c>
      <c r="AA11" s="60">
        <v>12691</v>
      </c>
      <c r="AB11" s="59">
        <v>3594</v>
      </c>
      <c r="AC11" s="60">
        <v>7552</v>
      </c>
      <c r="AD11" s="60">
        <v>9256</v>
      </c>
      <c r="AE11" s="60">
        <v>13096</v>
      </c>
      <c r="AF11" s="60">
        <v>9226</v>
      </c>
      <c r="AG11" s="60">
        <v>6677</v>
      </c>
      <c r="AH11" s="60">
        <v>4112</v>
      </c>
      <c r="AI11" s="61">
        <v>53513</v>
      </c>
      <c r="AJ11" s="59">
        <v>324</v>
      </c>
      <c r="AK11" s="60">
        <v>471</v>
      </c>
      <c r="AL11" s="60">
        <v>1014</v>
      </c>
      <c r="AM11" s="60">
        <v>1057</v>
      </c>
      <c r="AN11" s="60">
        <v>816</v>
      </c>
      <c r="AO11" s="60">
        <v>735</v>
      </c>
      <c r="AP11" s="60">
        <v>620</v>
      </c>
      <c r="AQ11" s="61">
        <v>5037</v>
      </c>
      <c r="AR11" s="60">
        <v>5752</v>
      </c>
      <c r="AS11" s="60">
        <v>10456</v>
      </c>
      <c r="AT11" s="60">
        <v>24955</v>
      </c>
      <c r="AU11" s="60">
        <v>21641</v>
      </c>
      <c r="AV11" s="60">
        <v>13366</v>
      </c>
      <c r="AW11" s="60">
        <v>7782</v>
      </c>
      <c r="AX11" s="60">
        <v>4494</v>
      </c>
      <c r="AY11" s="60">
        <v>88446</v>
      </c>
      <c r="AZ11" s="59">
        <v>116</v>
      </c>
      <c r="BA11" s="60">
        <v>233</v>
      </c>
      <c r="BB11" s="60">
        <v>5785</v>
      </c>
      <c r="BC11" s="60">
        <v>5143</v>
      </c>
      <c r="BD11" s="60">
        <v>5259</v>
      </c>
      <c r="BE11" s="60">
        <v>3643</v>
      </c>
      <c r="BF11" s="60">
        <v>2445</v>
      </c>
      <c r="BG11" s="61">
        <v>22624</v>
      </c>
      <c r="BH11" s="60">
        <v>0</v>
      </c>
      <c r="BI11" s="60">
        <v>1</v>
      </c>
      <c r="BJ11" s="60">
        <v>1781</v>
      </c>
      <c r="BK11" s="60">
        <v>3244</v>
      </c>
      <c r="BL11" s="60">
        <v>8414</v>
      </c>
      <c r="BM11" s="60">
        <v>11310</v>
      </c>
      <c r="BN11" s="60">
        <v>10377</v>
      </c>
      <c r="BO11" s="61">
        <v>35127</v>
      </c>
      <c r="BP11" s="54"/>
    </row>
    <row r="12" spans="1:68" s="68" customFormat="1" ht="26.15" customHeight="1" x14ac:dyDescent="0.2">
      <c r="A12" s="56"/>
      <c r="B12" s="56"/>
      <c r="C12" s="63"/>
      <c r="D12" s="64"/>
      <c r="E12" s="65"/>
      <c r="F12" s="65"/>
      <c r="G12" s="65"/>
      <c r="H12" s="65"/>
      <c r="I12" s="65"/>
      <c r="J12" s="65"/>
      <c r="K12" s="66"/>
      <c r="L12" s="64"/>
      <c r="M12" s="65"/>
      <c r="N12" s="65"/>
      <c r="O12" s="65"/>
      <c r="P12" s="65"/>
      <c r="Q12" s="65"/>
      <c r="R12" s="65"/>
      <c r="S12" s="66"/>
      <c r="T12" s="65"/>
      <c r="U12" s="65"/>
      <c r="V12" s="65"/>
      <c r="W12" s="65"/>
      <c r="X12" s="65"/>
      <c r="Y12" s="65"/>
      <c r="Z12" s="65"/>
      <c r="AA12" s="65"/>
      <c r="AB12" s="64"/>
      <c r="AC12" s="65"/>
      <c r="AD12" s="65"/>
      <c r="AE12" s="65"/>
      <c r="AF12" s="65"/>
      <c r="AG12" s="65"/>
      <c r="AH12" s="65"/>
      <c r="AI12" s="66"/>
      <c r="AJ12" s="64"/>
      <c r="AK12" s="65"/>
      <c r="AL12" s="65"/>
      <c r="AM12" s="65"/>
      <c r="AN12" s="65"/>
      <c r="AO12" s="65"/>
      <c r="AP12" s="65"/>
      <c r="AQ12" s="66"/>
      <c r="AR12" s="65"/>
      <c r="AS12" s="65"/>
      <c r="AT12" s="65"/>
      <c r="AU12" s="65"/>
      <c r="AV12" s="65"/>
      <c r="AW12" s="65"/>
      <c r="AX12" s="65"/>
      <c r="AY12" s="65"/>
      <c r="AZ12" s="64"/>
      <c r="BA12" s="65"/>
      <c r="BB12" s="65"/>
      <c r="BC12" s="65"/>
      <c r="BD12" s="65"/>
      <c r="BE12" s="65"/>
      <c r="BF12" s="65"/>
      <c r="BG12" s="66"/>
      <c r="BH12" s="65"/>
      <c r="BI12" s="65"/>
      <c r="BJ12" s="65"/>
      <c r="BK12" s="65"/>
      <c r="BL12" s="65"/>
      <c r="BM12" s="65"/>
      <c r="BN12" s="65"/>
      <c r="BO12" s="66"/>
      <c r="BP12" s="67"/>
    </row>
    <row r="13" spans="1:68" ht="26.15" customHeight="1" x14ac:dyDescent="0.2">
      <c r="A13" s="69" t="s">
        <v>23</v>
      </c>
      <c r="B13" s="69"/>
      <c r="C13" s="70"/>
      <c r="D13" s="59">
        <v>516</v>
      </c>
      <c r="E13" s="60">
        <v>1045</v>
      </c>
      <c r="F13" s="60">
        <v>4626</v>
      </c>
      <c r="G13" s="60">
        <v>4376</v>
      </c>
      <c r="H13" s="60">
        <v>3630</v>
      </c>
      <c r="I13" s="60">
        <v>4074</v>
      </c>
      <c r="J13" s="60">
        <v>3371</v>
      </c>
      <c r="K13" s="61">
        <v>21638</v>
      </c>
      <c r="L13" s="59">
        <v>783</v>
      </c>
      <c r="M13" s="60">
        <v>1229</v>
      </c>
      <c r="N13" s="60">
        <v>8471</v>
      </c>
      <c r="O13" s="60">
        <v>7285</v>
      </c>
      <c r="P13" s="60">
        <v>4498</v>
      </c>
      <c r="Q13" s="60">
        <v>3364</v>
      </c>
      <c r="R13" s="60">
        <v>1792</v>
      </c>
      <c r="S13" s="61">
        <v>27422</v>
      </c>
      <c r="T13" s="60">
        <v>33</v>
      </c>
      <c r="U13" s="60">
        <v>124</v>
      </c>
      <c r="V13" s="60">
        <v>811</v>
      </c>
      <c r="W13" s="60">
        <v>1196</v>
      </c>
      <c r="X13" s="60">
        <v>1145</v>
      </c>
      <c r="Y13" s="60">
        <v>851</v>
      </c>
      <c r="Z13" s="60">
        <v>474</v>
      </c>
      <c r="AA13" s="60">
        <v>4634</v>
      </c>
      <c r="AB13" s="59">
        <v>1768</v>
      </c>
      <c r="AC13" s="60">
        <v>3637</v>
      </c>
      <c r="AD13" s="60">
        <v>4006</v>
      </c>
      <c r="AE13" s="60">
        <v>5688</v>
      </c>
      <c r="AF13" s="60">
        <v>4030</v>
      </c>
      <c r="AG13" s="60">
        <v>3623</v>
      </c>
      <c r="AH13" s="60">
        <v>2272</v>
      </c>
      <c r="AI13" s="61">
        <v>25024</v>
      </c>
      <c r="AJ13" s="59">
        <v>14</v>
      </c>
      <c r="AK13" s="60">
        <v>37</v>
      </c>
      <c r="AL13" s="60">
        <v>268</v>
      </c>
      <c r="AM13" s="60">
        <v>243</v>
      </c>
      <c r="AN13" s="60">
        <v>211</v>
      </c>
      <c r="AO13" s="60">
        <v>284</v>
      </c>
      <c r="AP13" s="60">
        <v>311</v>
      </c>
      <c r="AQ13" s="61">
        <v>1368</v>
      </c>
      <c r="AR13" s="60">
        <v>2556</v>
      </c>
      <c r="AS13" s="60">
        <v>4595</v>
      </c>
      <c r="AT13" s="60">
        <v>10266</v>
      </c>
      <c r="AU13" s="60">
        <v>8793</v>
      </c>
      <c r="AV13" s="60">
        <v>5651</v>
      </c>
      <c r="AW13" s="60">
        <v>4168</v>
      </c>
      <c r="AX13" s="60">
        <v>2527</v>
      </c>
      <c r="AY13" s="60">
        <v>38556</v>
      </c>
      <c r="AZ13" s="59">
        <v>56</v>
      </c>
      <c r="BA13" s="60">
        <v>27</v>
      </c>
      <c r="BB13" s="60">
        <v>1740</v>
      </c>
      <c r="BC13" s="60">
        <v>1722</v>
      </c>
      <c r="BD13" s="60">
        <v>1513</v>
      </c>
      <c r="BE13" s="60">
        <v>1145</v>
      </c>
      <c r="BF13" s="60">
        <v>684</v>
      </c>
      <c r="BG13" s="61">
        <v>6887</v>
      </c>
      <c r="BH13" s="60">
        <v>0</v>
      </c>
      <c r="BI13" s="60">
        <v>0</v>
      </c>
      <c r="BJ13" s="60">
        <v>1000</v>
      </c>
      <c r="BK13" s="60">
        <v>1271</v>
      </c>
      <c r="BL13" s="60">
        <v>3211</v>
      </c>
      <c r="BM13" s="60">
        <v>4740</v>
      </c>
      <c r="BN13" s="60">
        <v>4197</v>
      </c>
      <c r="BO13" s="61">
        <v>14419</v>
      </c>
      <c r="BP13" s="54"/>
    </row>
    <row r="14" spans="1:68" s="68" customFormat="1" ht="26.15" customHeight="1" x14ac:dyDescent="0.2">
      <c r="A14" s="71"/>
      <c r="B14" s="57" t="s">
        <v>24</v>
      </c>
      <c r="C14" s="58"/>
      <c r="D14" s="59">
        <v>373</v>
      </c>
      <c r="E14" s="60">
        <v>742</v>
      </c>
      <c r="F14" s="60">
        <v>3639</v>
      </c>
      <c r="G14" s="60">
        <v>3322</v>
      </c>
      <c r="H14" s="60">
        <v>2877</v>
      </c>
      <c r="I14" s="60">
        <v>3036</v>
      </c>
      <c r="J14" s="60">
        <v>2485</v>
      </c>
      <c r="K14" s="61">
        <v>16474</v>
      </c>
      <c r="L14" s="59">
        <v>650</v>
      </c>
      <c r="M14" s="60">
        <v>875</v>
      </c>
      <c r="N14" s="60">
        <v>6425</v>
      </c>
      <c r="O14" s="60">
        <v>5573</v>
      </c>
      <c r="P14" s="60">
        <v>3610</v>
      </c>
      <c r="Q14" s="60">
        <v>2627</v>
      </c>
      <c r="R14" s="60">
        <v>1374</v>
      </c>
      <c r="S14" s="61">
        <v>21134</v>
      </c>
      <c r="T14" s="60">
        <v>24</v>
      </c>
      <c r="U14" s="60">
        <v>80</v>
      </c>
      <c r="V14" s="60">
        <v>561</v>
      </c>
      <c r="W14" s="60">
        <v>917</v>
      </c>
      <c r="X14" s="60">
        <v>929</v>
      </c>
      <c r="Y14" s="60">
        <v>704</v>
      </c>
      <c r="Z14" s="60">
        <v>321</v>
      </c>
      <c r="AA14" s="60">
        <v>3536</v>
      </c>
      <c r="AB14" s="59">
        <v>1360</v>
      </c>
      <c r="AC14" s="60">
        <v>2593</v>
      </c>
      <c r="AD14" s="60">
        <v>3118</v>
      </c>
      <c r="AE14" s="60">
        <v>4391</v>
      </c>
      <c r="AF14" s="60">
        <v>3249</v>
      </c>
      <c r="AG14" s="60">
        <v>2839</v>
      </c>
      <c r="AH14" s="60">
        <v>1731</v>
      </c>
      <c r="AI14" s="61">
        <v>19281</v>
      </c>
      <c r="AJ14" s="59">
        <v>9</v>
      </c>
      <c r="AK14" s="60">
        <v>24</v>
      </c>
      <c r="AL14" s="60">
        <v>222</v>
      </c>
      <c r="AM14" s="60">
        <v>164</v>
      </c>
      <c r="AN14" s="60">
        <v>158</v>
      </c>
      <c r="AO14" s="60">
        <v>203</v>
      </c>
      <c r="AP14" s="60">
        <v>208</v>
      </c>
      <c r="AQ14" s="61">
        <v>988</v>
      </c>
      <c r="AR14" s="60">
        <v>1994</v>
      </c>
      <c r="AS14" s="60">
        <v>3253</v>
      </c>
      <c r="AT14" s="60">
        <v>7874</v>
      </c>
      <c r="AU14" s="60">
        <v>6786</v>
      </c>
      <c r="AV14" s="60">
        <v>4457</v>
      </c>
      <c r="AW14" s="60">
        <v>3246</v>
      </c>
      <c r="AX14" s="60">
        <v>1909</v>
      </c>
      <c r="AY14" s="60">
        <v>29519</v>
      </c>
      <c r="AZ14" s="59">
        <v>27</v>
      </c>
      <c r="BA14" s="60">
        <v>22</v>
      </c>
      <c r="BB14" s="60">
        <v>1292</v>
      </c>
      <c r="BC14" s="60">
        <v>1328</v>
      </c>
      <c r="BD14" s="60">
        <v>1280</v>
      </c>
      <c r="BE14" s="60">
        <v>946</v>
      </c>
      <c r="BF14" s="60">
        <v>510</v>
      </c>
      <c r="BG14" s="61">
        <v>5405</v>
      </c>
      <c r="BH14" s="60">
        <v>0</v>
      </c>
      <c r="BI14" s="60">
        <v>0</v>
      </c>
      <c r="BJ14" s="60">
        <v>790</v>
      </c>
      <c r="BK14" s="60">
        <v>1010</v>
      </c>
      <c r="BL14" s="60">
        <v>2374</v>
      </c>
      <c r="BM14" s="60">
        <v>3782</v>
      </c>
      <c r="BN14" s="60">
        <v>3202</v>
      </c>
      <c r="BO14" s="61">
        <v>11158</v>
      </c>
      <c r="BP14" s="67"/>
    </row>
    <row r="15" spans="1:68" ht="26.15" customHeight="1" x14ac:dyDescent="0.2">
      <c r="A15" s="26"/>
      <c r="B15" s="72" t="s">
        <v>25</v>
      </c>
      <c r="C15" s="73"/>
      <c r="D15" s="74">
        <v>45</v>
      </c>
      <c r="E15" s="75">
        <v>101</v>
      </c>
      <c r="F15" s="75">
        <v>456</v>
      </c>
      <c r="G15" s="75">
        <v>495</v>
      </c>
      <c r="H15" s="75">
        <v>319</v>
      </c>
      <c r="I15" s="75">
        <v>526</v>
      </c>
      <c r="J15" s="75">
        <v>355</v>
      </c>
      <c r="K15" s="61">
        <v>2297</v>
      </c>
      <c r="L15" s="74">
        <v>73</v>
      </c>
      <c r="M15" s="75">
        <v>225</v>
      </c>
      <c r="N15" s="75">
        <v>946</v>
      </c>
      <c r="O15" s="75">
        <v>706</v>
      </c>
      <c r="P15" s="75">
        <v>423</v>
      </c>
      <c r="Q15" s="75">
        <v>323</v>
      </c>
      <c r="R15" s="75">
        <v>142</v>
      </c>
      <c r="S15" s="61">
        <v>2838</v>
      </c>
      <c r="T15" s="75">
        <v>1</v>
      </c>
      <c r="U15" s="75">
        <v>27</v>
      </c>
      <c r="V15" s="75">
        <v>90</v>
      </c>
      <c r="W15" s="75">
        <v>107</v>
      </c>
      <c r="X15" s="75">
        <v>112</v>
      </c>
      <c r="Y15" s="75">
        <v>75</v>
      </c>
      <c r="Z15" s="75">
        <v>69</v>
      </c>
      <c r="AA15" s="60">
        <v>481</v>
      </c>
      <c r="AB15" s="74">
        <v>274</v>
      </c>
      <c r="AC15" s="75">
        <v>603</v>
      </c>
      <c r="AD15" s="75">
        <v>527</v>
      </c>
      <c r="AE15" s="75">
        <v>594</v>
      </c>
      <c r="AF15" s="75">
        <v>379</v>
      </c>
      <c r="AG15" s="75">
        <v>387</v>
      </c>
      <c r="AH15" s="75">
        <v>214</v>
      </c>
      <c r="AI15" s="61">
        <v>2978</v>
      </c>
      <c r="AJ15" s="74">
        <v>0</v>
      </c>
      <c r="AK15" s="75">
        <v>0</v>
      </c>
      <c r="AL15" s="75">
        <v>2</v>
      </c>
      <c r="AM15" s="75">
        <v>46</v>
      </c>
      <c r="AN15" s="75">
        <v>28</v>
      </c>
      <c r="AO15" s="75">
        <v>47</v>
      </c>
      <c r="AP15" s="75">
        <v>34</v>
      </c>
      <c r="AQ15" s="61">
        <v>157</v>
      </c>
      <c r="AR15" s="75">
        <v>310</v>
      </c>
      <c r="AS15" s="75">
        <v>728</v>
      </c>
      <c r="AT15" s="75">
        <v>1106</v>
      </c>
      <c r="AU15" s="75">
        <v>904</v>
      </c>
      <c r="AV15" s="75">
        <v>559</v>
      </c>
      <c r="AW15" s="75">
        <v>453</v>
      </c>
      <c r="AX15" s="75">
        <v>254</v>
      </c>
      <c r="AY15" s="60">
        <v>4314</v>
      </c>
      <c r="AZ15" s="74">
        <v>29</v>
      </c>
      <c r="BA15" s="75">
        <v>5</v>
      </c>
      <c r="BB15" s="75">
        <v>261</v>
      </c>
      <c r="BC15" s="75">
        <v>258</v>
      </c>
      <c r="BD15" s="75">
        <v>88</v>
      </c>
      <c r="BE15" s="75">
        <v>75</v>
      </c>
      <c r="BF15" s="75">
        <v>51</v>
      </c>
      <c r="BG15" s="61">
        <v>767</v>
      </c>
      <c r="BH15" s="75">
        <v>0</v>
      </c>
      <c r="BI15" s="75">
        <v>0</v>
      </c>
      <c r="BJ15" s="75">
        <v>97</v>
      </c>
      <c r="BK15" s="75">
        <v>143</v>
      </c>
      <c r="BL15" s="75">
        <v>377</v>
      </c>
      <c r="BM15" s="75">
        <v>474</v>
      </c>
      <c r="BN15" s="75">
        <v>442</v>
      </c>
      <c r="BO15" s="61">
        <v>1533</v>
      </c>
      <c r="BP15" s="54"/>
    </row>
    <row r="16" spans="1:68" ht="26.15" customHeight="1" x14ac:dyDescent="0.2">
      <c r="A16" s="71"/>
      <c r="B16" s="72" t="s">
        <v>26</v>
      </c>
      <c r="C16" s="76"/>
      <c r="D16" s="74">
        <v>98</v>
      </c>
      <c r="E16" s="75">
        <v>202</v>
      </c>
      <c r="F16" s="75">
        <v>531</v>
      </c>
      <c r="G16" s="75">
        <v>559</v>
      </c>
      <c r="H16" s="75">
        <v>434</v>
      </c>
      <c r="I16" s="75">
        <v>512</v>
      </c>
      <c r="J16" s="75">
        <v>531</v>
      </c>
      <c r="K16" s="61">
        <v>2867</v>
      </c>
      <c r="L16" s="74">
        <v>60</v>
      </c>
      <c r="M16" s="75">
        <v>129</v>
      </c>
      <c r="N16" s="75">
        <v>1100</v>
      </c>
      <c r="O16" s="75">
        <v>1006</v>
      </c>
      <c r="P16" s="75">
        <v>465</v>
      </c>
      <c r="Q16" s="75">
        <v>414</v>
      </c>
      <c r="R16" s="75">
        <v>276</v>
      </c>
      <c r="S16" s="61">
        <v>3450</v>
      </c>
      <c r="T16" s="75">
        <v>8</v>
      </c>
      <c r="U16" s="75">
        <v>17</v>
      </c>
      <c r="V16" s="75">
        <v>160</v>
      </c>
      <c r="W16" s="75">
        <v>172</v>
      </c>
      <c r="X16" s="75">
        <v>104</v>
      </c>
      <c r="Y16" s="75">
        <v>72</v>
      </c>
      <c r="Z16" s="75">
        <v>84</v>
      </c>
      <c r="AA16" s="60">
        <v>617</v>
      </c>
      <c r="AB16" s="74">
        <v>134</v>
      </c>
      <c r="AC16" s="75">
        <v>441</v>
      </c>
      <c r="AD16" s="75">
        <v>361</v>
      </c>
      <c r="AE16" s="75">
        <v>703</v>
      </c>
      <c r="AF16" s="75">
        <v>402</v>
      </c>
      <c r="AG16" s="75">
        <v>397</v>
      </c>
      <c r="AH16" s="75">
        <v>327</v>
      </c>
      <c r="AI16" s="61">
        <v>2765</v>
      </c>
      <c r="AJ16" s="74">
        <v>5</v>
      </c>
      <c r="AK16" s="75">
        <v>13</v>
      </c>
      <c r="AL16" s="75">
        <v>44</v>
      </c>
      <c r="AM16" s="75">
        <v>33</v>
      </c>
      <c r="AN16" s="75">
        <v>25</v>
      </c>
      <c r="AO16" s="75">
        <v>34</v>
      </c>
      <c r="AP16" s="75">
        <v>69</v>
      </c>
      <c r="AQ16" s="61">
        <v>223</v>
      </c>
      <c r="AR16" s="75">
        <v>252</v>
      </c>
      <c r="AS16" s="75">
        <v>614</v>
      </c>
      <c r="AT16" s="75">
        <v>1286</v>
      </c>
      <c r="AU16" s="75">
        <v>1103</v>
      </c>
      <c r="AV16" s="75">
        <v>635</v>
      </c>
      <c r="AW16" s="75">
        <v>469</v>
      </c>
      <c r="AX16" s="75">
        <v>364</v>
      </c>
      <c r="AY16" s="60">
        <v>4723</v>
      </c>
      <c r="AZ16" s="74">
        <v>0</v>
      </c>
      <c r="BA16" s="75">
        <v>0</v>
      </c>
      <c r="BB16" s="75">
        <v>187</v>
      </c>
      <c r="BC16" s="75">
        <v>136</v>
      </c>
      <c r="BD16" s="75">
        <v>145</v>
      </c>
      <c r="BE16" s="75">
        <v>124</v>
      </c>
      <c r="BF16" s="75">
        <v>123</v>
      </c>
      <c r="BG16" s="61">
        <v>715</v>
      </c>
      <c r="BH16" s="75">
        <v>0</v>
      </c>
      <c r="BI16" s="75">
        <v>0</v>
      </c>
      <c r="BJ16" s="75">
        <v>113</v>
      </c>
      <c r="BK16" s="75">
        <v>118</v>
      </c>
      <c r="BL16" s="75">
        <v>460</v>
      </c>
      <c r="BM16" s="75">
        <v>484</v>
      </c>
      <c r="BN16" s="75">
        <v>553</v>
      </c>
      <c r="BO16" s="61">
        <v>1728</v>
      </c>
      <c r="BP16" s="54"/>
    </row>
    <row r="17" spans="1:68" s="68" customFormat="1" ht="26.15" customHeight="1" x14ac:dyDescent="0.2">
      <c r="A17" s="71"/>
      <c r="B17" s="72"/>
      <c r="C17" s="76"/>
      <c r="D17" s="74"/>
      <c r="E17" s="75"/>
      <c r="F17" s="75"/>
      <c r="G17" s="75"/>
      <c r="H17" s="75"/>
      <c r="I17" s="75"/>
      <c r="J17" s="75"/>
      <c r="K17" s="77"/>
      <c r="L17" s="74"/>
      <c r="M17" s="75"/>
      <c r="N17" s="75"/>
      <c r="O17" s="75"/>
      <c r="P17" s="75"/>
      <c r="Q17" s="75"/>
      <c r="R17" s="75"/>
      <c r="S17" s="77"/>
      <c r="T17" s="75"/>
      <c r="U17" s="75"/>
      <c r="V17" s="75"/>
      <c r="W17" s="75"/>
      <c r="X17" s="75"/>
      <c r="Y17" s="75"/>
      <c r="Z17" s="75"/>
      <c r="AA17" s="75"/>
      <c r="AB17" s="74"/>
      <c r="AC17" s="75"/>
      <c r="AD17" s="75"/>
      <c r="AE17" s="75"/>
      <c r="AF17" s="75"/>
      <c r="AG17" s="75"/>
      <c r="AH17" s="75"/>
      <c r="AI17" s="77"/>
      <c r="AJ17" s="74"/>
      <c r="AK17" s="75"/>
      <c r="AL17" s="75"/>
      <c r="AM17" s="75"/>
      <c r="AN17" s="75"/>
      <c r="AO17" s="75"/>
      <c r="AP17" s="75"/>
      <c r="AQ17" s="77"/>
      <c r="AR17" s="75"/>
      <c r="AS17" s="75"/>
      <c r="AT17" s="75"/>
      <c r="AU17" s="75"/>
      <c r="AV17" s="75"/>
      <c r="AW17" s="75"/>
      <c r="AX17" s="75"/>
      <c r="AY17" s="75"/>
      <c r="AZ17" s="74"/>
      <c r="BA17" s="75"/>
      <c r="BB17" s="75"/>
      <c r="BC17" s="75"/>
      <c r="BD17" s="75"/>
      <c r="BE17" s="75"/>
      <c r="BF17" s="75"/>
      <c r="BG17" s="77"/>
      <c r="BH17" s="75"/>
      <c r="BI17" s="75"/>
      <c r="BJ17" s="75"/>
      <c r="BK17" s="75"/>
      <c r="BL17" s="75"/>
      <c r="BM17" s="75"/>
      <c r="BN17" s="75"/>
      <c r="BO17" s="77"/>
      <c r="BP17" s="67"/>
    </row>
    <row r="18" spans="1:68" ht="26.15" customHeight="1" x14ac:dyDescent="0.2">
      <c r="A18" s="78" t="s">
        <v>27</v>
      </c>
      <c r="B18" s="78"/>
      <c r="C18" s="79"/>
      <c r="D18" s="59">
        <v>2783</v>
      </c>
      <c r="E18" s="60">
        <v>5232</v>
      </c>
      <c r="F18" s="60">
        <v>32001</v>
      </c>
      <c r="G18" s="60">
        <v>31965</v>
      </c>
      <c r="H18" s="60">
        <v>22357</v>
      </c>
      <c r="I18" s="60">
        <v>25561</v>
      </c>
      <c r="J18" s="60">
        <v>24155</v>
      </c>
      <c r="K18" s="61">
        <v>144054</v>
      </c>
      <c r="L18" s="59">
        <v>2582</v>
      </c>
      <c r="M18" s="60">
        <v>4141</v>
      </c>
      <c r="N18" s="60">
        <v>35632</v>
      </c>
      <c r="O18" s="60">
        <v>31081</v>
      </c>
      <c r="P18" s="60">
        <v>18625</v>
      </c>
      <c r="Q18" s="60">
        <v>15467</v>
      </c>
      <c r="R18" s="60">
        <v>9006</v>
      </c>
      <c r="S18" s="61">
        <v>116534</v>
      </c>
      <c r="T18" s="60">
        <v>170</v>
      </c>
      <c r="U18" s="60">
        <v>486</v>
      </c>
      <c r="V18" s="60">
        <v>3946</v>
      </c>
      <c r="W18" s="60">
        <v>5207</v>
      </c>
      <c r="X18" s="60">
        <v>5559</v>
      </c>
      <c r="Y18" s="60">
        <v>4784</v>
      </c>
      <c r="Z18" s="60">
        <v>2460</v>
      </c>
      <c r="AA18" s="60">
        <v>22612</v>
      </c>
      <c r="AB18" s="59">
        <v>9761</v>
      </c>
      <c r="AC18" s="60">
        <v>16550</v>
      </c>
      <c r="AD18" s="60">
        <v>19930</v>
      </c>
      <c r="AE18" s="60">
        <v>29877</v>
      </c>
      <c r="AF18" s="60">
        <v>19712</v>
      </c>
      <c r="AG18" s="60">
        <v>18132</v>
      </c>
      <c r="AH18" s="60">
        <v>12400</v>
      </c>
      <c r="AI18" s="61">
        <v>126362</v>
      </c>
      <c r="AJ18" s="59">
        <v>441</v>
      </c>
      <c r="AK18" s="60">
        <v>380</v>
      </c>
      <c r="AL18" s="60">
        <v>2059</v>
      </c>
      <c r="AM18" s="60">
        <v>1673</v>
      </c>
      <c r="AN18" s="60">
        <v>1529</v>
      </c>
      <c r="AO18" s="60">
        <v>1484</v>
      </c>
      <c r="AP18" s="60">
        <v>1124</v>
      </c>
      <c r="AQ18" s="61">
        <v>8690</v>
      </c>
      <c r="AR18" s="60">
        <v>12380</v>
      </c>
      <c r="AS18" s="60">
        <v>20050</v>
      </c>
      <c r="AT18" s="60">
        <v>50054</v>
      </c>
      <c r="AU18" s="60">
        <v>42565</v>
      </c>
      <c r="AV18" s="60">
        <v>24704</v>
      </c>
      <c r="AW18" s="60">
        <v>20546</v>
      </c>
      <c r="AX18" s="60">
        <v>12988</v>
      </c>
      <c r="AY18" s="60">
        <v>183287</v>
      </c>
      <c r="AZ18" s="59">
        <v>434</v>
      </c>
      <c r="BA18" s="60">
        <v>503</v>
      </c>
      <c r="BB18" s="60">
        <v>12044</v>
      </c>
      <c r="BC18" s="60">
        <v>9399</v>
      </c>
      <c r="BD18" s="60">
        <v>6839</v>
      </c>
      <c r="BE18" s="60">
        <v>5684</v>
      </c>
      <c r="BF18" s="60">
        <v>3927</v>
      </c>
      <c r="BG18" s="61">
        <v>38830</v>
      </c>
      <c r="BH18" s="60">
        <v>0</v>
      </c>
      <c r="BI18" s="60">
        <v>0</v>
      </c>
      <c r="BJ18" s="60">
        <v>2345</v>
      </c>
      <c r="BK18" s="60">
        <v>4298</v>
      </c>
      <c r="BL18" s="60">
        <v>10737</v>
      </c>
      <c r="BM18" s="60">
        <v>17602</v>
      </c>
      <c r="BN18" s="60">
        <v>15209</v>
      </c>
      <c r="BO18" s="61">
        <v>50191</v>
      </c>
      <c r="BP18" s="54"/>
    </row>
    <row r="19" spans="1:68" ht="26.15" customHeight="1" x14ac:dyDescent="0.2">
      <c r="A19" s="71"/>
      <c r="B19" s="57" t="s">
        <v>28</v>
      </c>
      <c r="C19" s="58"/>
      <c r="D19" s="59">
        <v>2072</v>
      </c>
      <c r="E19" s="60">
        <v>3871</v>
      </c>
      <c r="F19" s="60">
        <v>21722</v>
      </c>
      <c r="G19" s="60">
        <v>19741</v>
      </c>
      <c r="H19" s="60">
        <v>13500</v>
      </c>
      <c r="I19" s="60">
        <v>16658</v>
      </c>
      <c r="J19" s="60">
        <v>14940</v>
      </c>
      <c r="K19" s="61">
        <v>92504</v>
      </c>
      <c r="L19" s="59">
        <v>2161</v>
      </c>
      <c r="M19" s="60">
        <v>3241</v>
      </c>
      <c r="N19" s="60">
        <v>23346</v>
      </c>
      <c r="O19" s="60">
        <v>18432</v>
      </c>
      <c r="P19" s="60">
        <v>10251</v>
      </c>
      <c r="Q19" s="60">
        <v>9556</v>
      </c>
      <c r="R19" s="60">
        <v>5431</v>
      </c>
      <c r="S19" s="61">
        <v>72418</v>
      </c>
      <c r="T19" s="60">
        <v>157</v>
      </c>
      <c r="U19" s="60">
        <v>397</v>
      </c>
      <c r="V19" s="60">
        <v>2801</v>
      </c>
      <c r="W19" s="60">
        <v>3121</v>
      </c>
      <c r="X19" s="60">
        <v>2554</v>
      </c>
      <c r="Y19" s="60">
        <v>2232</v>
      </c>
      <c r="Z19" s="60">
        <v>1179</v>
      </c>
      <c r="AA19" s="60">
        <v>12441</v>
      </c>
      <c r="AB19" s="59">
        <v>7738</v>
      </c>
      <c r="AC19" s="60">
        <v>12070</v>
      </c>
      <c r="AD19" s="60">
        <v>13209</v>
      </c>
      <c r="AE19" s="60">
        <v>18272</v>
      </c>
      <c r="AF19" s="60">
        <v>11242</v>
      </c>
      <c r="AG19" s="60">
        <v>11216</v>
      </c>
      <c r="AH19" s="60">
        <v>7299</v>
      </c>
      <c r="AI19" s="61">
        <v>81046</v>
      </c>
      <c r="AJ19" s="59">
        <v>334</v>
      </c>
      <c r="AK19" s="60">
        <v>313</v>
      </c>
      <c r="AL19" s="60">
        <v>1703</v>
      </c>
      <c r="AM19" s="60">
        <v>1226</v>
      </c>
      <c r="AN19" s="60">
        <v>1133</v>
      </c>
      <c r="AO19" s="60">
        <v>1181</v>
      </c>
      <c r="AP19" s="60">
        <v>818</v>
      </c>
      <c r="AQ19" s="61">
        <v>6708</v>
      </c>
      <c r="AR19" s="60">
        <v>9873</v>
      </c>
      <c r="AS19" s="60">
        <v>14617</v>
      </c>
      <c r="AT19" s="60">
        <v>32122</v>
      </c>
      <c r="AU19" s="60">
        <v>24823</v>
      </c>
      <c r="AV19" s="60">
        <v>13423</v>
      </c>
      <c r="AW19" s="60">
        <v>12238</v>
      </c>
      <c r="AX19" s="60">
        <v>7632</v>
      </c>
      <c r="AY19" s="60">
        <v>114728</v>
      </c>
      <c r="AZ19" s="59">
        <v>274</v>
      </c>
      <c r="BA19" s="60">
        <v>304</v>
      </c>
      <c r="BB19" s="60">
        <v>7976</v>
      </c>
      <c r="BC19" s="60">
        <v>5430</v>
      </c>
      <c r="BD19" s="60">
        <v>3862</v>
      </c>
      <c r="BE19" s="60">
        <v>3638</v>
      </c>
      <c r="BF19" s="60">
        <v>2358</v>
      </c>
      <c r="BG19" s="61">
        <v>23842</v>
      </c>
      <c r="BH19" s="60">
        <v>0</v>
      </c>
      <c r="BI19" s="60">
        <v>0</v>
      </c>
      <c r="BJ19" s="60">
        <v>1721</v>
      </c>
      <c r="BK19" s="60">
        <v>3054</v>
      </c>
      <c r="BL19" s="60">
        <v>6504</v>
      </c>
      <c r="BM19" s="60">
        <v>10753</v>
      </c>
      <c r="BN19" s="60">
        <v>9621</v>
      </c>
      <c r="BO19" s="61">
        <v>31653</v>
      </c>
      <c r="BP19" s="54"/>
    </row>
    <row r="20" spans="1:68" ht="26.15" customHeight="1" x14ac:dyDescent="0.2">
      <c r="A20" s="71"/>
      <c r="B20" s="72" t="s">
        <v>29</v>
      </c>
      <c r="C20" s="76"/>
      <c r="D20" s="74">
        <v>575</v>
      </c>
      <c r="E20" s="75">
        <v>951</v>
      </c>
      <c r="F20" s="75">
        <v>9317</v>
      </c>
      <c r="G20" s="75">
        <v>10753</v>
      </c>
      <c r="H20" s="75">
        <v>7625</v>
      </c>
      <c r="I20" s="75">
        <v>8143</v>
      </c>
      <c r="J20" s="75">
        <v>8410</v>
      </c>
      <c r="K20" s="61">
        <v>45774</v>
      </c>
      <c r="L20" s="74">
        <v>285</v>
      </c>
      <c r="M20" s="75">
        <v>688</v>
      </c>
      <c r="N20" s="75">
        <v>10897</v>
      </c>
      <c r="O20" s="75">
        <v>10741</v>
      </c>
      <c r="P20" s="75">
        <v>7101</v>
      </c>
      <c r="Q20" s="75">
        <v>5301</v>
      </c>
      <c r="R20" s="75">
        <v>3208</v>
      </c>
      <c r="S20" s="61">
        <v>38221</v>
      </c>
      <c r="T20" s="75">
        <v>12</v>
      </c>
      <c r="U20" s="75">
        <v>79</v>
      </c>
      <c r="V20" s="75">
        <v>1032</v>
      </c>
      <c r="W20" s="75">
        <v>1881</v>
      </c>
      <c r="X20" s="75">
        <v>2710</v>
      </c>
      <c r="Y20" s="75">
        <v>2416</v>
      </c>
      <c r="Z20" s="75">
        <v>1219</v>
      </c>
      <c r="AA20" s="60">
        <v>9349</v>
      </c>
      <c r="AB20" s="74">
        <v>1668</v>
      </c>
      <c r="AC20" s="75">
        <v>3472</v>
      </c>
      <c r="AD20" s="75">
        <v>6166</v>
      </c>
      <c r="AE20" s="75">
        <v>9978</v>
      </c>
      <c r="AF20" s="75">
        <v>7207</v>
      </c>
      <c r="AG20" s="75">
        <v>6239</v>
      </c>
      <c r="AH20" s="75">
        <v>4520</v>
      </c>
      <c r="AI20" s="61">
        <v>39250</v>
      </c>
      <c r="AJ20" s="74">
        <v>77</v>
      </c>
      <c r="AK20" s="75">
        <v>28</v>
      </c>
      <c r="AL20" s="75">
        <v>329</v>
      </c>
      <c r="AM20" s="75">
        <v>422</v>
      </c>
      <c r="AN20" s="75">
        <v>335</v>
      </c>
      <c r="AO20" s="75">
        <v>276</v>
      </c>
      <c r="AP20" s="75">
        <v>264</v>
      </c>
      <c r="AQ20" s="61">
        <v>1731</v>
      </c>
      <c r="AR20" s="75">
        <v>2048</v>
      </c>
      <c r="AS20" s="75">
        <v>4256</v>
      </c>
      <c r="AT20" s="75">
        <v>16219</v>
      </c>
      <c r="AU20" s="75">
        <v>15390</v>
      </c>
      <c r="AV20" s="75">
        <v>9658</v>
      </c>
      <c r="AW20" s="75">
        <v>7576</v>
      </c>
      <c r="AX20" s="75">
        <v>4838</v>
      </c>
      <c r="AY20" s="60">
        <v>59985</v>
      </c>
      <c r="AZ20" s="74">
        <v>133</v>
      </c>
      <c r="BA20" s="75">
        <v>174</v>
      </c>
      <c r="BB20" s="75">
        <v>3685</v>
      </c>
      <c r="BC20" s="75">
        <v>3646</v>
      </c>
      <c r="BD20" s="75">
        <v>2551</v>
      </c>
      <c r="BE20" s="75">
        <v>1832</v>
      </c>
      <c r="BF20" s="75">
        <v>1384</v>
      </c>
      <c r="BG20" s="61">
        <v>13405</v>
      </c>
      <c r="BH20" s="75">
        <v>0</v>
      </c>
      <c r="BI20" s="75">
        <v>0</v>
      </c>
      <c r="BJ20" s="75">
        <v>538</v>
      </c>
      <c r="BK20" s="75">
        <v>932</v>
      </c>
      <c r="BL20" s="75">
        <v>3503</v>
      </c>
      <c r="BM20" s="75">
        <v>5871</v>
      </c>
      <c r="BN20" s="75">
        <v>5053</v>
      </c>
      <c r="BO20" s="61">
        <v>15897</v>
      </c>
      <c r="BP20" s="54"/>
    </row>
    <row r="21" spans="1:68" s="68" customFormat="1" ht="26.15" customHeight="1" x14ac:dyDescent="0.2">
      <c r="A21" s="71"/>
      <c r="B21" s="72" t="s">
        <v>30</v>
      </c>
      <c r="C21" s="76"/>
      <c r="D21" s="74">
        <v>136</v>
      </c>
      <c r="E21" s="75">
        <v>410</v>
      </c>
      <c r="F21" s="75">
        <v>962</v>
      </c>
      <c r="G21" s="75">
        <v>1471</v>
      </c>
      <c r="H21" s="75">
        <v>1232</v>
      </c>
      <c r="I21" s="75">
        <v>760</v>
      </c>
      <c r="J21" s="75">
        <v>805</v>
      </c>
      <c r="K21" s="61">
        <v>5776</v>
      </c>
      <c r="L21" s="74">
        <v>136</v>
      </c>
      <c r="M21" s="75">
        <v>212</v>
      </c>
      <c r="N21" s="75">
        <v>1389</v>
      </c>
      <c r="O21" s="75">
        <v>1908</v>
      </c>
      <c r="P21" s="75">
        <v>1273</v>
      </c>
      <c r="Q21" s="75">
        <v>610</v>
      </c>
      <c r="R21" s="75">
        <v>367</v>
      </c>
      <c r="S21" s="61">
        <v>5895</v>
      </c>
      <c r="T21" s="75">
        <v>1</v>
      </c>
      <c r="U21" s="75">
        <v>10</v>
      </c>
      <c r="V21" s="75">
        <v>113</v>
      </c>
      <c r="W21" s="75">
        <v>205</v>
      </c>
      <c r="X21" s="75">
        <v>295</v>
      </c>
      <c r="Y21" s="75">
        <v>136</v>
      </c>
      <c r="Z21" s="75">
        <v>62</v>
      </c>
      <c r="AA21" s="60">
        <v>822</v>
      </c>
      <c r="AB21" s="74">
        <v>355</v>
      </c>
      <c r="AC21" s="75">
        <v>1008</v>
      </c>
      <c r="AD21" s="75">
        <v>555</v>
      </c>
      <c r="AE21" s="75">
        <v>1627</v>
      </c>
      <c r="AF21" s="75">
        <v>1263</v>
      </c>
      <c r="AG21" s="75">
        <v>677</v>
      </c>
      <c r="AH21" s="75">
        <v>581</v>
      </c>
      <c r="AI21" s="61">
        <v>6066</v>
      </c>
      <c r="AJ21" s="74">
        <v>30</v>
      </c>
      <c r="AK21" s="75">
        <v>39</v>
      </c>
      <c r="AL21" s="75">
        <v>27</v>
      </c>
      <c r="AM21" s="75">
        <v>25</v>
      </c>
      <c r="AN21" s="75">
        <v>61</v>
      </c>
      <c r="AO21" s="75">
        <v>27</v>
      </c>
      <c r="AP21" s="75">
        <v>42</v>
      </c>
      <c r="AQ21" s="61">
        <v>251</v>
      </c>
      <c r="AR21" s="75">
        <v>459</v>
      </c>
      <c r="AS21" s="75">
        <v>1177</v>
      </c>
      <c r="AT21" s="75">
        <v>1713</v>
      </c>
      <c r="AU21" s="75">
        <v>2352</v>
      </c>
      <c r="AV21" s="75">
        <v>1623</v>
      </c>
      <c r="AW21" s="75">
        <v>732</v>
      </c>
      <c r="AX21" s="75">
        <v>518</v>
      </c>
      <c r="AY21" s="60">
        <v>8574</v>
      </c>
      <c r="AZ21" s="74">
        <v>27</v>
      </c>
      <c r="BA21" s="75">
        <v>25</v>
      </c>
      <c r="BB21" s="75">
        <v>383</v>
      </c>
      <c r="BC21" s="75">
        <v>323</v>
      </c>
      <c r="BD21" s="75">
        <v>426</v>
      </c>
      <c r="BE21" s="75">
        <v>214</v>
      </c>
      <c r="BF21" s="75">
        <v>185</v>
      </c>
      <c r="BG21" s="61">
        <v>1583</v>
      </c>
      <c r="BH21" s="75">
        <v>0</v>
      </c>
      <c r="BI21" s="75">
        <v>0</v>
      </c>
      <c r="BJ21" s="75">
        <v>86</v>
      </c>
      <c r="BK21" s="75">
        <v>312</v>
      </c>
      <c r="BL21" s="75">
        <v>730</v>
      </c>
      <c r="BM21" s="75">
        <v>978</v>
      </c>
      <c r="BN21" s="75">
        <v>535</v>
      </c>
      <c r="BO21" s="61">
        <v>2641</v>
      </c>
      <c r="BP21" s="67"/>
    </row>
    <row r="22" spans="1:68" ht="26.15" customHeight="1" x14ac:dyDescent="0.2">
      <c r="A22" s="71"/>
      <c r="B22" s="57"/>
      <c r="C22" s="58"/>
      <c r="D22" s="59"/>
      <c r="E22" s="60"/>
      <c r="F22" s="60"/>
      <c r="G22" s="60"/>
      <c r="H22" s="60"/>
      <c r="I22" s="60"/>
      <c r="J22" s="60"/>
      <c r="K22" s="61"/>
      <c r="L22" s="59"/>
      <c r="M22" s="60"/>
      <c r="N22" s="60"/>
      <c r="O22" s="60"/>
      <c r="P22" s="60"/>
      <c r="Q22" s="60"/>
      <c r="R22" s="60"/>
      <c r="S22" s="61"/>
      <c r="T22" s="60"/>
      <c r="U22" s="60"/>
      <c r="V22" s="60"/>
      <c r="W22" s="60"/>
      <c r="X22" s="60"/>
      <c r="Y22" s="60"/>
      <c r="Z22" s="60"/>
      <c r="AA22" s="60"/>
      <c r="AB22" s="59"/>
      <c r="AC22" s="60"/>
      <c r="AD22" s="60"/>
      <c r="AE22" s="60"/>
      <c r="AF22" s="60"/>
      <c r="AG22" s="60"/>
      <c r="AH22" s="60"/>
      <c r="AI22" s="61"/>
      <c r="AJ22" s="59"/>
      <c r="AK22" s="60"/>
      <c r="AL22" s="60"/>
      <c r="AM22" s="60"/>
      <c r="AN22" s="60"/>
      <c r="AO22" s="60"/>
      <c r="AP22" s="60"/>
      <c r="AQ22" s="61"/>
      <c r="AR22" s="60"/>
      <c r="AS22" s="60"/>
      <c r="AT22" s="60"/>
      <c r="AU22" s="60"/>
      <c r="AV22" s="60"/>
      <c r="AW22" s="60"/>
      <c r="AX22" s="60"/>
      <c r="AY22" s="60"/>
      <c r="AZ22" s="59"/>
      <c r="BA22" s="60"/>
      <c r="BB22" s="60"/>
      <c r="BC22" s="60"/>
      <c r="BD22" s="60"/>
      <c r="BE22" s="60"/>
      <c r="BF22" s="60"/>
      <c r="BG22" s="61"/>
      <c r="BH22" s="60"/>
      <c r="BI22" s="60"/>
      <c r="BJ22" s="60"/>
      <c r="BK22" s="60"/>
      <c r="BL22" s="60"/>
      <c r="BM22" s="60"/>
      <c r="BN22" s="60"/>
      <c r="BO22" s="61"/>
      <c r="BP22" s="54"/>
    </row>
    <row r="23" spans="1:68" ht="26.15" customHeight="1" x14ac:dyDescent="0.2">
      <c r="A23" s="78" t="s">
        <v>31</v>
      </c>
      <c r="B23" s="78"/>
      <c r="C23" s="79"/>
      <c r="D23" s="59">
        <v>2111</v>
      </c>
      <c r="E23" s="60">
        <v>3922</v>
      </c>
      <c r="F23" s="60">
        <v>28064</v>
      </c>
      <c r="G23" s="60">
        <v>24167</v>
      </c>
      <c r="H23" s="60">
        <v>17216</v>
      </c>
      <c r="I23" s="60">
        <v>18501</v>
      </c>
      <c r="J23" s="60">
        <v>14919</v>
      </c>
      <c r="K23" s="61">
        <v>108900</v>
      </c>
      <c r="L23" s="59">
        <v>4310</v>
      </c>
      <c r="M23" s="60">
        <v>6593</v>
      </c>
      <c r="N23" s="60">
        <v>38441</v>
      </c>
      <c r="O23" s="60">
        <v>30474</v>
      </c>
      <c r="P23" s="60">
        <v>17697</v>
      </c>
      <c r="Q23" s="60">
        <v>12566</v>
      </c>
      <c r="R23" s="60">
        <v>6178</v>
      </c>
      <c r="S23" s="61">
        <v>116259</v>
      </c>
      <c r="T23" s="60">
        <v>171</v>
      </c>
      <c r="U23" s="60">
        <v>514</v>
      </c>
      <c r="V23" s="60">
        <v>4392</v>
      </c>
      <c r="W23" s="60">
        <v>5466</v>
      </c>
      <c r="X23" s="60">
        <v>5572</v>
      </c>
      <c r="Y23" s="60">
        <v>4282</v>
      </c>
      <c r="Z23" s="60">
        <v>2247</v>
      </c>
      <c r="AA23" s="60">
        <v>22644</v>
      </c>
      <c r="AB23" s="59">
        <v>7086</v>
      </c>
      <c r="AC23" s="60">
        <v>14511</v>
      </c>
      <c r="AD23" s="60">
        <v>21224</v>
      </c>
      <c r="AE23" s="60">
        <v>27491</v>
      </c>
      <c r="AF23" s="60">
        <v>18220</v>
      </c>
      <c r="AG23" s="60">
        <v>15832</v>
      </c>
      <c r="AH23" s="60">
        <v>9498</v>
      </c>
      <c r="AI23" s="61">
        <v>113862</v>
      </c>
      <c r="AJ23" s="59">
        <v>655</v>
      </c>
      <c r="AK23" s="60">
        <v>499</v>
      </c>
      <c r="AL23" s="60">
        <v>1971</v>
      </c>
      <c r="AM23" s="60">
        <v>1400</v>
      </c>
      <c r="AN23" s="60">
        <v>1339</v>
      </c>
      <c r="AO23" s="60">
        <v>1979</v>
      </c>
      <c r="AP23" s="60">
        <v>912</v>
      </c>
      <c r="AQ23" s="61">
        <v>8755</v>
      </c>
      <c r="AR23" s="60">
        <v>11175</v>
      </c>
      <c r="AS23" s="60">
        <v>19475</v>
      </c>
      <c r="AT23" s="60">
        <v>53162</v>
      </c>
      <c r="AU23" s="60">
        <v>40654</v>
      </c>
      <c r="AV23" s="60">
        <v>23985</v>
      </c>
      <c r="AW23" s="60">
        <v>17980</v>
      </c>
      <c r="AX23" s="60">
        <v>10192</v>
      </c>
      <c r="AY23" s="60">
        <v>176623</v>
      </c>
      <c r="AZ23" s="59">
        <v>211</v>
      </c>
      <c r="BA23" s="60">
        <v>374</v>
      </c>
      <c r="BB23" s="60">
        <v>13482</v>
      </c>
      <c r="BC23" s="60">
        <v>12195</v>
      </c>
      <c r="BD23" s="60">
        <v>11499</v>
      </c>
      <c r="BE23" s="60">
        <v>9950</v>
      </c>
      <c r="BF23" s="60">
        <v>7619</v>
      </c>
      <c r="BG23" s="61">
        <v>55330</v>
      </c>
      <c r="BH23" s="60">
        <v>0</v>
      </c>
      <c r="BI23" s="60">
        <v>1</v>
      </c>
      <c r="BJ23" s="60">
        <v>4032</v>
      </c>
      <c r="BK23" s="60">
        <v>5893</v>
      </c>
      <c r="BL23" s="60">
        <v>13355</v>
      </c>
      <c r="BM23" s="60">
        <v>21138</v>
      </c>
      <c r="BN23" s="60">
        <v>15451</v>
      </c>
      <c r="BO23" s="61">
        <v>59870</v>
      </c>
      <c r="BP23" s="54"/>
    </row>
    <row r="24" spans="1:68" ht="26.15" customHeight="1" x14ac:dyDescent="0.2">
      <c r="A24" s="71"/>
      <c r="B24" s="72" t="s">
        <v>32</v>
      </c>
      <c r="C24" s="76"/>
      <c r="D24" s="74">
        <v>1404</v>
      </c>
      <c r="E24" s="75">
        <v>2629</v>
      </c>
      <c r="F24" s="75">
        <v>19579</v>
      </c>
      <c r="G24" s="75">
        <v>17331</v>
      </c>
      <c r="H24" s="75">
        <v>12072</v>
      </c>
      <c r="I24" s="75">
        <v>13604</v>
      </c>
      <c r="J24" s="75">
        <v>11223</v>
      </c>
      <c r="K24" s="61">
        <v>77842</v>
      </c>
      <c r="L24" s="74">
        <v>2569</v>
      </c>
      <c r="M24" s="75">
        <v>4108</v>
      </c>
      <c r="N24" s="75">
        <v>24390</v>
      </c>
      <c r="O24" s="75">
        <v>18566</v>
      </c>
      <c r="P24" s="75">
        <v>10167</v>
      </c>
      <c r="Q24" s="75">
        <v>7907</v>
      </c>
      <c r="R24" s="75">
        <v>4232</v>
      </c>
      <c r="S24" s="61">
        <v>71939</v>
      </c>
      <c r="T24" s="75">
        <v>81</v>
      </c>
      <c r="U24" s="75">
        <v>275</v>
      </c>
      <c r="V24" s="75">
        <v>2695</v>
      </c>
      <c r="W24" s="75">
        <v>3131</v>
      </c>
      <c r="X24" s="75">
        <v>3324</v>
      </c>
      <c r="Y24" s="75">
        <v>2917</v>
      </c>
      <c r="Z24" s="75">
        <v>1502</v>
      </c>
      <c r="AA24" s="60">
        <v>13925</v>
      </c>
      <c r="AB24" s="74">
        <v>4728</v>
      </c>
      <c r="AC24" s="75">
        <v>9633</v>
      </c>
      <c r="AD24" s="75">
        <v>14285</v>
      </c>
      <c r="AE24" s="75">
        <v>17955</v>
      </c>
      <c r="AF24" s="75">
        <v>11217</v>
      </c>
      <c r="AG24" s="75">
        <v>10246</v>
      </c>
      <c r="AH24" s="75">
        <v>6669</v>
      </c>
      <c r="AI24" s="61">
        <v>74733</v>
      </c>
      <c r="AJ24" s="74">
        <v>341</v>
      </c>
      <c r="AK24" s="75">
        <v>263</v>
      </c>
      <c r="AL24" s="75">
        <v>1345</v>
      </c>
      <c r="AM24" s="75">
        <v>929</v>
      </c>
      <c r="AN24" s="75">
        <v>808</v>
      </c>
      <c r="AO24" s="75">
        <v>1164</v>
      </c>
      <c r="AP24" s="75">
        <v>560</v>
      </c>
      <c r="AQ24" s="61">
        <v>5410</v>
      </c>
      <c r="AR24" s="75">
        <v>7142</v>
      </c>
      <c r="AS24" s="75">
        <v>12697</v>
      </c>
      <c r="AT24" s="75">
        <v>33975</v>
      </c>
      <c r="AU24" s="75">
        <v>25611</v>
      </c>
      <c r="AV24" s="75">
        <v>14369</v>
      </c>
      <c r="AW24" s="75">
        <v>11707</v>
      </c>
      <c r="AX24" s="75">
        <v>6952</v>
      </c>
      <c r="AY24" s="60">
        <v>112453</v>
      </c>
      <c r="AZ24" s="74">
        <v>111</v>
      </c>
      <c r="BA24" s="75">
        <v>178</v>
      </c>
      <c r="BB24" s="75">
        <v>9215</v>
      </c>
      <c r="BC24" s="75">
        <v>8657</v>
      </c>
      <c r="BD24" s="75">
        <v>7849</v>
      </c>
      <c r="BE24" s="75">
        <v>7407</v>
      </c>
      <c r="BF24" s="75">
        <v>5745</v>
      </c>
      <c r="BG24" s="61">
        <v>39162</v>
      </c>
      <c r="BH24" s="75">
        <v>0</v>
      </c>
      <c r="BI24" s="75">
        <v>0</v>
      </c>
      <c r="BJ24" s="75">
        <v>2437</v>
      </c>
      <c r="BK24" s="75">
        <v>3547</v>
      </c>
      <c r="BL24" s="75">
        <v>6891</v>
      </c>
      <c r="BM24" s="75">
        <v>10918</v>
      </c>
      <c r="BN24" s="75">
        <v>7453</v>
      </c>
      <c r="BO24" s="61">
        <v>31246</v>
      </c>
      <c r="BP24" s="54"/>
    </row>
    <row r="25" spans="1:68" s="68" customFormat="1" ht="26.15" customHeight="1" x14ac:dyDescent="0.2">
      <c r="A25" s="71"/>
      <c r="B25" s="72" t="s">
        <v>33</v>
      </c>
      <c r="C25" s="76"/>
      <c r="D25" s="74">
        <v>87</v>
      </c>
      <c r="E25" s="75">
        <v>196</v>
      </c>
      <c r="F25" s="75">
        <v>2196</v>
      </c>
      <c r="G25" s="75">
        <v>2512</v>
      </c>
      <c r="H25" s="75">
        <v>2262</v>
      </c>
      <c r="I25" s="75">
        <v>1862</v>
      </c>
      <c r="J25" s="75">
        <v>1760</v>
      </c>
      <c r="K25" s="61">
        <v>10875</v>
      </c>
      <c r="L25" s="74">
        <v>408</v>
      </c>
      <c r="M25" s="75">
        <v>489</v>
      </c>
      <c r="N25" s="75">
        <v>3813</v>
      </c>
      <c r="O25" s="75">
        <v>4033</v>
      </c>
      <c r="P25" s="75">
        <v>2240</v>
      </c>
      <c r="Q25" s="75">
        <v>1229</v>
      </c>
      <c r="R25" s="75">
        <v>550</v>
      </c>
      <c r="S25" s="61">
        <v>12762</v>
      </c>
      <c r="T25" s="75">
        <v>18</v>
      </c>
      <c r="U25" s="75">
        <v>62</v>
      </c>
      <c r="V25" s="75">
        <v>490</v>
      </c>
      <c r="W25" s="75">
        <v>934</v>
      </c>
      <c r="X25" s="75">
        <v>776</v>
      </c>
      <c r="Y25" s="75">
        <v>388</v>
      </c>
      <c r="Z25" s="75">
        <v>229</v>
      </c>
      <c r="AA25" s="60">
        <v>2897</v>
      </c>
      <c r="AB25" s="74">
        <v>472</v>
      </c>
      <c r="AC25" s="75">
        <v>1066</v>
      </c>
      <c r="AD25" s="75">
        <v>1953</v>
      </c>
      <c r="AE25" s="75">
        <v>3267</v>
      </c>
      <c r="AF25" s="75">
        <v>2460</v>
      </c>
      <c r="AG25" s="75">
        <v>1734</v>
      </c>
      <c r="AH25" s="75">
        <v>954</v>
      </c>
      <c r="AI25" s="61">
        <v>11906</v>
      </c>
      <c r="AJ25" s="74">
        <v>31</v>
      </c>
      <c r="AK25" s="75">
        <v>12</v>
      </c>
      <c r="AL25" s="75">
        <v>195</v>
      </c>
      <c r="AM25" s="75">
        <v>214</v>
      </c>
      <c r="AN25" s="75">
        <v>285</v>
      </c>
      <c r="AO25" s="75">
        <v>445</v>
      </c>
      <c r="AP25" s="75">
        <v>187</v>
      </c>
      <c r="AQ25" s="61">
        <v>1369</v>
      </c>
      <c r="AR25" s="75">
        <v>851</v>
      </c>
      <c r="AS25" s="75">
        <v>1434</v>
      </c>
      <c r="AT25" s="75">
        <v>5063</v>
      </c>
      <c r="AU25" s="75">
        <v>5274</v>
      </c>
      <c r="AV25" s="75">
        <v>3196</v>
      </c>
      <c r="AW25" s="75">
        <v>1822</v>
      </c>
      <c r="AX25" s="75">
        <v>1075</v>
      </c>
      <c r="AY25" s="60">
        <v>18715</v>
      </c>
      <c r="AZ25" s="74">
        <v>73</v>
      </c>
      <c r="BA25" s="75">
        <v>105</v>
      </c>
      <c r="BB25" s="75">
        <v>1368</v>
      </c>
      <c r="BC25" s="75">
        <v>1334</v>
      </c>
      <c r="BD25" s="75">
        <v>1372</v>
      </c>
      <c r="BE25" s="75">
        <v>1030</v>
      </c>
      <c r="BF25" s="75">
        <v>822</v>
      </c>
      <c r="BG25" s="61">
        <v>6104</v>
      </c>
      <c r="BH25" s="75">
        <v>0</v>
      </c>
      <c r="BI25" s="75">
        <v>0</v>
      </c>
      <c r="BJ25" s="75">
        <v>275</v>
      </c>
      <c r="BK25" s="75">
        <v>566</v>
      </c>
      <c r="BL25" s="75">
        <v>2008</v>
      </c>
      <c r="BM25" s="75">
        <v>3332</v>
      </c>
      <c r="BN25" s="75">
        <v>2289</v>
      </c>
      <c r="BO25" s="61">
        <v>8470</v>
      </c>
      <c r="BP25" s="67"/>
    </row>
    <row r="26" spans="1:68" s="68" customFormat="1" ht="26.15" customHeight="1" x14ac:dyDescent="0.2">
      <c r="A26" s="71"/>
      <c r="B26" s="72" t="s">
        <v>34</v>
      </c>
      <c r="C26" s="76"/>
      <c r="D26" s="74">
        <v>211</v>
      </c>
      <c r="E26" s="75">
        <v>288</v>
      </c>
      <c r="F26" s="75">
        <v>3892</v>
      </c>
      <c r="G26" s="75">
        <v>2338</v>
      </c>
      <c r="H26" s="75">
        <v>1606</v>
      </c>
      <c r="I26" s="75">
        <v>1781</v>
      </c>
      <c r="J26" s="75">
        <v>1299</v>
      </c>
      <c r="K26" s="61">
        <v>11415</v>
      </c>
      <c r="L26" s="74">
        <v>291</v>
      </c>
      <c r="M26" s="75">
        <v>323</v>
      </c>
      <c r="N26" s="75">
        <v>4969</v>
      </c>
      <c r="O26" s="75">
        <v>3141</v>
      </c>
      <c r="P26" s="75">
        <v>2369</v>
      </c>
      <c r="Q26" s="75">
        <v>1593</v>
      </c>
      <c r="R26" s="75">
        <v>844</v>
      </c>
      <c r="S26" s="61">
        <v>13530</v>
      </c>
      <c r="T26" s="75">
        <v>7</v>
      </c>
      <c r="U26" s="75">
        <v>25</v>
      </c>
      <c r="V26" s="75">
        <v>433</v>
      </c>
      <c r="W26" s="75">
        <v>559</v>
      </c>
      <c r="X26" s="75">
        <v>743</v>
      </c>
      <c r="Y26" s="75">
        <v>590</v>
      </c>
      <c r="Z26" s="75">
        <v>341</v>
      </c>
      <c r="AA26" s="60">
        <v>2698</v>
      </c>
      <c r="AB26" s="74">
        <v>813</v>
      </c>
      <c r="AC26" s="75">
        <v>1210</v>
      </c>
      <c r="AD26" s="75">
        <v>3161</v>
      </c>
      <c r="AE26" s="75">
        <v>2739</v>
      </c>
      <c r="AF26" s="75">
        <v>2103</v>
      </c>
      <c r="AG26" s="75">
        <v>1937</v>
      </c>
      <c r="AH26" s="75">
        <v>1067</v>
      </c>
      <c r="AI26" s="61">
        <v>13030</v>
      </c>
      <c r="AJ26" s="74">
        <v>29</v>
      </c>
      <c r="AK26" s="75">
        <v>27</v>
      </c>
      <c r="AL26" s="75">
        <v>132</v>
      </c>
      <c r="AM26" s="75">
        <v>74</v>
      </c>
      <c r="AN26" s="75">
        <v>101</v>
      </c>
      <c r="AO26" s="75">
        <v>140</v>
      </c>
      <c r="AP26" s="75">
        <v>89</v>
      </c>
      <c r="AQ26" s="61">
        <v>592</v>
      </c>
      <c r="AR26" s="75">
        <v>1131</v>
      </c>
      <c r="AS26" s="75">
        <v>1588</v>
      </c>
      <c r="AT26" s="75">
        <v>7886</v>
      </c>
      <c r="AU26" s="75">
        <v>4252</v>
      </c>
      <c r="AV26" s="75">
        <v>3088</v>
      </c>
      <c r="AW26" s="75">
        <v>2305</v>
      </c>
      <c r="AX26" s="75">
        <v>1321</v>
      </c>
      <c r="AY26" s="60">
        <v>21571</v>
      </c>
      <c r="AZ26" s="74">
        <v>21</v>
      </c>
      <c r="BA26" s="75">
        <v>25</v>
      </c>
      <c r="BB26" s="75">
        <v>1629</v>
      </c>
      <c r="BC26" s="75">
        <v>902</v>
      </c>
      <c r="BD26" s="75">
        <v>977</v>
      </c>
      <c r="BE26" s="75">
        <v>603</v>
      </c>
      <c r="BF26" s="75">
        <v>291</v>
      </c>
      <c r="BG26" s="61">
        <v>4448</v>
      </c>
      <c r="BH26" s="75">
        <v>0</v>
      </c>
      <c r="BI26" s="75">
        <v>0</v>
      </c>
      <c r="BJ26" s="75">
        <v>520</v>
      </c>
      <c r="BK26" s="75">
        <v>519</v>
      </c>
      <c r="BL26" s="75">
        <v>1567</v>
      </c>
      <c r="BM26" s="75">
        <v>2876</v>
      </c>
      <c r="BN26" s="75">
        <v>2583</v>
      </c>
      <c r="BO26" s="61">
        <v>8065</v>
      </c>
      <c r="BP26" s="67"/>
    </row>
    <row r="27" spans="1:68" ht="26.15" customHeight="1" x14ac:dyDescent="0.2">
      <c r="A27" s="71"/>
      <c r="B27" s="72" t="s">
        <v>35</v>
      </c>
      <c r="C27" s="76"/>
      <c r="D27" s="74">
        <v>0</v>
      </c>
      <c r="E27" s="75">
        <v>0</v>
      </c>
      <c r="F27" s="75">
        <v>95</v>
      </c>
      <c r="G27" s="75">
        <v>24</v>
      </c>
      <c r="H27" s="75">
        <v>36</v>
      </c>
      <c r="I27" s="75">
        <v>17</v>
      </c>
      <c r="J27" s="75">
        <v>39</v>
      </c>
      <c r="K27" s="61">
        <v>211</v>
      </c>
      <c r="L27" s="74">
        <v>0</v>
      </c>
      <c r="M27" s="75">
        <v>2</v>
      </c>
      <c r="N27" s="75">
        <v>151</v>
      </c>
      <c r="O27" s="75">
        <v>57</v>
      </c>
      <c r="P27" s="75">
        <v>29</v>
      </c>
      <c r="Q27" s="75">
        <v>6</v>
      </c>
      <c r="R27" s="75">
        <v>14</v>
      </c>
      <c r="S27" s="61">
        <v>259</v>
      </c>
      <c r="T27" s="75">
        <v>0</v>
      </c>
      <c r="U27" s="75">
        <v>0</v>
      </c>
      <c r="V27" s="75">
        <v>14</v>
      </c>
      <c r="W27" s="75">
        <v>2</v>
      </c>
      <c r="X27" s="75">
        <v>17</v>
      </c>
      <c r="Y27" s="75">
        <v>5</v>
      </c>
      <c r="Z27" s="75">
        <v>2</v>
      </c>
      <c r="AA27" s="60">
        <v>40</v>
      </c>
      <c r="AB27" s="74">
        <v>12</v>
      </c>
      <c r="AC27" s="75">
        <v>16</v>
      </c>
      <c r="AD27" s="75">
        <v>37</v>
      </c>
      <c r="AE27" s="75">
        <v>42</v>
      </c>
      <c r="AF27" s="75">
        <v>23</v>
      </c>
      <c r="AG27" s="75">
        <v>9</v>
      </c>
      <c r="AH27" s="75">
        <v>15</v>
      </c>
      <c r="AI27" s="61">
        <v>154</v>
      </c>
      <c r="AJ27" s="74">
        <v>0</v>
      </c>
      <c r="AK27" s="75">
        <v>0</v>
      </c>
      <c r="AL27" s="75">
        <v>2</v>
      </c>
      <c r="AM27" s="75">
        <v>2</v>
      </c>
      <c r="AN27" s="75">
        <v>11</v>
      </c>
      <c r="AO27" s="75">
        <v>13</v>
      </c>
      <c r="AP27" s="75">
        <v>0</v>
      </c>
      <c r="AQ27" s="61">
        <v>28</v>
      </c>
      <c r="AR27" s="75">
        <v>12</v>
      </c>
      <c r="AS27" s="75">
        <v>14</v>
      </c>
      <c r="AT27" s="75">
        <v>178</v>
      </c>
      <c r="AU27" s="75">
        <v>65</v>
      </c>
      <c r="AV27" s="75">
        <v>39</v>
      </c>
      <c r="AW27" s="75">
        <v>7</v>
      </c>
      <c r="AX27" s="75">
        <v>15</v>
      </c>
      <c r="AY27" s="60">
        <v>330</v>
      </c>
      <c r="AZ27" s="74">
        <v>0</v>
      </c>
      <c r="BA27" s="75">
        <v>0</v>
      </c>
      <c r="BB27" s="75">
        <v>118</v>
      </c>
      <c r="BC27" s="75">
        <v>76</v>
      </c>
      <c r="BD27" s="75">
        <v>125</v>
      </c>
      <c r="BE27" s="75">
        <v>45</v>
      </c>
      <c r="BF27" s="75">
        <v>25</v>
      </c>
      <c r="BG27" s="61">
        <v>389</v>
      </c>
      <c r="BH27" s="75">
        <v>0</v>
      </c>
      <c r="BI27" s="75">
        <v>0</v>
      </c>
      <c r="BJ27" s="75">
        <v>14</v>
      </c>
      <c r="BK27" s="75">
        <v>34</v>
      </c>
      <c r="BL27" s="75">
        <v>35</v>
      </c>
      <c r="BM27" s="75">
        <v>55</v>
      </c>
      <c r="BN27" s="75">
        <v>84</v>
      </c>
      <c r="BO27" s="61">
        <v>222</v>
      </c>
      <c r="BP27" s="54"/>
    </row>
    <row r="28" spans="1:68" ht="26.15" customHeight="1" x14ac:dyDescent="0.2">
      <c r="A28" s="71"/>
      <c r="B28" s="72" t="s">
        <v>36</v>
      </c>
      <c r="C28" s="76"/>
      <c r="D28" s="74">
        <v>8</v>
      </c>
      <c r="E28" s="75">
        <v>1</v>
      </c>
      <c r="F28" s="75">
        <v>134</v>
      </c>
      <c r="G28" s="75">
        <v>110</v>
      </c>
      <c r="H28" s="75">
        <v>129</v>
      </c>
      <c r="I28" s="75">
        <v>101</v>
      </c>
      <c r="J28" s="75">
        <v>37</v>
      </c>
      <c r="K28" s="61">
        <v>520</v>
      </c>
      <c r="L28" s="74">
        <v>0</v>
      </c>
      <c r="M28" s="75">
        <v>12</v>
      </c>
      <c r="N28" s="75">
        <v>290</v>
      </c>
      <c r="O28" s="75">
        <v>163</v>
      </c>
      <c r="P28" s="75">
        <v>194</v>
      </c>
      <c r="Q28" s="75">
        <v>101</v>
      </c>
      <c r="R28" s="75">
        <v>37</v>
      </c>
      <c r="S28" s="61">
        <v>797</v>
      </c>
      <c r="T28" s="75">
        <v>0</v>
      </c>
      <c r="U28" s="75">
        <v>4</v>
      </c>
      <c r="V28" s="75">
        <v>37</v>
      </c>
      <c r="W28" s="75">
        <v>41</v>
      </c>
      <c r="X28" s="75">
        <v>86</v>
      </c>
      <c r="Y28" s="75">
        <v>34</v>
      </c>
      <c r="Z28" s="75">
        <v>11</v>
      </c>
      <c r="AA28" s="60">
        <v>213</v>
      </c>
      <c r="AB28" s="74">
        <v>48</v>
      </c>
      <c r="AC28" s="75">
        <v>54</v>
      </c>
      <c r="AD28" s="75">
        <v>121</v>
      </c>
      <c r="AE28" s="75">
        <v>109</v>
      </c>
      <c r="AF28" s="75">
        <v>126</v>
      </c>
      <c r="AG28" s="75">
        <v>127</v>
      </c>
      <c r="AH28" s="75">
        <v>38</v>
      </c>
      <c r="AI28" s="61">
        <v>623</v>
      </c>
      <c r="AJ28" s="74">
        <v>0</v>
      </c>
      <c r="AK28" s="75">
        <v>0</v>
      </c>
      <c r="AL28" s="75">
        <v>0</v>
      </c>
      <c r="AM28" s="75">
        <v>0</v>
      </c>
      <c r="AN28" s="75">
        <v>15</v>
      </c>
      <c r="AO28" s="75">
        <v>23</v>
      </c>
      <c r="AP28" s="75">
        <v>17</v>
      </c>
      <c r="AQ28" s="61">
        <v>55</v>
      </c>
      <c r="AR28" s="75">
        <v>47</v>
      </c>
      <c r="AS28" s="75">
        <v>69</v>
      </c>
      <c r="AT28" s="75">
        <v>392</v>
      </c>
      <c r="AU28" s="75">
        <v>271</v>
      </c>
      <c r="AV28" s="75">
        <v>222</v>
      </c>
      <c r="AW28" s="75">
        <v>157</v>
      </c>
      <c r="AX28" s="75">
        <v>64</v>
      </c>
      <c r="AY28" s="60">
        <v>1222</v>
      </c>
      <c r="AZ28" s="74">
        <v>0</v>
      </c>
      <c r="BA28" s="75">
        <v>0</v>
      </c>
      <c r="BB28" s="75">
        <v>99</v>
      </c>
      <c r="BC28" s="75">
        <v>107</v>
      </c>
      <c r="BD28" s="75">
        <v>65</v>
      </c>
      <c r="BE28" s="75">
        <v>52</v>
      </c>
      <c r="BF28" s="75">
        <v>15</v>
      </c>
      <c r="BG28" s="61">
        <v>338</v>
      </c>
      <c r="BH28" s="75">
        <v>0</v>
      </c>
      <c r="BI28" s="75">
        <v>0</v>
      </c>
      <c r="BJ28" s="75">
        <v>21</v>
      </c>
      <c r="BK28" s="75">
        <v>56</v>
      </c>
      <c r="BL28" s="75">
        <v>135</v>
      </c>
      <c r="BM28" s="75">
        <v>330</v>
      </c>
      <c r="BN28" s="75">
        <v>320</v>
      </c>
      <c r="BO28" s="61">
        <v>862</v>
      </c>
      <c r="BP28" s="54"/>
    </row>
    <row r="29" spans="1:68" ht="26.15" customHeight="1" x14ac:dyDescent="0.2">
      <c r="A29" s="71"/>
      <c r="B29" s="72" t="s">
        <v>37</v>
      </c>
      <c r="C29" s="76"/>
      <c r="D29" s="74">
        <v>353</v>
      </c>
      <c r="E29" s="75">
        <v>596</v>
      </c>
      <c r="F29" s="75">
        <v>1526</v>
      </c>
      <c r="G29" s="75">
        <v>979</v>
      </c>
      <c r="H29" s="75">
        <v>703</v>
      </c>
      <c r="I29" s="75">
        <v>808</v>
      </c>
      <c r="J29" s="75">
        <v>447</v>
      </c>
      <c r="K29" s="61">
        <v>5412</v>
      </c>
      <c r="L29" s="74">
        <v>876</v>
      </c>
      <c r="M29" s="75">
        <v>1175</v>
      </c>
      <c r="N29" s="75">
        <v>3178</v>
      </c>
      <c r="O29" s="75">
        <v>2398</v>
      </c>
      <c r="P29" s="75">
        <v>1586</v>
      </c>
      <c r="Q29" s="75">
        <v>1130</v>
      </c>
      <c r="R29" s="75">
        <v>345</v>
      </c>
      <c r="S29" s="61">
        <v>10688</v>
      </c>
      <c r="T29" s="75">
        <v>60</v>
      </c>
      <c r="U29" s="75">
        <v>106</v>
      </c>
      <c r="V29" s="75">
        <v>477</v>
      </c>
      <c r="W29" s="75">
        <v>361</v>
      </c>
      <c r="X29" s="75">
        <v>286</v>
      </c>
      <c r="Y29" s="75">
        <v>230</v>
      </c>
      <c r="Z29" s="75">
        <v>93</v>
      </c>
      <c r="AA29" s="60">
        <v>1613</v>
      </c>
      <c r="AB29" s="74">
        <v>784</v>
      </c>
      <c r="AC29" s="75">
        <v>1727</v>
      </c>
      <c r="AD29" s="75">
        <v>1132</v>
      </c>
      <c r="AE29" s="75">
        <v>1830</v>
      </c>
      <c r="AF29" s="75">
        <v>1383</v>
      </c>
      <c r="AG29" s="75">
        <v>1215</v>
      </c>
      <c r="AH29" s="75">
        <v>526</v>
      </c>
      <c r="AI29" s="61">
        <v>8597</v>
      </c>
      <c r="AJ29" s="74">
        <v>183</v>
      </c>
      <c r="AK29" s="75">
        <v>104</v>
      </c>
      <c r="AL29" s="75">
        <v>199</v>
      </c>
      <c r="AM29" s="75">
        <v>131</v>
      </c>
      <c r="AN29" s="75">
        <v>89</v>
      </c>
      <c r="AO29" s="75">
        <v>151</v>
      </c>
      <c r="AP29" s="75">
        <v>54</v>
      </c>
      <c r="AQ29" s="61">
        <v>911</v>
      </c>
      <c r="AR29" s="75">
        <v>1629</v>
      </c>
      <c r="AS29" s="75">
        <v>2504</v>
      </c>
      <c r="AT29" s="75">
        <v>3681</v>
      </c>
      <c r="AU29" s="75">
        <v>2748</v>
      </c>
      <c r="AV29" s="75">
        <v>1770</v>
      </c>
      <c r="AW29" s="75">
        <v>1344</v>
      </c>
      <c r="AX29" s="75">
        <v>528</v>
      </c>
      <c r="AY29" s="60">
        <v>14204</v>
      </c>
      <c r="AZ29" s="74">
        <v>6</v>
      </c>
      <c r="BA29" s="75">
        <v>43</v>
      </c>
      <c r="BB29" s="75">
        <v>706</v>
      </c>
      <c r="BC29" s="75">
        <v>636</v>
      </c>
      <c r="BD29" s="75">
        <v>539</v>
      </c>
      <c r="BE29" s="75">
        <v>485</v>
      </c>
      <c r="BF29" s="75">
        <v>463</v>
      </c>
      <c r="BG29" s="61">
        <v>2878</v>
      </c>
      <c r="BH29" s="75">
        <v>0</v>
      </c>
      <c r="BI29" s="75">
        <v>0</v>
      </c>
      <c r="BJ29" s="75">
        <v>497</v>
      </c>
      <c r="BK29" s="75">
        <v>607</v>
      </c>
      <c r="BL29" s="75">
        <v>1485</v>
      </c>
      <c r="BM29" s="75">
        <v>2159</v>
      </c>
      <c r="BN29" s="75">
        <v>1509</v>
      </c>
      <c r="BO29" s="61">
        <v>6257</v>
      </c>
      <c r="BP29" s="54"/>
    </row>
    <row r="30" spans="1:68" ht="26.15" customHeight="1" x14ac:dyDescent="0.2">
      <c r="A30" s="71"/>
      <c r="B30" s="72" t="s">
        <v>38</v>
      </c>
      <c r="C30" s="76"/>
      <c r="D30" s="74">
        <v>27</v>
      </c>
      <c r="E30" s="75">
        <v>65</v>
      </c>
      <c r="F30" s="75">
        <v>247</v>
      </c>
      <c r="G30" s="75">
        <v>453</v>
      </c>
      <c r="H30" s="75">
        <v>173</v>
      </c>
      <c r="I30" s="75">
        <v>139</v>
      </c>
      <c r="J30" s="75">
        <v>20</v>
      </c>
      <c r="K30" s="61">
        <v>1124</v>
      </c>
      <c r="L30" s="74">
        <v>80</v>
      </c>
      <c r="M30" s="75">
        <v>235</v>
      </c>
      <c r="N30" s="75">
        <v>758</v>
      </c>
      <c r="O30" s="75">
        <v>1052</v>
      </c>
      <c r="P30" s="75">
        <v>432</v>
      </c>
      <c r="Q30" s="75">
        <v>271</v>
      </c>
      <c r="R30" s="75">
        <v>56</v>
      </c>
      <c r="S30" s="61">
        <v>2884</v>
      </c>
      <c r="T30" s="75">
        <v>3</v>
      </c>
      <c r="U30" s="75">
        <v>16</v>
      </c>
      <c r="V30" s="75">
        <v>113</v>
      </c>
      <c r="W30" s="75">
        <v>241</v>
      </c>
      <c r="X30" s="75">
        <v>160</v>
      </c>
      <c r="Y30" s="75">
        <v>41</v>
      </c>
      <c r="Z30" s="75">
        <v>18</v>
      </c>
      <c r="AA30" s="60">
        <v>592</v>
      </c>
      <c r="AB30" s="74">
        <v>97</v>
      </c>
      <c r="AC30" s="75">
        <v>334</v>
      </c>
      <c r="AD30" s="75">
        <v>247</v>
      </c>
      <c r="AE30" s="75">
        <v>796</v>
      </c>
      <c r="AF30" s="75">
        <v>471</v>
      </c>
      <c r="AG30" s="75">
        <v>301</v>
      </c>
      <c r="AH30" s="75">
        <v>98</v>
      </c>
      <c r="AI30" s="61">
        <v>2344</v>
      </c>
      <c r="AJ30" s="74">
        <v>14</v>
      </c>
      <c r="AK30" s="75">
        <v>13</v>
      </c>
      <c r="AL30" s="75">
        <v>7</v>
      </c>
      <c r="AM30" s="75">
        <v>7</v>
      </c>
      <c r="AN30" s="75">
        <v>15</v>
      </c>
      <c r="AO30" s="75">
        <v>12</v>
      </c>
      <c r="AP30" s="75">
        <v>0</v>
      </c>
      <c r="AQ30" s="61">
        <v>68</v>
      </c>
      <c r="AR30" s="75">
        <v>170</v>
      </c>
      <c r="AS30" s="75">
        <v>453</v>
      </c>
      <c r="AT30" s="75">
        <v>860</v>
      </c>
      <c r="AU30" s="75">
        <v>1151</v>
      </c>
      <c r="AV30" s="75">
        <v>537</v>
      </c>
      <c r="AW30" s="75">
        <v>277</v>
      </c>
      <c r="AX30" s="75">
        <v>88</v>
      </c>
      <c r="AY30" s="60">
        <v>3536</v>
      </c>
      <c r="AZ30" s="74">
        <v>0</v>
      </c>
      <c r="BA30" s="75">
        <v>20</v>
      </c>
      <c r="BB30" s="75">
        <v>65</v>
      </c>
      <c r="BC30" s="75">
        <v>210</v>
      </c>
      <c r="BD30" s="75">
        <v>262</v>
      </c>
      <c r="BE30" s="75">
        <v>148</v>
      </c>
      <c r="BF30" s="75">
        <v>108</v>
      </c>
      <c r="BG30" s="61">
        <v>813</v>
      </c>
      <c r="BH30" s="75">
        <v>0</v>
      </c>
      <c r="BI30" s="75">
        <v>0</v>
      </c>
      <c r="BJ30" s="75">
        <v>117</v>
      </c>
      <c r="BK30" s="75">
        <v>283</v>
      </c>
      <c r="BL30" s="75">
        <v>483</v>
      </c>
      <c r="BM30" s="75">
        <v>617</v>
      </c>
      <c r="BN30" s="75">
        <v>513</v>
      </c>
      <c r="BO30" s="61">
        <v>2013</v>
      </c>
      <c r="BP30" s="54"/>
    </row>
    <row r="31" spans="1:68" ht="26.15" customHeight="1" x14ac:dyDescent="0.2">
      <c r="A31" s="71"/>
      <c r="B31" s="72" t="s">
        <v>39</v>
      </c>
      <c r="C31" s="76"/>
      <c r="D31" s="74">
        <v>0</v>
      </c>
      <c r="E31" s="75">
        <v>34</v>
      </c>
      <c r="F31" s="75">
        <v>116</v>
      </c>
      <c r="G31" s="75">
        <v>140</v>
      </c>
      <c r="H31" s="75">
        <v>29</v>
      </c>
      <c r="I31" s="75">
        <v>43</v>
      </c>
      <c r="J31" s="75">
        <v>18</v>
      </c>
      <c r="K31" s="61">
        <v>380</v>
      </c>
      <c r="L31" s="74">
        <v>0</v>
      </c>
      <c r="M31" s="75">
        <v>12</v>
      </c>
      <c r="N31" s="75">
        <v>310</v>
      </c>
      <c r="O31" s="75">
        <v>261</v>
      </c>
      <c r="P31" s="75">
        <v>144</v>
      </c>
      <c r="Q31" s="75">
        <v>88</v>
      </c>
      <c r="R31" s="75">
        <v>24</v>
      </c>
      <c r="S31" s="61">
        <v>839</v>
      </c>
      <c r="T31" s="75">
        <v>1</v>
      </c>
      <c r="U31" s="75">
        <v>23</v>
      </c>
      <c r="V31" s="75">
        <v>64</v>
      </c>
      <c r="W31" s="75">
        <v>86</v>
      </c>
      <c r="X31" s="75">
        <v>66</v>
      </c>
      <c r="Y31" s="75">
        <v>31</v>
      </c>
      <c r="Z31" s="75">
        <v>23</v>
      </c>
      <c r="AA31" s="60">
        <v>294</v>
      </c>
      <c r="AB31" s="74">
        <v>33</v>
      </c>
      <c r="AC31" s="75">
        <v>120</v>
      </c>
      <c r="AD31" s="75">
        <v>62</v>
      </c>
      <c r="AE31" s="75">
        <v>187</v>
      </c>
      <c r="AF31" s="75">
        <v>69</v>
      </c>
      <c r="AG31" s="75">
        <v>76</v>
      </c>
      <c r="AH31" s="75">
        <v>33</v>
      </c>
      <c r="AI31" s="61">
        <v>580</v>
      </c>
      <c r="AJ31" s="74">
        <v>57</v>
      </c>
      <c r="AK31" s="75">
        <v>64</v>
      </c>
      <c r="AL31" s="75">
        <v>63</v>
      </c>
      <c r="AM31" s="75">
        <v>7</v>
      </c>
      <c r="AN31" s="75">
        <v>7</v>
      </c>
      <c r="AO31" s="75">
        <v>10</v>
      </c>
      <c r="AP31" s="75">
        <v>0</v>
      </c>
      <c r="AQ31" s="61">
        <v>208</v>
      </c>
      <c r="AR31" s="75">
        <v>34</v>
      </c>
      <c r="AS31" s="75">
        <v>146</v>
      </c>
      <c r="AT31" s="75">
        <v>346</v>
      </c>
      <c r="AU31" s="75">
        <v>345</v>
      </c>
      <c r="AV31" s="75">
        <v>200</v>
      </c>
      <c r="AW31" s="75">
        <v>104</v>
      </c>
      <c r="AX31" s="75">
        <v>49</v>
      </c>
      <c r="AY31" s="60">
        <v>1224</v>
      </c>
      <c r="AZ31" s="74">
        <v>0</v>
      </c>
      <c r="BA31" s="75">
        <v>1</v>
      </c>
      <c r="BB31" s="75">
        <v>102</v>
      </c>
      <c r="BC31" s="75">
        <v>115</v>
      </c>
      <c r="BD31" s="75">
        <v>122</v>
      </c>
      <c r="BE31" s="75">
        <v>62</v>
      </c>
      <c r="BF31" s="75">
        <v>17</v>
      </c>
      <c r="BG31" s="61">
        <v>419</v>
      </c>
      <c r="BH31" s="75">
        <v>0</v>
      </c>
      <c r="BI31" s="75">
        <v>0</v>
      </c>
      <c r="BJ31" s="75">
        <v>35</v>
      </c>
      <c r="BK31" s="75">
        <v>153</v>
      </c>
      <c r="BL31" s="75">
        <v>294</v>
      </c>
      <c r="BM31" s="75">
        <v>259</v>
      </c>
      <c r="BN31" s="75">
        <v>231</v>
      </c>
      <c r="BO31" s="61">
        <v>972</v>
      </c>
      <c r="BP31" s="54"/>
    </row>
    <row r="32" spans="1:68" s="68" customFormat="1" ht="26.15" customHeight="1" x14ac:dyDescent="0.2">
      <c r="A32" s="80"/>
      <c r="B32" s="72" t="s">
        <v>40</v>
      </c>
      <c r="C32" s="73"/>
      <c r="D32" s="74">
        <v>21</v>
      </c>
      <c r="E32" s="75">
        <v>113</v>
      </c>
      <c r="F32" s="75">
        <v>279</v>
      </c>
      <c r="G32" s="75">
        <v>280</v>
      </c>
      <c r="H32" s="75">
        <v>206</v>
      </c>
      <c r="I32" s="75">
        <v>146</v>
      </c>
      <c r="J32" s="75">
        <v>76</v>
      </c>
      <c r="K32" s="61">
        <v>1121</v>
      </c>
      <c r="L32" s="74">
        <v>86</v>
      </c>
      <c r="M32" s="75">
        <v>237</v>
      </c>
      <c r="N32" s="75">
        <v>582</v>
      </c>
      <c r="O32" s="75">
        <v>803</v>
      </c>
      <c r="P32" s="75">
        <v>536</v>
      </c>
      <c r="Q32" s="75">
        <v>241</v>
      </c>
      <c r="R32" s="75">
        <v>76</v>
      </c>
      <c r="S32" s="61">
        <v>2561</v>
      </c>
      <c r="T32" s="75">
        <v>1</v>
      </c>
      <c r="U32" s="75">
        <v>3</v>
      </c>
      <c r="V32" s="75">
        <v>69</v>
      </c>
      <c r="W32" s="75">
        <v>111</v>
      </c>
      <c r="X32" s="75">
        <v>114</v>
      </c>
      <c r="Y32" s="75">
        <v>46</v>
      </c>
      <c r="Z32" s="75">
        <v>28</v>
      </c>
      <c r="AA32" s="60">
        <v>372</v>
      </c>
      <c r="AB32" s="74">
        <v>99</v>
      </c>
      <c r="AC32" s="75">
        <v>351</v>
      </c>
      <c r="AD32" s="75">
        <v>226</v>
      </c>
      <c r="AE32" s="75">
        <v>566</v>
      </c>
      <c r="AF32" s="75">
        <v>368</v>
      </c>
      <c r="AG32" s="75">
        <v>187</v>
      </c>
      <c r="AH32" s="75">
        <v>98</v>
      </c>
      <c r="AI32" s="61">
        <v>1895</v>
      </c>
      <c r="AJ32" s="74">
        <v>0</v>
      </c>
      <c r="AK32" s="75">
        <v>16</v>
      </c>
      <c r="AL32" s="75">
        <v>28</v>
      </c>
      <c r="AM32" s="75">
        <v>36</v>
      </c>
      <c r="AN32" s="75">
        <v>8</v>
      </c>
      <c r="AO32" s="75">
        <v>21</v>
      </c>
      <c r="AP32" s="75">
        <v>5</v>
      </c>
      <c r="AQ32" s="61">
        <v>114</v>
      </c>
      <c r="AR32" s="75">
        <v>159</v>
      </c>
      <c r="AS32" s="75">
        <v>570</v>
      </c>
      <c r="AT32" s="75">
        <v>781</v>
      </c>
      <c r="AU32" s="75">
        <v>937</v>
      </c>
      <c r="AV32" s="75">
        <v>564</v>
      </c>
      <c r="AW32" s="75">
        <v>257</v>
      </c>
      <c r="AX32" s="75">
        <v>100</v>
      </c>
      <c r="AY32" s="60">
        <v>3368</v>
      </c>
      <c r="AZ32" s="74">
        <v>0</v>
      </c>
      <c r="BA32" s="75">
        <v>2</v>
      </c>
      <c r="BB32" s="75">
        <v>180</v>
      </c>
      <c r="BC32" s="75">
        <v>158</v>
      </c>
      <c r="BD32" s="75">
        <v>188</v>
      </c>
      <c r="BE32" s="75">
        <v>118</v>
      </c>
      <c r="BF32" s="75">
        <v>133</v>
      </c>
      <c r="BG32" s="61">
        <v>779</v>
      </c>
      <c r="BH32" s="75">
        <v>0</v>
      </c>
      <c r="BI32" s="75">
        <v>1</v>
      </c>
      <c r="BJ32" s="75">
        <v>116</v>
      </c>
      <c r="BK32" s="75">
        <v>128</v>
      </c>
      <c r="BL32" s="75">
        <v>457</v>
      </c>
      <c r="BM32" s="75">
        <v>592</v>
      </c>
      <c r="BN32" s="75">
        <v>469</v>
      </c>
      <c r="BO32" s="61">
        <v>1763</v>
      </c>
      <c r="BP32" s="67"/>
    </row>
    <row r="33" spans="1:68" s="68" customFormat="1" ht="26.15" customHeight="1" x14ac:dyDescent="0.2">
      <c r="A33" s="80"/>
      <c r="B33" s="72"/>
      <c r="C33" s="73"/>
      <c r="D33" s="74"/>
      <c r="E33" s="75"/>
      <c r="F33" s="75"/>
      <c r="G33" s="75"/>
      <c r="H33" s="75"/>
      <c r="I33" s="75"/>
      <c r="J33" s="75"/>
      <c r="K33" s="77"/>
      <c r="L33" s="74"/>
      <c r="M33" s="75"/>
      <c r="N33" s="75"/>
      <c r="O33" s="75"/>
      <c r="P33" s="75"/>
      <c r="Q33" s="75"/>
      <c r="R33" s="75"/>
      <c r="S33" s="77"/>
      <c r="T33" s="75"/>
      <c r="U33" s="75"/>
      <c r="V33" s="75"/>
      <c r="W33" s="75"/>
      <c r="X33" s="75"/>
      <c r="Y33" s="75"/>
      <c r="Z33" s="75"/>
      <c r="AA33" s="75"/>
      <c r="AB33" s="74"/>
      <c r="AC33" s="75"/>
      <c r="AD33" s="75"/>
      <c r="AE33" s="75"/>
      <c r="AF33" s="75"/>
      <c r="AG33" s="75"/>
      <c r="AH33" s="75"/>
      <c r="AI33" s="77"/>
      <c r="AJ33" s="74"/>
      <c r="AK33" s="75"/>
      <c r="AL33" s="75"/>
      <c r="AM33" s="75"/>
      <c r="AN33" s="75"/>
      <c r="AO33" s="75"/>
      <c r="AP33" s="75"/>
      <c r="AQ33" s="77"/>
      <c r="AR33" s="75"/>
      <c r="AS33" s="75"/>
      <c r="AT33" s="75"/>
      <c r="AU33" s="75"/>
      <c r="AV33" s="75"/>
      <c r="AW33" s="75"/>
      <c r="AX33" s="75"/>
      <c r="AY33" s="75"/>
      <c r="AZ33" s="74"/>
      <c r="BA33" s="75"/>
      <c r="BB33" s="75"/>
      <c r="BC33" s="75"/>
      <c r="BD33" s="75"/>
      <c r="BE33" s="75"/>
      <c r="BF33" s="75"/>
      <c r="BG33" s="77"/>
      <c r="BH33" s="75"/>
      <c r="BI33" s="75"/>
      <c r="BJ33" s="75"/>
      <c r="BK33" s="75"/>
      <c r="BL33" s="75"/>
      <c r="BM33" s="75"/>
      <c r="BN33" s="75"/>
      <c r="BO33" s="77"/>
      <c r="BP33" s="67"/>
    </row>
    <row r="34" spans="1:68" ht="26.15" customHeight="1" x14ac:dyDescent="0.2">
      <c r="A34" s="78" t="s">
        <v>41</v>
      </c>
      <c r="B34" s="78"/>
      <c r="C34" s="79"/>
      <c r="D34" s="59">
        <v>665</v>
      </c>
      <c r="E34" s="60">
        <v>870</v>
      </c>
      <c r="F34" s="60">
        <v>3306</v>
      </c>
      <c r="G34" s="60">
        <v>2739</v>
      </c>
      <c r="H34" s="60">
        <v>1914</v>
      </c>
      <c r="I34" s="60">
        <v>1750</v>
      </c>
      <c r="J34" s="60">
        <v>1200</v>
      </c>
      <c r="K34" s="61">
        <v>12444</v>
      </c>
      <c r="L34" s="59">
        <v>306</v>
      </c>
      <c r="M34" s="60">
        <v>535</v>
      </c>
      <c r="N34" s="60">
        <v>3883</v>
      </c>
      <c r="O34" s="60">
        <v>3148</v>
      </c>
      <c r="P34" s="60">
        <v>1595</v>
      </c>
      <c r="Q34" s="60">
        <v>807</v>
      </c>
      <c r="R34" s="60">
        <v>365</v>
      </c>
      <c r="S34" s="61">
        <v>10639</v>
      </c>
      <c r="T34" s="60">
        <v>21</v>
      </c>
      <c r="U34" s="60">
        <v>101</v>
      </c>
      <c r="V34" s="60">
        <v>613</v>
      </c>
      <c r="W34" s="60">
        <v>963</v>
      </c>
      <c r="X34" s="60">
        <v>932</v>
      </c>
      <c r="Y34" s="60">
        <v>591</v>
      </c>
      <c r="Z34" s="60">
        <v>304</v>
      </c>
      <c r="AA34" s="60">
        <v>3525</v>
      </c>
      <c r="AB34" s="59">
        <v>700</v>
      </c>
      <c r="AC34" s="60">
        <v>1475</v>
      </c>
      <c r="AD34" s="60">
        <v>2618</v>
      </c>
      <c r="AE34" s="60">
        <v>2758</v>
      </c>
      <c r="AF34" s="60">
        <v>1789</v>
      </c>
      <c r="AG34" s="60">
        <v>1286</v>
      </c>
      <c r="AH34" s="60">
        <v>652</v>
      </c>
      <c r="AI34" s="61">
        <v>11278</v>
      </c>
      <c r="AJ34" s="59">
        <v>95</v>
      </c>
      <c r="AK34" s="60">
        <v>70</v>
      </c>
      <c r="AL34" s="60">
        <v>397</v>
      </c>
      <c r="AM34" s="60">
        <v>375</v>
      </c>
      <c r="AN34" s="60">
        <v>294</v>
      </c>
      <c r="AO34" s="60">
        <v>218</v>
      </c>
      <c r="AP34" s="60">
        <v>155</v>
      </c>
      <c r="AQ34" s="61">
        <v>1604</v>
      </c>
      <c r="AR34" s="60">
        <v>1319</v>
      </c>
      <c r="AS34" s="60">
        <v>2312</v>
      </c>
      <c r="AT34" s="60">
        <v>6695</v>
      </c>
      <c r="AU34" s="60">
        <v>4836</v>
      </c>
      <c r="AV34" s="60">
        <v>2931</v>
      </c>
      <c r="AW34" s="60">
        <v>1617</v>
      </c>
      <c r="AX34" s="60">
        <v>821</v>
      </c>
      <c r="AY34" s="60">
        <v>20531</v>
      </c>
      <c r="AZ34" s="59">
        <v>5</v>
      </c>
      <c r="BA34" s="60">
        <v>32</v>
      </c>
      <c r="BB34" s="60">
        <v>2267</v>
      </c>
      <c r="BC34" s="60">
        <v>1642</v>
      </c>
      <c r="BD34" s="60">
        <v>1714</v>
      </c>
      <c r="BE34" s="60">
        <v>1327</v>
      </c>
      <c r="BF34" s="60">
        <v>625</v>
      </c>
      <c r="BG34" s="61">
        <v>7612</v>
      </c>
      <c r="BH34" s="60">
        <v>0</v>
      </c>
      <c r="BI34" s="60">
        <v>0</v>
      </c>
      <c r="BJ34" s="60">
        <v>411</v>
      </c>
      <c r="BK34" s="60">
        <v>727</v>
      </c>
      <c r="BL34" s="60">
        <v>2303</v>
      </c>
      <c r="BM34" s="60">
        <v>2514</v>
      </c>
      <c r="BN34" s="60">
        <v>1795</v>
      </c>
      <c r="BO34" s="61">
        <v>7750</v>
      </c>
      <c r="BP34" s="54"/>
    </row>
    <row r="35" spans="1:68" ht="26.15" customHeight="1" x14ac:dyDescent="0.2">
      <c r="A35" s="71"/>
      <c r="B35" s="72" t="s">
        <v>42</v>
      </c>
      <c r="C35" s="76"/>
      <c r="D35" s="74">
        <v>113</v>
      </c>
      <c r="E35" s="75">
        <v>225</v>
      </c>
      <c r="F35" s="75">
        <v>1116</v>
      </c>
      <c r="G35" s="75">
        <v>730</v>
      </c>
      <c r="H35" s="75">
        <v>555</v>
      </c>
      <c r="I35" s="75">
        <v>477</v>
      </c>
      <c r="J35" s="75">
        <v>476</v>
      </c>
      <c r="K35" s="61">
        <v>3692</v>
      </c>
      <c r="L35" s="74">
        <v>153</v>
      </c>
      <c r="M35" s="75">
        <v>217</v>
      </c>
      <c r="N35" s="75">
        <v>1100</v>
      </c>
      <c r="O35" s="75">
        <v>856</v>
      </c>
      <c r="P35" s="75">
        <v>429</v>
      </c>
      <c r="Q35" s="75">
        <v>168</v>
      </c>
      <c r="R35" s="75">
        <v>86</v>
      </c>
      <c r="S35" s="61">
        <v>3009</v>
      </c>
      <c r="T35" s="75">
        <v>8</v>
      </c>
      <c r="U35" s="75">
        <v>34</v>
      </c>
      <c r="V35" s="75">
        <v>201</v>
      </c>
      <c r="W35" s="75">
        <v>271</v>
      </c>
      <c r="X35" s="75">
        <v>308</v>
      </c>
      <c r="Y35" s="75">
        <v>215</v>
      </c>
      <c r="Z35" s="75">
        <v>84</v>
      </c>
      <c r="AA35" s="60">
        <v>1121</v>
      </c>
      <c r="AB35" s="74">
        <v>242</v>
      </c>
      <c r="AC35" s="75">
        <v>468</v>
      </c>
      <c r="AD35" s="75">
        <v>938</v>
      </c>
      <c r="AE35" s="75">
        <v>841</v>
      </c>
      <c r="AF35" s="75">
        <v>569</v>
      </c>
      <c r="AG35" s="75">
        <v>405</v>
      </c>
      <c r="AH35" s="75">
        <v>215</v>
      </c>
      <c r="AI35" s="61">
        <v>3678</v>
      </c>
      <c r="AJ35" s="74">
        <v>0</v>
      </c>
      <c r="AK35" s="75">
        <v>32</v>
      </c>
      <c r="AL35" s="75">
        <v>132</v>
      </c>
      <c r="AM35" s="75">
        <v>103</v>
      </c>
      <c r="AN35" s="75">
        <v>78</v>
      </c>
      <c r="AO35" s="75">
        <v>63</v>
      </c>
      <c r="AP35" s="75">
        <v>20</v>
      </c>
      <c r="AQ35" s="61">
        <v>428</v>
      </c>
      <c r="AR35" s="75">
        <v>413</v>
      </c>
      <c r="AS35" s="75">
        <v>709</v>
      </c>
      <c r="AT35" s="75">
        <v>2200</v>
      </c>
      <c r="AU35" s="75">
        <v>1425</v>
      </c>
      <c r="AV35" s="75">
        <v>909</v>
      </c>
      <c r="AW35" s="75">
        <v>499</v>
      </c>
      <c r="AX35" s="75">
        <v>274</v>
      </c>
      <c r="AY35" s="60">
        <v>6429</v>
      </c>
      <c r="AZ35" s="74">
        <v>0</v>
      </c>
      <c r="BA35" s="75">
        <v>8</v>
      </c>
      <c r="BB35" s="75">
        <v>974</v>
      </c>
      <c r="BC35" s="75">
        <v>604</v>
      </c>
      <c r="BD35" s="75">
        <v>547</v>
      </c>
      <c r="BE35" s="75">
        <v>294</v>
      </c>
      <c r="BF35" s="75">
        <v>129</v>
      </c>
      <c r="BG35" s="61">
        <v>2556</v>
      </c>
      <c r="BH35" s="75">
        <v>0</v>
      </c>
      <c r="BI35" s="75">
        <v>0</v>
      </c>
      <c r="BJ35" s="75">
        <v>164</v>
      </c>
      <c r="BK35" s="75">
        <v>278</v>
      </c>
      <c r="BL35" s="75">
        <v>734</v>
      </c>
      <c r="BM35" s="75">
        <v>883</v>
      </c>
      <c r="BN35" s="75">
        <v>656</v>
      </c>
      <c r="BO35" s="61">
        <v>2715</v>
      </c>
      <c r="BP35" s="54"/>
    </row>
    <row r="36" spans="1:68" ht="26.15" customHeight="1" x14ac:dyDescent="0.2">
      <c r="A36" s="71"/>
      <c r="B36" s="72" t="s">
        <v>43</v>
      </c>
      <c r="C36" s="76"/>
      <c r="D36" s="74">
        <v>74</v>
      </c>
      <c r="E36" s="75">
        <v>99</v>
      </c>
      <c r="F36" s="75">
        <v>184</v>
      </c>
      <c r="G36" s="75">
        <v>219</v>
      </c>
      <c r="H36" s="75">
        <v>161</v>
      </c>
      <c r="I36" s="75">
        <v>55</v>
      </c>
      <c r="J36" s="75">
        <v>27</v>
      </c>
      <c r="K36" s="61">
        <v>819</v>
      </c>
      <c r="L36" s="74">
        <v>7</v>
      </c>
      <c r="M36" s="75">
        <v>70</v>
      </c>
      <c r="N36" s="75">
        <v>383</v>
      </c>
      <c r="O36" s="75">
        <v>268</v>
      </c>
      <c r="P36" s="75">
        <v>217</v>
      </c>
      <c r="Q36" s="75">
        <v>40</v>
      </c>
      <c r="R36" s="75">
        <v>43</v>
      </c>
      <c r="S36" s="61">
        <v>1028</v>
      </c>
      <c r="T36" s="75">
        <v>0</v>
      </c>
      <c r="U36" s="75">
        <v>1</v>
      </c>
      <c r="V36" s="75">
        <v>32</v>
      </c>
      <c r="W36" s="75">
        <v>127</v>
      </c>
      <c r="X36" s="75">
        <v>64</v>
      </c>
      <c r="Y36" s="75">
        <v>50</v>
      </c>
      <c r="Z36" s="75">
        <v>38</v>
      </c>
      <c r="AA36" s="60">
        <v>312</v>
      </c>
      <c r="AB36" s="74">
        <v>16</v>
      </c>
      <c r="AC36" s="75">
        <v>153</v>
      </c>
      <c r="AD36" s="75">
        <v>153</v>
      </c>
      <c r="AE36" s="75">
        <v>200</v>
      </c>
      <c r="AF36" s="75">
        <v>147</v>
      </c>
      <c r="AG36" s="75">
        <v>59</v>
      </c>
      <c r="AH36" s="75">
        <v>53</v>
      </c>
      <c r="AI36" s="61">
        <v>781</v>
      </c>
      <c r="AJ36" s="74">
        <v>12</v>
      </c>
      <c r="AK36" s="75">
        <v>4</v>
      </c>
      <c r="AL36" s="75">
        <v>18</v>
      </c>
      <c r="AM36" s="75">
        <v>28</v>
      </c>
      <c r="AN36" s="75">
        <v>23</v>
      </c>
      <c r="AO36" s="75">
        <v>3</v>
      </c>
      <c r="AP36" s="75">
        <v>12</v>
      </c>
      <c r="AQ36" s="61">
        <v>100</v>
      </c>
      <c r="AR36" s="75">
        <v>67</v>
      </c>
      <c r="AS36" s="75">
        <v>290</v>
      </c>
      <c r="AT36" s="75">
        <v>542</v>
      </c>
      <c r="AU36" s="75">
        <v>445</v>
      </c>
      <c r="AV36" s="75">
        <v>316</v>
      </c>
      <c r="AW36" s="75">
        <v>83</v>
      </c>
      <c r="AX36" s="75">
        <v>64</v>
      </c>
      <c r="AY36" s="60">
        <v>1807</v>
      </c>
      <c r="AZ36" s="74">
        <v>0</v>
      </c>
      <c r="BA36" s="75">
        <v>0</v>
      </c>
      <c r="BB36" s="75">
        <v>159</v>
      </c>
      <c r="BC36" s="75">
        <v>137</v>
      </c>
      <c r="BD36" s="75">
        <v>191</v>
      </c>
      <c r="BE36" s="75">
        <v>133</v>
      </c>
      <c r="BF36" s="75">
        <v>24</v>
      </c>
      <c r="BG36" s="61">
        <v>644</v>
      </c>
      <c r="BH36" s="75">
        <v>0</v>
      </c>
      <c r="BI36" s="75">
        <v>0</v>
      </c>
      <c r="BJ36" s="75">
        <v>47</v>
      </c>
      <c r="BK36" s="75">
        <v>63</v>
      </c>
      <c r="BL36" s="75">
        <v>266</v>
      </c>
      <c r="BM36" s="75">
        <v>187</v>
      </c>
      <c r="BN36" s="75">
        <v>210</v>
      </c>
      <c r="BO36" s="61">
        <v>773</v>
      </c>
      <c r="BP36" s="54"/>
    </row>
    <row r="37" spans="1:68" s="68" customFormat="1" ht="26.15" customHeight="1" x14ac:dyDescent="0.2">
      <c r="A37" s="71"/>
      <c r="B37" s="72" t="s">
        <v>44</v>
      </c>
      <c r="C37" s="76"/>
      <c r="D37" s="74">
        <v>56</v>
      </c>
      <c r="E37" s="75">
        <v>220</v>
      </c>
      <c r="F37" s="75">
        <v>552</v>
      </c>
      <c r="G37" s="75">
        <v>527</v>
      </c>
      <c r="H37" s="75">
        <v>385</v>
      </c>
      <c r="I37" s="75">
        <v>146</v>
      </c>
      <c r="J37" s="75">
        <v>120</v>
      </c>
      <c r="K37" s="61">
        <v>2006</v>
      </c>
      <c r="L37" s="74">
        <v>49</v>
      </c>
      <c r="M37" s="75">
        <v>69</v>
      </c>
      <c r="N37" s="75">
        <v>765</v>
      </c>
      <c r="O37" s="75">
        <v>614</v>
      </c>
      <c r="P37" s="75">
        <v>335</v>
      </c>
      <c r="Q37" s="75">
        <v>83</v>
      </c>
      <c r="R37" s="75">
        <v>76</v>
      </c>
      <c r="S37" s="61">
        <v>1991</v>
      </c>
      <c r="T37" s="75">
        <v>0</v>
      </c>
      <c r="U37" s="75">
        <v>11</v>
      </c>
      <c r="V37" s="75">
        <v>73</v>
      </c>
      <c r="W37" s="75">
        <v>182</v>
      </c>
      <c r="X37" s="75">
        <v>146</v>
      </c>
      <c r="Y37" s="75">
        <v>53</v>
      </c>
      <c r="Z37" s="75">
        <v>51</v>
      </c>
      <c r="AA37" s="60">
        <v>516</v>
      </c>
      <c r="AB37" s="74">
        <v>138</v>
      </c>
      <c r="AC37" s="75">
        <v>302</v>
      </c>
      <c r="AD37" s="75">
        <v>374</v>
      </c>
      <c r="AE37" s="75">
        <v>516</v>
      </c>
      <c r="AF37" s="75">
        <v>343</v>
      </c>
      <c r="AG37" s="75">
        <v>126</v>
      </c>
      <c r="AH37" s="75">
        <v>94</v>
      </c>
      <c r="AI37" s="61">
        <v>1893</v>
      </c>
      <c r="AJ37" s="74">
        <v>0</v>
      </c>
      <c r="AK37" s="75">
        <v>21</v>
      </c>
      <c r="AL37" s="75">
        <v>36</v>
      </c>
      <c r="AM37" s="75">
        <v>50</v>
      </c>
      <c r="AN37" s="75">
        <v>42</v>
      </c>
      <c r="AO37" s="75">
        <v>37</v>
      </c>
      <c r="AP37" s="75">
        <v>25</v>
      </c>
      <c r="AQ37" s="61">
        <v>211</v>
      </c>
      <c r="AR37" s="75">
        <v>200</v>
      </c>
      <c r="AS37" s="75">
        <v>454</v>
      </c>
      <c r="AT37" s="75">
        <v>1077</v>
      </c>
      <c r="AU37" s="75">
        <v>848</v>
      </c>
      <c r="AV37" s="75">
        <v>477</v>
      </c>
      <c r="AW37" s="75">
        <v>162</v>
      </c>
      <c r="AX37" s="75">
        <v>125</v>
      </c>
      <c r="AY37" s="60">
        <v>3343</v>
      </c>
      <c r="AZ37" s="74">
        <v>0</v>
      </c>
      <c r="BA37" s="75">
        <v>0</v>
      </c>
      <c r="BB37" s="75">
        <v>213</v>
      </c>
      <c r="BC37" s="75">
        <v>210</v>
      </c>
      <c r="BD37" s="75">
        <v>196</v>
      </c>
      <c r="BE37" s="75">
        <v>154</v>
      </c>
      <c r="BF37" s="75">
        <v>53</v>
      </c>
      <c r="BG37" s="61">
        <v>826</v>
      </c>
      <c r="BH37" s="75">
        <v>0</v>
      </c>
      <c r="BI37" s="75">
        <v>0</v>
      </c>
      <c r="BJ37" s="75">
        <v>16</v>
      </c>
      <c r="BK37" s="75">
        <v>74</v>
      </c>
      <c r="BL37" s="75">
        <v>456</v>
      </c>
      <c r="BM37" s="75">
        <v>373</v>
      </c>
      <c r="BN37" s="75">
        <v>230</v>
      </c>
      <c r="BO37" s="61">
        <v>1149</v>
      </c>
      <c r="BP37" s="67"/>
    </row>
    <row r="38" spans="1:68" ht="26.15" customHeight="1" x14ac:dyDescent="0.2">
      <c r="A38" s="26"/>
      <c r="B38" s="72" t="s">
        <v>45</v>
      </c>
      <c r="C38" s="73"/>
      <c r="D38" s="74">
        <v>225</v>
      </c>
      <c r="E38" s="75">
        <v>130</v>
      </c>
      <c r="F38" s="75">
        <v>484</v>
      </c>
      <c r="G38" s="75">
        <v>283</v>
      </c>
      <c r="H38" s="75">
        <v>96</v>
      </c>
      <c r="I38" s="75">
        <v>205</v>
      </c>
      <c r="J38" s="75">
        <v>31</v>
      </c>
      <c r="K38" s="61">
        <v>1454</v>
      </c>
      <c r="L38" s="74">
        <v>32</v>
      </c>
      <c r="M38" s="75">
        <v>34</v>
      </c>
      <c r="N38" s="75">
        <v>193</v>
      </c>
      <c r="O38" s="75">
        <v>114</v>
      </c>
      <c r="P38" s="75">
        <v>42</v>
      </c>
      <c r="Q38" s="75">
        <v>62</v>
      </c>
      <c r="R38" s="75">
        <v>7</v>
      </c>
      <c r="S38" s="61">
        <v>484</v>
      </c>
      <c r="T38" s="75">
        <v>10</v>
      </c>
      <c r="U38" s="75">
        <v>6</v>
      </c>
      <c r="V38" s="75">
        <v>75</v>
      </c>
      <c r="W38" s="75">
        <v>100</v>
      </c>
      <c r="X38" s="75">
        <v>49</v>
      </c>
      <c r="Y38" s="75">
        <v>31</v>
      </c>
      <c r="Z38" s="75">
        <v>10</v>
      </c>
      <c r="AA38" s="60">
        <v>281</v>
      </c>
      <c r="AB38" s="74">
        <v>116</v>
      </c>
      <c r="AC38" s="75">
        <v>166</v>
      </c>
      <c r="AD38" s="75">
        <v>281</v>
      </c>
      <c r="AE38" s="75">
        <v>215</v>
      </c>
      <c r="AF38" s="75">
        <v>119</v>
      </c>
      <c r="AG38" s="75">
        <v>118</v>
      </c>
      <c r="AH38" s="75">
        <v>16</v>
      </c>
      <c r="AI38" s="61">
        <v>1031</v>
      </c>
      <c r="AJ38" s="74">
        <v>42</v>
      </c>
      <c r="AK38" s="75">
        <v>13</v>
      </c>
      <c r="AL38" s="75">
        <v>114</v>
      </c>
      <c r="AM38" s="75">
        <v>86</v>
      </c>
      <c r="AN38" s="75">
        <v>41</v>
      </c>
      <c r="AO38" s="75">
        <v>59</v>
      </c>
      <c r="AP38" s="75">
        <v>37</v>
      </c>
      <c r="AQ38" s="61">
        <v>392</v>
      </c>
      <c r="AR38" s="75">
        <v>312</v>
      </c>
      <c r="AS38" s="75">
        <v>263</v>
      </c>
      <c r="AT38" s="75">
        <v>611</v>
      </c>
      <c r="AU38" s="75">
        <v>390</v>
      </c>
      <c r="AV38" s="75">
        <v>163</v>
      </c>
      <c r="AW38" s="75">
        <v>164</v>
      </c>
      <c r="AX38" s="75">
        <v>32</v>
      </c>
      <c r="AY38" s="60">
        <v>1935</v>
      </c>
      <c r="AZ38" s="74">
        <v>0</v>
      </c>
      <c r="BA38" s="75">
        <v>2</v>
      </c>
      <c r="BB38" s="75">
        <v>294</v>
      </c>
      <c r="BC38" s="75">
        <v>242</v>
      </c>
      <c r="BD38" s="75">
        <v>162</v>
      </c>
      <c r="BE38" s="75">
        <v>89</v>
      </c>
      <c r="BF38" s="75">
        <v>32</v>
      </c>
      <c r="BG38" s="61">
        <v>821</v>
      </c>
      <c r="BH38" s="75">
        <v>0</v>
      </c>
      <c r="BI38" s="75">
        <v>0</v>
      </c>
      <c r="BJ38" s="75">
        <v>42</v>
      </c>
      <c r="BK38" s="75">
        <v>46</v>
      </c>
      <c r="BL38" s="75">
        <v>122</v>
      </c>
      <c r="BM38" s="75">
        <v>208</v>
      </c>
      <c r="BN38" s="75">
        <v>126</v>
      </c>
      <c r="BO38" s="61">
        <v>544</v>
      </c>
      <c r="BP38" s="54"/>
    </row>
    <row r="39" spans="1:68" ht="26.15" customHeight="1" x14ac:dyDescent="0.2">
      <c r="A39" s="71"/>
      <c r="B39" s="72" t="s">
        <v>46</v>
      </c>
      <c r="C39" s="76"/>
      <c r="D39" s="74">
        <v>36</v>
      </c>
      <c r="E39" s="75">
        <v>10</v>
      </c>
      <c r="F39" s="75">
        <v>138</v>
      </c>
      <c r="G39" s="75">
        <v>97</v>
      </c>
      <c r="H39" s="75">
        <v>62</v>
      </c>
      <c r="I39" s="75">
        <v>80</v>
      </c>
      <c r="J39" s="75">
        <v>26</v>
      </c>
      <c r="K39" s="61">
        <v>449</v>
      </c>
      <c r="L39" s="74">
        <v>2</v>
      </c>
      <c r="M39" s="75">
        <v>10</v>
      </c>
      <c r="N39" s="75">
        <v>375</v>
      </c>
      <c r="O39" s="75">
        <v>324</v>
      </c>
      <c r="P39" s="75">
        <v>80</v>
      </c>
      <c r="Q39" s="75">
        <v>89</v>
      </c>
      <c r="R39" s="75">
        <v>2</v>
      </c>
      <c r="S39" s="61">
        <v>882</v>
      </c>
      <c r="T39" s="75">
        <v>1</v>
      </c>
      <c r="U39" s="75">
        <v>13</v>
      </c>
      <c r="V39" s="75">
        <v>52</v>
      </c>
      <c r="W39" s="75">
        <v>60</v>
      </c>
      <c r="X39" s="75">
        <v>50</v>
      </c>
      <c r="Y39" s="75">
        <v>33</v>
      </c>
      <c r="Z39" s="75">
        <v>8</v>
      </c>
      <c r="AA39" s="60">
        <v>217</v>
      </c>
      <c r="AB39" s="74">
        <v>45</v>
      </c>
      <c r="AC39" s="75">
        <v>6</v>
      </c>
      <c r="AD39" s="75">
        <v>231</v>
      </c>
      <c r="AE39" s="75">
        <v>181</v>
      </c>
      <c r="AF39" s="75">
        <v>86</v>
      </c>
      <c r="AG39" s="75">
        <v>91</v>
      </c>
      <c r="AH39" s="75">
        <v>10</v>
      </c>
      <c r="AI39" s="61">
        <v>650</v>
      </c>
      <c r="AJ39" s="74">
        <v>18</v>
      </c>
      <c r="AK39" s="75">
        <v>0</v>
      </c>
      <c r="AL39" s="75">
        <v>31</v>
      </c>
      <c r="AM39" s="75">
        <v>40</v>
      </c>
      <c r="AN39" s="75">
        <v>25</v>
      </c>
      <c r="AO39" s="75">
        <v>13</v>
      </c>
      <c r="AP39" s="75">
        <v>0</v>
      </c>
      <c r="AQ39" s="61">
        <v>127</v>
      </c>
      <c r="AR39" s="75">
        <v>49</v>
      </c>
      <c r="AS39" s="75">
        <v>36</v>
      </c>
      <c r="AT39" s="75">
        <v>425</v>
      </c>
      <c r="AU39" s="75">
        <v>314</v>
      </c>
      <c r="AV39" s="75">
        <v>146</v>
      </c>
      <c r="AW39" s="75">
        <v>113</v>
      </c>
      <c r="AX39" s="75">
        <v>17</v>
      </c>
      <c r="AY39" s="60">
        <v>1100</v>
      </c>
      <c r="AZ39" s="74">
        <v>0</v>
      </c>
      <c r="BA39" s="75">
        <v>0</v>
      </c>
      <c r="BB39" s="75">
        <v>39</v>
      </c>
      <c r="BC39" s="75">
        <v>14</v>
      </c>
      <c r="BD39" s="75">
        <v>97</v>
      </c>
      <c r="BE39" s="75">
        <v>89</v>
      </c>
      <c r="BF39" s="75">
        <v>160</v>
      </c>
      <c r="BG39" s="61">
        <v>399</v>
      </c>
      <c r="BH39" s="75">
        <v>0</v>
      </c>
      <c r="BI39" s="75">
        <v>0</v>
      </c>
      <c r="BJ39" s="75">
        <v>43</v>
      </c>
      <c r="BK39" s="75">
        <v>62</v>
      </c>
      <c r="BL39" s="75">
        <v>125</v>
      </c>
      <c r="BM39" s="75">
        <v>186</v>
      </c>
      <c r="BN39" s="75">
        <v>138</v>
      </c>
      <c r="BO39" s="61">
        <v>554</v>
      </c>
      <c r="BP39" s="54"/>
    </row>
    <row r="40" spans="1:68" ht="26.15" customHeight="1" x14ac:dyDescent="0.2">
      <c r="A40" s="71"/>
      <c r="B40" s="72" t="s">
        <v>47</v>
      </c>
      <c r="C40" s="76"/>
      <c r="D40" s="74">
        <v>161</v>
      </c>
      <c r="E40" s="75">
        <v>186</v>
      </c>
      <c r="F40" s="75">
        <v>832</v>
      </c>
      <c r="G40" s="75">
        <v>883</v>
      </c>
      <c r="H40" s="75">
        <v>655</v>
      </c>
      <c r="I40" s="75">
        <v>787</v>
      </c>
      <c r="J40" s="75">
        <v>520</v>
      </c>
      <c r="K40" s="61">
        <v>4024</v>
      </c>
      <c r="L40" s="74">
        <v>63</v>
      </c>
      <c r="M40" s="75">
        <v>135</v>
      </c>
      <c r="N40" s="75">
        <v>1067</v>
      </c>
      <c r="O40" s="75">
        <v>972</v>
      </c>
      <c r="P40" s="75">
        <v>492</v>
      </c>
      <c r="Q40" s="75">
        <v>365</v>
      </c>
      <c r="R40" s="75">
        <v>151</v>
      </c>
      <c r="S40" s="61">
        <v>3245</v>
      </c>
      <c r="T40" s="75">
        <v>2</v>
      </c>
      <c r="U40" s="75">
        <v>36</v>
      </c>
      <c r="V40" s="75">
        <v>180</v>
      </c>
      <c r="W40" s="75">
        <v>223</v>
      </c>
      <c r="X40" s="75">
        <v>315</v>
      </c>
      <c r="Y40" s="75">
        <v>209</v>
      </c>
      <c r="Z40" s="75">
        <v>113</v>
      </c>
      <c r="AA40" s="60">
        <v>1078</v>
      </c>
      <c r="AB40" s="74">
        <v>143</v>
      </c>
      <c r="AC40" s="75">
        <v>380</v>
      </c>
      <c r="AD40" s="75">
        <v>641</v>
      </c>
      <c r="AE40" s="75">
        <v>805</v>
      </c>
      <c r="AF40" s="75">
        <v>525</v>
      </c>
      <c r="AG40" s="75">
        <v>487</v>
      </c>
      <c r="AH40" s="75">
        <v>264</v>
      </c>
      <c r="AI40" s="61">
        <v>3245</v>
      </c>
      <c r="AJ40" s="74">
        <v>23</v>
      </c>
      <c r="AK40" s="75">
        <v>0</v>
      </c>
      <c r="AL40" s="75">
        <v>66</v>
      </c>
      <c r="AM40" s="75">
        <v>68</v>
      </c>
      <c r="AN40" s="75">
        <v>85</v>
      </c>
      <c r="AO40" s="75">
        <v>43</v>
      </c>
      <c r="AP40" s="75">
        <v>61</v>
      </c>
      <c r="AQ40" s="61">
        <v>346</v>
      </c>
      <c r="AR40" s="75">
        <v>278</v>
      </c>
      <c r="AS40" s="75">
        <v>560</v>
      </c>
      <c r="AT40" s="75">
        <v>1840</v>
      </c>
      <c r="AU40" s="75">
        <v>1414</v>
      </c>
      <c r="AV40" s="75">
        <v>920</v>
      </c>
      <c r="AW40" s="75">
        <v>596</v>
      </c>
      <c r="AX40" s="75">
        <v>309</v>
      </c>
      <c r="AY40" s="60">
        <v>5917</v>
      </c>
      <c r="AZ40" s="74">
        <v>5</v>
      </c>
      <c r="BA40" s="75">
        <v>22</v>
      </c>
      <c r="BB40" s="75">
        <v>588</v>
      </c>
      <c r="BC40" s="75">
        <v>435</v>
      </c>
      <c r="BD40" s="75">
        <v>521</v>
      </c>
      <c r="BE40" s="75">
        <v>568</v>
      </c>
      <c r="BF40" s="75">
        <v>227</v>
      </c>
      <c r="BG40" s="61">
        <v>2366</v>
      </c>
      <c r="BH40" s="75">
        <v>0</v>
      </c>
      <c r="BI40" s="75">
        <v>0</v>
      </c>
      <c r="BJ40" s="75">
        <v>99</v>
      </c>
      <c r="BK40" s="75">
        <v>204</v>
      </c>
      <c r="BL40" s="75">
        <v>600</v>
      </c>
      <c r="BM40" s="75">
        <v>677</v>
      </c>
      <c r="BN40" s="75">
        <v>435</v>
      </c>
      <c r="BO40" s="61">
        <v>2015</v>
      </c>
      <c r="BP40" s="54"/>
    </row>
    <row r="41" spans="1:68" ht="26.15" customHeight="1" x14ac:dyDescent="0.2">
      <c r="A41" s="71"/>
      <c r="B41" s="72"/>
      <c r="C41" s="76"/>
      <c r="D41" s="74"/>
      <c r="E41" s="75"/>
      <c r="F41" s="75"/>
      <c r="G41" s="75"/>
      <c r="H41" s="75"/>
      <c r="I41" s="75"/>
      <c r="J41" s="75"/>
      <c r="K41" s="77"/>
      <c r="L41" s="74"/>
      <c r="M41" s="75"/>
      <c r="N41" s="75"/>
      <c r="O41" s="75"/>
      <c r="P41" s="75"/>
      <c r="Q41" s="75"/>
      <c r="R41" s="75"/>
      <c r="S41" s="77"/>
      <c r="T41" s="75"/>
      <c r="U41" s="75"/>
      <c r="V41" s="75"/>
      <c r="W41" s="75"/>
      <c r="X41" s="75"/>
      <c r="Y41" s="75"/>
      <c r="Z41" s="75"/>
      <c r="AA41" s="75"/>
      <c r="AB41" s="74"/>
      <c r="AC41" s="75"/>
      <c r="AD41" s="75"/>
      <c r="AE41" s="75"/>
      <c r="AF41" s="75"/>
      <c r="AG41" s="75"/>
      <c r="AH41" s="75"/>
      <c r="AI41" s="77"/>
      <c r="AJ41" s="74"/>
      <c r="AK41" s="75"/>
      <c r="AL41" s="75"/>
      <c r="AM41" s="75"/>
      <c r="AN41" s="75"/>
      <c r="AO41" s="75"/>
      <c r="AP41" s="75"/>
      <c r="AQ41" s="77"/>
      <c r="AR41" s="75"/>
      <c r="AS41" s="75"/>
      <c r="AT41" s="75"/>
      <c r="AU41" s="75"/>
      <c r="AV41" s="75"/>
      <c r="AW41" s="75"/>
      <c r="AX41" s="75"/>
      <c r="AY41" s="75"/>
      <c r="AZ41" s="74"/>
      <c r="BA41" s="75"/>
      <c r="BB41" s="75"/>
      <c r="BC41" s="75"/>
      <c r="BD41" s="75"/>
      <c r="BE41" s="75"/>
      <c r="BF41" s="75"/>
      <c r="BG41" s="77"/>
      <c r="BH41" s="75"/>
      <c r="BI41" s="75"/>
      <c r="BJ41" s="75"/>
      <c r="BK41" s="75"/>
      <c r="BL41" s="75"/>
      <c r="BM41" s="75"/>
      <c r="BN41" s="75"/>
      <c r="BO41" s="77"/>
      <c r="BP41" s="54"/>
    </row>
    <row r="42" spans="1:68" ht="26.15" customHeight="1" x14ac:dyDescent="0.2">
      <c r="A42" s="78" t="s">
        <v>48</v>
      </c>
      <c r="B42" s="78"/>
      <c r="C42" s="79"/>
      <c r="D42" s="59">
        <v>620</v>
      </c>
      <c r="E42" s="60">
        <v>1156</v>
      </c>
      <c r="F42" s="60">
        <v>4701</v>
      </c>
      <c r="G42" s="60">
        <v>3523</v>
      </c>
      <c r="H42" s="60">
        <v>2556</v>
      </c>
      <c r="I42" s="60">
        <v>2190</v>
      </c>
      <c r="J42" s="60">
        <v>1751</v>
      </c>
      <c r="K42" s="61">
        <v>16497</v>
      </c>
      <c r="L42" s="59">
        <v>2301</v>
      </c>
      <c r="M42" s="60">
        <v>2527</v>
      </c>
      <c r="N42" s="60">
        <v>7322</v>
      </c>
      <c r="O42" s="60">
        <v>5363</v>
      </c>
      <c r="P42" s="60">
        <v>2816</v>
      </c>
      <c r="Q42" s="60">
        <v>1678</v>
      </c>
      <c r="R42" s="60">
        <v>769</v>
      </c>
      <c r="S42" s="61">
        <v>22776</v>
      </c>
      <c r="T42" s="60">
        <v>29</v>
      </c>
      <c r="U42" s="60">
        <v>156</v>
      </c>
      <c r="V42" s="60">
        <v>688</v>
      </c>
      <c r="W42" s="60">
        <v>971</v>
      </c>
      <c r="X42" s="60">
        <v>1037</v>
      </c>
      <c r="Y42" s="60">
        <v>684</v>
      </c>
      <c r="Z42" s="60">
        <v>377</v>
      </c>
      <c r="AA42" s="60">
        <v>3942</v>
      </c>
      <c r="AB42" s="59">
        <v>1953</v>
      </c>
      <c r="AC42" s="60">
        <v>3344</v>
      </c>
      <c r="AD42" s="60">
        <v>3831</v>
      </c>
      <c r="AE42" s="60">
        <v>4230</v>
      </c>
      <c r="AF42" s="60">
        <v>2712</v>
      </c>
      <c r="AG42" s="60">
        <v>2104</v>
      </c>
      <c r="AH42" s="60">
        <v>1120</v>
      </c>
      <c r="AI42" s="61">
        <v>19294</v>
      </c>
      <c r="AJ42" s="59">
        <v>175</v>
      </c>
      <c r="AK42" s="60">
        <v>408</v>
      </c>
      <c r="AL42" s="60">
        <v>491</v>
      </c>
      <c r="AM42" s="60">
        <v>602</v>
      </c>
      <c r="AN42" s="60">
        <v>478</v>
      </c>
      <c r="AO42" s="60">
        <v>325</v>
      </c>
      <c r="AP42" s="60">
        <v>265</v>
      </c>
      <c r="AQ42" s="61">
        <v>2744</v>
      </c>
      <c r="AR42" s="60">
        <v>3744</v>
      </c>
      <c r="AS42" s="60">
        <v>5102</v>
      </c>
      <c r="AT42" s="60">
        <v>9734</v>
      </c>
      <c r="AU42" s="60">
        <v>7117</v>
      </c>
      <c r="AV42" s="60">
        <v>4131</v>
      </c>
      <c r="AW42" s="60">
        <v>2413</v>
      </c>
      <c r="AX42" s="60">
        <v>1201</v>
      </c>
      <c r="AY42" s="60">
        <v>33442</v>
      </c>
      <c r="AZ42" s="59">
        <v>73</v>
      </c>
      <c r="BA42" s="60">
        <v>176</v>
      </c>
      <c r="BB42" s="60">
        <v>2412</v>
      </c>
      <c r="BC42" s="60">
        <v>2414</v>
      </c>
      <c r="BD42" s="60">
        <v>2121</v>
      </c>
      <c r="BE42" s="60">
        <v>1478</v>
      </c>
      <c r="BF42" s="60">
        <v>1076</v>
      </c>
      <c r="BG42" s="61">
        <v>9750</v>
      </c>
      <c r="BH42" s="60">
        <v>0</v>
      </c>
      <c r="BI42" s="60">
        <v>0</v>
      </c>
      <c r="BJ42" s="60">
        <v>751</v>
      </c>
      <c r="BK42" s="60">
        <v>1152</v>
      </c>
      <c r="BL42" s="60">
        <v>2772</v>
      </c>
      <c r="BM42" s="60">
        <v>3745</v>
      </c>
      <c r="BN42" s="60">
        <v>4003</v>
      </c>
      <c r="BO42" s="61">
        <v>12423</v>
      </c>
      <c r="BP42" s="54"/>
    </row>
    <row r="43" spans="1:68" s="68" customFormat="1" ht="26.15" customHeight="1" x14ac:dyDescent="0.2">
      <c r="A43" s="71"/>
      <c r="B43" s="72" t="s">
        <v>49</v>
      </c>
      <c r="C43" s="76"/>
      <c r="D43" s="74">
        <v>377</v>
      </c>
      <c r="E43" s="75">
        <v>693</v>
      </c>
      <c r="F43" s="75">
        <v>2847</v>
      </c>
      <c r="G43" s="75">
        <v>1752</v>
      </c>
      <c r="H43" s="75">
        <v>1431</v>
      </c>
      <c r="I43" s="75">
        <v>1132</v>
      </c>
      <c r="J43" s="75">
        <v>1044</v>
      </c>
      <c r="K43" s="61">
        <v>9276</v>
      </c>
      <c r="L43" s="74">
        <v>1511</v>
      </c>
      <c r="M43" s="75">
        <v>1676</v>
      </c>
      <c r="N43" s="75">
        <v>3837</v>
      </c>
      <c r="O43" s="75">
        <v>2690</v>
      </c>
      <c r="P43" s="75">
        <v>1441</v>
      </c>
      <c r="Q43" s="75">
        <v>882</v>
      </c>
      <c r="R43" s="75">
        <v>414</v>
      </c>
      <c r="S43" s="61">
        <v>12451</v>
      </c>
      <c r="T43" s="75">
        <v>13</v>
      </c>
      <c r="U43" s="75">
        <v>92</v>
      </c>
      <c r="V43" s="75">
        <v>353</v>
      </c>
      <c r="W43" s="75">
        <v>490</v>
      </c>
      <c r="X43" s="75">
        <v>584</v>
      </c>
      <c r="Y43" s="75">
        <v>404</v>
      </c>
      <c r="Z43" s="75">
        <v>183</v>
      </c>
      <c r="AA43" s="60">
        <v>2119</v>
      </c>
      <c r="AB43" s="74">
        <v>1191</v>
      </c>
      <c r="AC43" s="75">
        <v>2090</v>
      </c>
      <c r="AD43" s="75">
        <v>2109</v>
      </c>
      <c r="AE43" s="75">
        <v>2347</v>
      </c>
      <c r="AF43" s="75">
        <v>1415</v>
      </c>
      <c r="AG43" s="75">
        <v>1155</v>
      </c>
      <c r="AH43" s="75">
        <v>608</v>
      </c>
      <c r="AI43" s="61">
        <v>10915</v>
      </c>
      <c r="AJ43" s="74">
        <v>120</v>
      </c>
      <c r="AK43" s="75">
        <v>231</v>
      </c>
      <c r="AL43" s="75">
        <v>236</v>
      </c>
      <c r="AM43" s="75">
        <v>275</v>
      </c>
      <c r="AN43" s="75">
        <v>284</v>
      </c>
      <c r="AO43" s="75">
        <v>195</v>
      </c>
      <c r="AP43" s="75">
        <v>141</v>
      </c>
      <c r="AQ43" s="61">
        <v>1482</v>
      </c>
      <c r="AR43" s="75">
        <v>2344</v>
      </c>
      <c r="AS43" s="75">
        <v>3184</v>
      </c>
      <c r="AT43" s="75">
        <v>5210</v>
      </c>
      <c r="AU43" s="75">
        <v>3576</v>
      </c>
      <c r="AV43" s="75">
        <v>2168</v>
      </c>
      <c r="AW43" s="75">
        <v>1346</v>
      </c>
      <c r="AX43" s="75">
        <v>636</v>
      </c>
      <c r="AY43" s="60">
        <v>18464</v>
      </c>
      <c r="AZ43" s="74">
        <v>73</v>
      </c>
      <c r="BA43" s="75">
        <v>124</v>
      </c>
      <c r="BB43" s="75">
        <v>1514</v>
      </c>
      <c r="BC43" s="75">
        <v>1471</v>
      </c>
      <c r="BD43" s="75">
        <v>1398</v>
      </c>
      <c r="BE43" s="75">
        <v>949</v>
      </c>
      <c r="BF43" s="75">
        <v>747</v>
      </c>
      <c r="BG43" s="61">
        <v>6276</v>
      </c>
      <c r="BH43" s="75">
        <v>0</v>
      </c>
      <c r="BI43" s="75">
        <v>0</v>
      </c>
      <c r="BJ43" s="75">
        <v>360</v>
      </c>
      <c r="BK43" s="75">
        <v>499</v>
      </c>
      <c r="BL43" s="75">
        <v>1483</v>
      </c>
      <c r="BM43" s="75">
        <v>1819</v>
      </c>
      <c r="BN43" s="75">
        <v>1851</v>
      </c>
      <c r="BO43" s="61">
        <v>6012</v>
      </c>
      <c r="BP43" s="67"/>
    </row>
    <row r="44" spans="1:68" ht="26.15" customHeight="1" x14ac:dyDescent="0.2">
      <c r="A44" s="71"/>
      <c r="B44" s="72" t="s">
        <v>50</v>
      </c>
      <c r="C44" s="76"/>
      <c r="D44" s="74">
        <v>18</v>
      </c>
      <c r="E44" s="75">
        <v>51</v>
      </c>
      <c r="F44" s="75">
        <v>183</v>
      </c>
      <c r="G44" s="75">
        <v>251</v>
      </c>
      <c r="H44" s="75">
        <v>65</v>
      </c>
      <c r="I44" s="75">
        <v>67</v>
      </c>
      <c r="J44" s="75">
        <v>66</v>
      </c>
      <c r="K44" s="61">
        <v>701</v>
      </c>
      <c r="L44" s="74">
        <v>49</v>
      </c>
      <c r="M44" s="75">
        <v>85</v>
      </c>
      <c r="N44" s="75">
        <v>337</v>
      </c>
      <c r="O44" s="75">
        <v>287</v>
      </c>
      <c r="P44" s="75">
        <v>74</v>
      </c>
      <c r="Q44" s="75">
        <v>57</v>
      </c>
      <c r="R44" s="75">
        <v>17</v>
      </c>
      <c r="S44" s="61">
        <v>906</v>
      </c>
      <c r="T44" s="75">
        <v>14</v>
      </c>
      <c r="U44" s="75">
        <v>7</v>
      </c>
      <c r="V44" s="75">
        <v>84</v>
      </c>
      <c r="W44" s="75">
        <v>47</v>
      </c>
      <c r="X44" s="75">
        <v>23</v>
      </c>
      <c r="Y44" s="75">
        <v>35</v>
      </c>
      <c r="Z44" s="75">
        <v>24</v>
      </c>
      <c r="AA44" s="60">
        <v>234</v>
      </c>
      <c r="AB44" s="74">
        <v>170</v>
      </c>
      <c r="AC44" s="75">
        <v>228</v>
      </c>
      <c r="AD44" s="75">
        <v>188</v>
      </c>
      <c r="AE44" s="75">
        <v>238</v>
      </c>
      <c r="AF44" s="75">
        <v>104</v>
      </c>
      <c r="AG44" s="75">
        <v>56</v>
      </c>
      <c r="AH44" s="75">
        <v>41</v>
      </c>
      <c r="AI44" s="61">
        <v>1025</v>
      </c>
      <c r="AJ44" s="74">
        <v>8</v>
      </c>
      <c r="AK44" s="75">
        <v>25</v>
      </c>
      <c r="AL44" s="75">
        <v>54</v>
      </c>
      <c r="AM44" s="75">
        <v>30</v>
      </c>
      <c r="AN44" s="75">
        <v>48</v>
      </c>
      <c r="AO44" s="75">
        <v>20</v>
      </c>
      <c r="AP44" s="75">
        <v>19</v>
      </c>
      <c r="AQ44" s="61">
        <v>204</v>
      </c>
      <c r="AR44" s="75">
        <v>212</v>
      </c>
      <c r="AS44" s="75">
        <v>293</v>
      </c>
      <c r="AT44" s="75">
        <v>480</v>
      </c>
      <c r="AU44" s="75">
        <v>429</v>
      </c>
      <c r="AV44" s="75">
        <v>163</v>
      </c>
      <c r="AW44" s="75">
        <v>97</v>
      </c>
      <c r="AX44" s="75">
        <v>52</v>
      </c>
      <c r="AY44" s="60">
        <v>1726</v>
      </c>
      <c r="AZ44" s="74">
        <v>0</v>
      </c>
      <c r="BA44" s="75">
        <v>24</v>
      </c>
      <c r="BB44" s="75">
        <v>78</v>
      </c>
      <c r="BC44" s="75">
        <v>106</v>
      </c>
      <c r="BD44" s="75">
        <v>39</v>
      </c>
      <c r="BE44" s="75">
        <v>50</v>
      </c>
      <c r="BF44" s="75">
        <v>29</v>
      </c>
      <c r="BG44" s="61">
        <v>326</v>
      </c>
      <c r="BH44" s="75">
        <v>0</v>
      </c>
      <c r="BI44" s="75">
        <v>0</v>
      </c>
      <c r="BJ44" s="75">
        <v>61</v>
      </c>
      <c r="BK44" s="75">
        <v>47</v>
      </c>
      <c r="BL44" s="75">
        <v>190</v>
      </c>
      <c r="BM44" s="75">
        <v>298</v>
      </c>
      <c r="BN44" s="75">
        <v>311</v>
      </c>
      <c r="BO44" s="61">
        <v>907</v>
      </c>
      <c r="BP44" s="54"/>
    </row>
    <row r="45" spans="1:68" ht="26.15" customHeight="1" x14ac:dyDescent="0.2">
      <c r="A45" s="71"/>
      <c r="B45" s="72" t="s">
        <v>51</v>
      </c>
      <c r="C45" s="76"/>
      <c r="D45" s="74">
        <v>13</v>
      </c>
      <c r="E45" s="75">
        <v>20</v>
      </c>
      <c r="F45" s="75">
        <v>177</v>
      </c>
      <c r="G45" s="75">
        <v>139</v>
      </c>
      <c r="H45" s="75">
        <v>89</v>
      </c>
      <c r="I45" s="75">
        <v>58</v>
      </c>
      <c r="J45" s="75">
        <v>37</v>
      </c>
      <c r="K45" s="61">
        <v>533</v>
      </c>
      <c r="L45" s="74">
        <v>62</v>
      </c>
      <c r="M45" s="75">
        <v>78</v>
      </c>
      <c r="N45" s="75">
        <v>412</v>
      </c>
      <c r="O45" s="75">
        <v>328</v>
      </c>
      <c r="P45" s="75">
        <v>133</v>
      </c>
      <c r="Q45" s="75">
        <v>58</v>
      </c>
      <c r="R45" s="75">
        <v>46</v>
      </c>
      <c r="S45" s="61">
        <v>1117</v>
      </c>
      <c r="T45" s="75">
        <v>1</v>
      </c>
      <c r="U45" s="75">
        <v>4</v>
      </c>
      <c r="V45" s="75">
        <v>34</v>
      </c>
      <c r="W45" s="75">
        <v>37</v>
      </c>
      <c r="X45" s="75">
        <v>28</v>
      </c>
      <c r="Y45" s="75">
        <v>18</v>
      </c>
      <c r="Z45" s="75">
        <v>22</v>
      </c>
      <c r="AA45" s="60">
        <v>144</v>
      </c>
      <c r="AB45" s="74">
        <v>64</v>
      </c>
      <c r="AC45" s="75">
        <v>132</v>
      </c>
      <c r="AD45" s="75">
        <v>182</v>
      </c>
      <c r="AE45" s="75">
        <v>148</v>
      </c>
      <c r="AF45" s="75">
        <v>64</v>
      </c>
      <c r="AG45" s="75">
        <v>54</v>
      </c>
      <c r="AH45" s="75">
        <v>34</v>
      </c>
      <c r="AI45" s="61">
        <v>678</v>
      </c>
      <c r="AJ45" s="74">
        <v>6</v>
      </c>
      <c r="AK45" s="75">
        <v>46</v>
      </c>
      <c r="AL45" s="75">
        <v>69</v>
      </c>
      <c r="AM45" s="75">
        <v>67</v>
      </c>
      <c r="AN45" s="75">
        <v>43</v>
      </c>
      <c r="AO45" s="75">
        <v>28</v>
      </c>
      <c r="AP45" s="75">
        <v>9</v>
      </c>
      <c r="AQ45" s="61">
        <v>268</v>
      </c>
      <c r="AR45" s="75">
        <v>95</v>
      </c>
      <c r="AS45" s="75">
        <v>173</v>
      </c>
      <c r="AT45" s="75">
        <v>449</v>
      </c>
      <c r="AU45" s="75">
        <v>274</v>
      </c>
      <c r="AV45" s="75">
        <v>123</v>
      </c>
      <c r="AW45" s="75">
        <v>63</v>
      </c>
      <c r="AX45" s="75">
        <v>58</v>
      </c>
      <c r="AY45" s="60">
        <v>1235</v>
      </c>
      <c r="AZ45" s="74">
        <v>0</v>
      </c>
      <c r="BA45" s="75">
        <v>12</v>
      </c>
      <c r="BB45" s="75">
        <v>20</v>
      </c>
      <c r="BC45" s="75">
        <v>26</v>
      </c>
      <c r="BD45" s="75">
        <v>67</v>
      </c>
      <c r="BE45" s="75">
        <v>21</v>
      </c>
      <c r="BF45" s="75">
        <v>25</v>
      </c>
      <c r="BG45" s="61">
        <v>171</v>
      </c>
      <c r="BH45" s="75">
        <v>0</v>
      </c>
      <c r="BI45" s="75">
        <v>0</v>
      </c>
      <c r="BJ45" s="75">
        <v>76</v>
      </c>
      <c r="BK45" s="75">
        <v>58</v>
      </c>
      <c r="BL45" s="75">
        <v>124</v>
      </c>
      <c r="BM45" s="75">
        <v>157</v>
      </c>
      <c r="BN45" s="75">
        <v>122</v>
      </c>
      <c r="BO45" s="61">
        <v>537</v>
      </c>
      <c r="BP45" s="54"/>
    </row>
    <row r="46" spans="1:68" ht="26.15" customHeight="1" x14ac:dyDescent="0.2">
      <c r="A46" s="26"/>
      <c r="B46" s="72" t="s">
        <v>52</v>
      </c>
      <c r="C46" s="73"/>
      <c r="D46" s="74">
        <v>17</v>
      </c>
      <c r="E46" s="75">
        <v>49</v>
      </c>
      <c r="F46" s="75">
        <v>271</v>
      </c>
      <c r="G46" s="75">
        <v>233</v>
      </c>
      <c r="H46" s="75">
        <v>226</v>
      </c>
      <c r="I46" s="75">
        <v>249</v>
      </c>
      <c r="J46" s="75">
        <v>66</v>
      </c>
      <c r="K46" s="61">
        <v>1111</v>
      </c>
      <c r="L46" s="74">
        <v>116</v>
      </c>
      <c r="M46" s="75">
        <v>103</v>
      </c>
      <c r="N46" s="75">
        <v>732</v>
      </c>
      <c r="O46" s="75">
        <v>454</v>
      </c>
      <c r="P46" s="75">
        <v>379</v>
      </c>
      <c r="Q46" s="75">
        <v>155</v>
      </c>
      <c r="R46" s="75">
        <v>53</v>
      </c>
      <c r="S46" s="61">
        <v>1992</v>
      </c>
      <c r="T46" s="75">
        <v>1</v>
      </c>
      <c r="U46" s="75">
        <v>12</v>
      </c>
      <c r="V46" s="75">
        <v>67</v>
      </c>
      <c r="W46" s="75">
        <v>51</v>
      </c>
      <c r="X46" s="75">
        <v>130</v>
      </c>
      <c r="Y46" s="75">
        <v>46</v>
      </c>
      <c r="Z46" s="75">
        <v>21</v>
      </c>
      <c r="AA46" s="60">
        <v>328</v>
      </c>
      <c r="AB46" s="74">
        <v>103</v>
      </c>
      <c r="AC46" s="75">
        <v>113</v>
      </c>
      <c r="AD46" s="75">
        <v>451</v>
      </c>
      <c r="AE46" s="75">
        <v>382</v>
      </c>
      <c r="AF46" s="75">
        <v>318</v>
      </c>
      <c r="AG46" s="75">
        <v>189</v>
      </c>
      <c r="AH46" s="75">
        <v>66</v>
      </c>
      <c r="AI46" s="61">
        <v>1622</v>
      </c>
      <c r="AJ46" s="74">
        <v>12</v>
      </c>
      <c r="AK46" s="75">
        <v>30</v>
      </c>
      <c r="AL46" s="75">
        <v>9</v>
      </c>
      <c r="AM46" s="75">
        <v>52</v>
      </c>
      <c r="AN46" s="75">
        <v>23</v>
      </c>
      <c r="AO46" s="75">
        <v>12</v>
      </c>
      <c r="AP46" s="75">
        <v>30</v>
      </c>
      <c r="AQ46" s="61">
        <v>168</v>
      </c>
      <c r="AR46" s="75">
        <v>182</v>
      </c>
      <c r="AS46" s="75">
        <v>216</v>
      </c>
      <c r="AT46" s="75">
        <v>860</v>
      </c>
      <c r="AU46" s="75">
        <v>576</v>
      </c>
      <c r="AV46" s="75">
        <v>461</v>
      </c>
      <c r="AW46" s="75">
        <v>196</v>
      </c>
      <c r="AX46" s="75">
        <v>59</v>
      </c>
      <c r="AY46" s="60">
        <v>2550</v>
      </c>
      <c r="AZ46" s="74">
        <v>0</v>
      </c>
      <c r="BA46" s="75">
        <v>12</v>
      </c>
      <c r="BB46" s="75">
        <v>136</v>
      </c>
      <c r="BC46" s="75">
        <v>113</v>
      </c>
      <c r="BD46" s="75">
        <v>88</v>
      </c>
      <c r="BE46" s="75">
        <v>94</v>
      </c>
      <c r="BF46" s="75">
        <v>37</v>
      </c>
      <c r="BG46" s="61">
        <v>480</v>
      </c>
      <c r="BH46" s="75">
        <v>0</v>
      </c>
      <c r="BI46" s="75">
        <v>0</v>
      </c>
      <c r="BJ46" s="75">
        <v>17</v>
      </c>
      <c r="BK46" s="75">
        <v>157</v>
      </c>
      <c r="BL46" s="75">
        <v>201</v>
      </c>
      <c r="BM46" s="75">
        <v>355</v>
      </c>
      <c r="BN46" s="75">
        <v>417</v>
      </c>
      <c r="BO46" s="61">
        <v>1147</v>
      </c>
      <c r="BP46" s="54"/>
    </row>
    <row r="47" spans="1:68" ht="26.15" customHeight="1" x14ac:dyDescent="0.2">
      <c r="A47" s="71"/>
      <c r="B47" s="72" t="s">
        <v>53</v>
      </c>
      <c r="C47" s="76"/>
      <c r="D47" s="74">
        <v>195</v>
      </c>
      <c r="E47" s="75">
        <v>343</v>
      </c>
      <c r="F47" s="75">
        <v>1223</v>
      </c>
      <c r="G47" s="75">
        <v>1148</v>
      </c>
      <c r="H47" s="75">
        <v>745</v>
      </c>
      <c r="I47" s="75">
        <v>684</v>
      </c>
      <c r="J47" s="75">
        <v>538</v>
      </c>
      <c r="K47" s="61">
        <v>4876</v>
      </c>
      <c r="L47" s="74">
        <v>563</v>
      </c>
      <c r="M47" s="75">
        <v>585</v>
      </c>
      <c r="N47" s="75">
        <v>2004</v>
      </c>
      <c r="O47" s="75">
        <v>1604</v>
      </c>
      <c r="P47" s="75">
        <v>789</v>
      </c>
      <c r="Q47" s="75">
        <v>526</v>
      </c>
      <c r="R47" s="75">
        <v>239</v>
      </c>
      <c r="S47" s="61">
        <v>6310</v>
      </c>
      <c r="T47" s="75">
        <v>0</v>
      </c>
      <c r="U47" s="75">
        <v>41</v>
      </c>
      <c r="V47" s="75">
        <v>150</v>
      </c>
      <c r="W47" s="75">
        <v>346</v>
      </c>
      <c r="X47" s="75">
        <v>272</v>
      </c>
      <c r="Y47" s="75">
        <v>181</v>
      </c>
      <c r="Z47" s="75">
        <v>127</v>
      </c>
      <c r="AA47" s="60">
        <v>1117</v>
      </c>
      <c r="AB47" s="74">
        <v>425</v>
      </c>
      <c r="AC47" s="75">
        <v>781</v>
      </c>
      <c r="AD47" s="75">
        <v>901</v>
      </c>
      <c r="AE47" s="75">
        <v>1115</v>
      </c>
      <c r="AF47" s="75">
        <v>811</v>
      </c>
      <c r="AG47" s="75">
        <v>650</v>
      </c>
      <c r="AH47" s="75">
        <v>371</v>
      </c>
      <c r="AI47" s="61">
        <v>5054</v>
      </c>
      <c r="AJ47" s="74">
        <v>29</v>
      </c>
      <c r="AK47" s="75">
        <v>76</v>
      </c>
      <c r="AL47" s="75">
        <v>123</v>
      </c>
      <c r="AM47" s="75">
        <v>178</v>
      </c>
      <c r="AN47" s="75">
        <v>80</v>
      </c>
      <c r="AO47" s="75">
        <v>70</v>
      </c>
      <c r="AP47" s="75">
        <v>66</v>
      </c>
      <c r="AQ47" s="61">
        <v>622</v>
      </c>
      <c r="AR47" s="75">
        <v>911</v>
      </c>
      <c r="AS47" s="75">
        <v>1236</v>
      </c>
      <c r="AT47" s="75">
        <v>2735</v>
      </c>
      <c r="AU47" s="75">
        <v>2262</v>
      </c>
      <c r="AV47" s="75">
        <v>1216</v>
      </c>
      <c r="AW47" s="75">
        <v>711</v>
      </c>
      <c r="AX47" s="75">
        <v>396</v>
      </c>
      <c r="AY47" s="60">
        <v>9467</v>
      </c>
      <c r="AZ47" s="74">
        <v>0</v>
      </c>
      <c r="BA47" s="75">
        <v>4</v>
      </c>
      <c r="BB47" s="75">
        <v>664</v>
      </c>
      <c r="BC47" s="75">
        <v>698</v>
      </c>
      <c r="BD47" s="75">
        <v>529</v>
      </c>
      <c r="BE47" s="75">
        <v>364</v>
      </c>
      <c r="BF47" s="75">
        <v>238</v>
      </c>
      <c r="BG47" s="61">
        <v>2497</v>
      </c>
      <c r="BH47" s="75">
        <v>0</v>
      </c>
      <c r="BI47" s="75">
        <v>0</v>
      </c>
      <c r="BJ47" s="75">
        <v>237</v>
      </c>
      <c r="BK47" s="75">
        <v>391</v>
      </c>
      <c r="BL47" s="75">
        <v>774</v>
      </c>
      <c r="BM47" s="75">
        <v>1116</v>
      </c>
      <c r="BN47" s="75">
        <v>1302</v>
      </c>
      <c r="BO47" s="61">
        <v>3820</v>
      </c>
      <c r="BP47" s="54"/>
    </row>
    <row r="48" spans="1:68" ht="26.15" customHeight="1" x14ac:dyDescent="0.2">
      <c r="A48" s="71"/>
      <c r="B48" s="72"/>
      <c r="C48" s="76"/>
      <c r="D48" s="74"/>
      <c r="E48" s="75"/>
      <c r="F48" s="75"/>
      <c r="G48" s="75"/>
      <c r="H48" s="75"/>
      <c r="I48" s="75"/>
      <c r="J48" s="75"/>
      <c r="K48" s="77"/>
      <c r="L48" s="74"/>
      <c r="M48" s="75"/>
      <c r="N48" s="75"/>
      <c r="O48" s="75"/>
      <c r="P48" s="75"/>
      <c r="Q48" s="75"/>
      <c r="R48" s="75"/>
      <c r="S48" s="77"/>
      <c r="T48" s="75"/>
      <c r="U48" s="75"/>
      <c r="V48" s="75"/>
      <c r="W48" s="75"/>
      <c r="X48" s="75"/>
      <c r="Y48" s="75"/>
      <c r="Z48" s="75"/>
      <c r="AA48" s="75"/>
      <c r="AB48" s="74"/>
      <c r="AC48" s="75"/>
      <c r="AD48" s="75"/>
      <c r="AE48" s="75"/>
      <c r="AF48" s="75"/>
      <c r="AG48" s="75"/>
      <c r="AH48" s="75"/>
      <c r="AI48" s="77"/>
      <c r="AJ48" s="74"/>
      <c r="AK48" s="75"/>
      <c r="AL48" s="75"/>
      <c r="AM48" s="75"/>
      <c r="AN48" s="75"/>
      <c r="AO48" s="75"/>
      <c r="AP48" s="75"/>
      <c r="AQ48" s="77"/>
      <c r="AR48" s="75"/>
      <c r="AS48" s="75"/>
      <c r="AT48" s="75"/>
      <c r="AU48" s="75"/>
      <c r="AV48" s="75"/>
      <c r="AW48" s="75"/>
      <c r="AX48" s="75"/>
      <c r="AY48" s="75"/>
      <c r="AZ48" s="74"/>
      <c r="BA48" s="75"/>
      <c r="BB48" s="75"/>
      <c r="BC48" s="75"/>
      <c r="BD48" s="75"/>
      <c r="BE48" s="75"/>
      <c r="BF48" s="75"/>
      <c r="BG48" s="77"/>
      <c r="BH48" s="75"/>
      <c r="BI48" s="75"/>
      <c r="BJ48" s="75"/>
      <c r="BK48" s="75"/>
      <c r="BL48" s="75"/>
      <c r="BM48" s="75"/>
      <c r="BN48" s="75"/>
      <c r="BO48" s="77"/>
      <c r="BP48" s="54"/>
    </row>
    <row r="49" spans="1:68" ht="26.15" customHeight="1" x14ac:dyDescent="0.2">
      <c r="A49" s="78" t="s">
        <v>54</v>
      </c>
      <c r="B49" s="78"/>
      <c r="C49" s="79"/>
      <c r="D49" s="59">
        <v>2433</v>
      </c>
      <c r="E49" s="60">
        <v>3529</v>
      </c>
      <c r="F49" s="60">
        <v>20115</v>
      </c>
      <c r="G49" s="60">
        <v>24292</v>
      </c>
      <c r="H49" s="60">
        <v>16726</v>
      </c>
      <c r="I49" s="60">
        <v>14144</v>
      </c>
      <c r="J49" s="60">
        <v>11056</v>
      </c>
      <c r="K49" s="61">
        <v>92295</v>
      </c>
      <c r="L49" s="59">
        <v>2225</v>
      </c>
      <c r="M49" s="60">
        <v>2772</v>
      </c>
      <c r="N49" s="60">
        <v>21274</v>
      </c>
      <c r="O49" s="60">
        <v>21744</v>
      </c>
      <c r="P49" s="60">
        <v>13165</v>
      </c>
      <c r="Q49" s="60">
        <v>7722</v>
      </c>
      <c r="R49" s="60">
        <v>4201</v>
      </c>
      <c r="S49" s="61">
        <v>73103</v>
      </c>
      <c r="T49" s="60">
        <v>51</v>
      </c>
      <c r="U49" s="60">
        <v>159</v>
      </c>
      <c r="V49" s="60">
        <v>1700</v>
      </c>
      <c r="W49" s="60">
        <v>3243</v>
      </c>
      <c r="X49" s="60">
        <v>5343</v>
      </c>
      <c r="Y49" s="60">
        <v>3014</v>
      </c>
      <c r="Z49" s="60">
        <v>1537</v>
      </c>
      <c r="AA49" s="60">
        <v>15047</v>
      </c>
      <c r="AB49" s="59">
        <v>4328</v>
      </c>
      <c r="AC49" s="60">
        <v>7997</v>
      </c>
      <c r="AD49" s="60">
        <v>11055</v>
      </c>
      <c r="AE49" s="60">
        <v>20402</v>
      </c>
      <c r="AF49" s="60">
        <v>12971</v>
      </c>
      <c r="AG49" s="60">
        <v>9528</v>
      </c>
      <c r="AH49" s="60">
        <v>5969</v>
      </c>
      <c r="AI49" s="61">
        <v>72250</v>
      </c>
      <c r="AJ49" s="59">
        <v>505</v>
      </c>
      <c r="AK49" s="60">
        <v>352</v>
      </c>
      <c r="AL49" s="60">
        <v>1142</v>
      </c>
      <c r="AM49" s="60">
        <v>1072</v>
      </c>
      <c r="AN49" s="60">
        <v>978</v>
      </c>
      <c r="AO49" s="60">
        <v>973</v>
      </c>
      <c r="AP49" s="60">
        <v>638</v>
      </c>
      <c r="AQ49" s="61">
        <v>5660</v>
      </c>
      <c r="AR49" s="60">
        <v>7130</v>
      </c>
      <c r="AS49" s="60">
        <v>11141</v>
      </c>
      <c r="AT49" s="60">
        <v>31773</v>
      </c>
      <c r="AU49" s="60">
        <v>32503</v>
      </c>
      <c r="AV49" s="60">
        <v>19305</v>
      </c>
      <c r="AW49" s="60">
        <v>11597</v>
      </c>
      <c r="AX49" s="60">
        <v>6594</v>
      </c>
      <c r="AY49" s="60">
        <v>120043</v>
      </c>
      <c r="AZ49" s="59">
        <v>143</v>
      </c>
      <c r="BA49" s="60">
        <v>311</v>
      </c>
      <c r="BB49" s="60">
        <v>7150</v>
      </c>
      <c r="BC49" s="60">
        <v>7620</v>
      </c>
      <c r="BD49" s="60">
        <v>6346</v>
      </c>
      <c r="BE49" s="60">
        <v>4136</v>
      </c>
      <c r="BF49" s="60">
        <v>2932</v>
      </c>
      <c r="BG49" s="61">
        <v>28638</v>
      </c>
      <c r="BH49" s="60">
        <v>1</v>
      </c>
      <c r="BI49" s="60">
        <v>0</v>
      </c>
      <c r="BJ49" s="60">
        <v>1546</v>
      </c>
      <c r="BK49" s="60">
        <v>3220</v>
      </c>
      <c r="BL49" s="60">
        <v>9596</v>
      </c>
      <c r="BM49" s="60">
        <v>13146</v>
      </c>
      <c r="BN49" s="60">
        <v>10857</v>
      </c>
      <c r="BO49" s="61">
        <v>38366</v>
      </c>
      <c r="BP49" s="54"/>
    </row>
    <row r="50" spans="1:68" ht="26.15" customHeight="1" x14ac:dyDescent="0.2">
      <c r="A50" s="71"/>
      <c r="B50" s="72" t="s">
        <v>55</v>
      </c>
      <c r="C50" s="76"/>
      <c r="D50" s="74">
        <v>827</v>
      </c>
      <c r="E50" s="75">
        <v>1312</v>
      </c>
      <c r="F50" s="75">
        <v>9223</v>
      </c>
      <c r="G50" s="75">
        <v>11047</v>
      </c>
      <c r="H50" s="75">
        <v>8210</v>
      </c>
      <c r="I50" s="75">
        <v>6805</v>
      </c>
      <c r="J50" s="75">
        <v>5088</v>
      </c>
      <c r="K50" s="61">
        <v>42512</v>
      </c>
      <c r="L50" s="74">
        <v>954</v>
      </c>
      <c r="M50" s="75">
        <v>1130</v>
      </c>
      <c r="N50" s="75">
        <v>11104</v>
      </c>
      <c r="O50" s="75">
        <v>10082</v>
      </c>
      <c r="P50" s="75">
        <v>6597</v>
      </c>
      <c r="Q50" s="75">
        <v>3791</v>
      </c>
      <c r="R50" s="75">
        <v>1517</v>
      </c>
      <c r="S50" s="61">
        <v>35175</v>
      </c>
      <c r="T50" s="75">
        <v>27</v>
      </c>
      <c r="U50" s="75">
        <v>96</v>
      </c>
      <c r="V50" s="75">
        <v>867</v>
      </c>
      <c r="W50" s="75">
        <v>1658</v>
      </c>
      <c r="X50" s="75">
        <v>3119</v>
      </c>
      <c r="Y50" s="75">
        <v>1605</v>
      </c>
      <c r="Z50" s="75">
        <v>740</v>
      </c>
      <c r="AA50" s="60">
        <v>8112</v>
      </c>
      <c r="AB50" s="74">
        <v>1671</v>
      </c>
      <c r="AC50" s="75">
        <v>2913</v>
      </c>
      <c r="AD50" s="75">
        <v>5495</v>
      </c>
      <c r="AE50" s="75">
        <v>9426</v>
      </c>
      <c r="AF50" s="75">
        <v>6309</v>
      </c>
      <c r="AG50" s="75">
        <v>4645</v>
      </c>
      <c r="AH50" s="75">
        <v>2566</v>
      </c>
      <c r="AI50" s="61">
        <v>33025</v>
      </c>
      <c r="AJ50" s="74">
        <v>208</v>
      </c>
      <c r="AK50" s="75">
        <v>136</v>
      </c>
      <c r="AL50" s="75">
        <v>474</v>
      </c>
      <c r="AM50" s="75">
        <v>448</v>
      </c>
      <c r="AN50" s="75">
        <v>445</v>
      </c>
      <c r="AO50" s="75">
        <v>476</v>
      </c>
      <c r="AP50" s="75">
        <v>308</v>
      </c>
      <c r="AQ50" s="61">
        <v>2495</v>
      </c>
      <c r="AR50" s="75">
        <v>2764</v>
      </c>
      <c r="AS50" s="75">
        <v>4228</v>
      </c>
      <c r="AT50" s="75">
        <v>15694</v>
      </c>
      <c r="AU50" s="75">
        <v>15124</v>
      </c>
      <c r="AV50" s="75">
        <v>9644</v>
      </c>
      <c r="AW50" s="75">
        <v>5618</v>
      </c>
      <c r="AX50" s="75">
        <v>2831</v>
      </c>
      <c r="AY50" s="60">
        <v>55903</v>
      </c>
      <c r="AZ50" s="74">
        <v>69</v>
      </c>
      <c r="BA50" s="75">
        <v>184</v>
      </c>
      <c r="BB50" s="75">
        <v>2906</v>
      </c>
      <c r="BC50" s="75">
        <v>3180</v>
      </c>
      <c r="BD50" s="75">
        <v>3339</v>
      </c>
      <c r="BE50" s="75">
        <v>2085</v>
      </c>
      <c r="BF50" s="75">
        <v>1535</v>
      </c>
      <c r="BG50" s="61">
        <v>13298</v>
      </c>
      <c r="BH50" s="75">
        <v>0</v>
      </c>
      <c r="BI50" s="75">
        <v>0</v>
      </c>
      <c r="BJ50" s="75">
        <v>498</v>
      </c>
      <c r="BK50" s="75">
        <v>1147</v>
      </c>
      <c r="BL50" s="75">
        <v>4586</v>
      </c>
      <c r="BM50" s="75">
        <v>5904</v>
      </c>
      <c r="BN50" s="75">
        <v>5724</v>
      </c>
      <c r="BO50" s="61">
        <v>17859</v>
      </c>
      <c r="BP50" s="54"/>
    </row>
    <row r="51" spans="1:68" ht="26.15" customHeight="1" x14ac:dyDescent="0.2">
      <c r="A51" s="71"/>
      <c r="B51" s="72" t="s">
        <v>56</v>
      </c>
      <c r="C51" s="76"/>
      <c r="D51" s="74">
        <v>1331</v>
      </c>
      <c r="E51" s="75">
        <v>1761</v>
      </c>
      <c r="F51" s="75">
        <v>8987</v>
      </c>
      <c r="G51" s="75">
        <v>10393</v>
      </c>
      <c r="H51" s="75">
        <v>6456</v>
      </c>
      <c r="I51" s="75">
        <v>5491</v>
      </c>
      <c r="J51" s="75">
        <v>4586</v>
      </c>
      <c r="K51" s="61">
        <v>39005</v>
      </c>
      <c r="L51" s="74">
        <v>1068</v>
      </c>
      <c r="M51" s="75">
        <v>1332</v>
      </c>
      <c r="N51" s="75">
        <v>7929</v>
      </c>
      <c r="O51" s="75">
        <v>8441</v>
      </c>
      <c r="P51" s="75">
        <v>4746</v>
      </c>
      <c r="Q51" s="75">
        <v>2604</v>
      </c>
      <c r="R51" s="75">
        <v>2060</v>
      </c>
      <c r="S51" s="61">
        <v>28180</v>
      </c>
      <c r="T51" s="75">
        <v>24</v>
      </c>
      <c r="U51" s="75">
        <v>44</v>
      </c>
      <c r="V51" s="75">
        <v>678</v>
      </c>
      <c r="W51" s="75">
        <v>1091</v>
      </c>
      <c r="X51" s="75">
        <v>1556</v>
      </c>
      <c r="Y51" s="75">
        <v>1057</v>
      </c>
      <c r="Z51" s="75">
        <v>578</v>
      </c>
      <c r="AA51" s="60">
        <v>5028</v>
      </c>
      <c r="AB51" s="74">
        <v>2090</v>
      </c>
      <c r="AC51" s="75">
        <v>4140</v>
      </c>
      <c r="AD51" s="75">
        <v>4385</v>
      </c>
      <c r="AE51" s="75">
        <v>8008</v>
      </c>
      <c r="AF51" s="75">
        <v>4818</v>
      </c>
      <c r="AG51" s="75">
        <v>3396</v>
      </c>
      <c r="AH51" s="75">
        <v>2554</v>
      </c>
      <c r="AI51" s="61">
        <v>29391</v>
      </c>
      <c r="AJ51" s="74">
        <v>278</v>
      </c>
      <c r="AK51" s="75">
        <v>206</v>
      </c>
      <c r="AL51" s="75">
        <v>609</v>
      </c>
      <c r="AM51" s="75">
        <v>568</v>
      </c>
      <c r="AN51" s="75">
        <v>464</v>
      </c>
      <c r="AO51" s="75">
        <v>355</v>
      </c>
      <c r="AP51" s="75">
        <v>298</v>
      </c>
      <c r="AQ51" s="61">
        <v>2778</v>
      </c>
      <c r="AR51" s="75">
        <v>3475</v>
      </c>
      <c r="AS51" s="75">
        <v>5532</v>
      </c>
      <c r="AT51" s="75">
        <v>12739</v>
      </c>
      <c r="AU51" s="75">
        <v>12912</v>
      </c>
      <c r="AV51" s="75">
        <v>6896</v>
      </c>
      <c r="AW51" s="75">
        <v>4172</v>
      </c>
      <c r="AX51" s="75">
        <v>2832</v>
      </c>
      <c r="AY51" s="60">
        <v>48558</v>
      </c>
      <c r="AZ51" s="74">
        <v>74</v>
      </c>
      <c r="BA51" s="75">
        <v>104</v>
      </c>
      <c r="BB51" s="75">
        <v>3592</v>
      </c>
      <c r="BC51" s="75">
        <v>3464</v>
      </c>
      <c r="BD51" s="75">
        <v>2322</v>
      </c>
      <c r="BE51" s="75">
        <v>1503</v>
      </c>
      <c r="BF51" s="75">
        <v>1061</v>
      </c>
      <c r="BG51" s="61">
        <v>12120</v>
      </c>
      <c r="BH51" s="75">
        <v>1</v>
      </c>
      <c r="BI51" s="75">
        <v>0</v>
      </c>
      <c r="BJ51" s="75">
        <v>807</v>
      </c>
      <c r="BK51" s="75">
        <v>1539</v>
      </c>
      <c r="BL51" s="75">
        <v>3702</v>
      </c>
      <c r="BM51" s="75">
        <v>5422</v>
      </c>
      <c r="BN51" s="75">
        <v>3809</v>
      </c>
      <c r="BO51" s="61">
        <v>15280</v>
      </c>
      <c r="BP51" s="54"/>
    </row>
    <row r="52" spans="1:68" ht="26.15" customHeight="1" x14ac:dyDescent="0.2">
      <c r="A52" s="71"/>
      <c r="B52" s="72" t="s">
        <v>57</v>
      </c>
      <c r="C52" s="76"/>
      <c r="D52" s="74">
        <v>275</v>
      </c>
      <c r="E52" s="75">
        <v>456</v>
      </c>
      <c r="F52" s="75">
        <v>1905</v>
      </c>
      <c r="G52" s="75">
        <v>2852</v>
      </c>
      <c r="H52" s="75">
        <v>2060</v>
      </c>
      <c r="I52" s="75">
        <v>1848</v>
      </c>
      <c r="J52" s="75">
        <v>1382</v>
      </c>
      <c r="K52" s="61">
        <v>10778</v>
      </c>
      <c r="L52" s="74">
        <v>203</v>
      </c>
      <c r="M52" s="75">
        <v>310</v>
      </c>
      <c r="N52" s="75">
        <v>2241</v>
      </c>
      <c r="O52" s="75">
        <v>3221</v>
      </c>
      <c r="P52" s="75">
        <v>1822</v>
      </c>
      <c r="Q52" s="75">
        <v>1327</v>
      </c>
      <c r="R52" s="75">
        <v>624</v>
      </c>
      <c r="S52" s="61">
        <v>9748</v>
      </c>
      <c r="T52" s="75">
        <v>0</v>
      </c>
      <c r="U52" s="75">
        <v>19</v>
      </c>
      <c r="V52" s="75">
        <v>155</v>
      </c>
      <c r="W52" s="75">
        <v>494</v>
      </c>
      <c r="X52" s="75">
        <v>668</v>
      </c>
      <c r="Y52" s="75">
        <v>352</v>
      </c>
      <c r="Z52" s="75">
        <v>219</v>
      </c>
      <c r="AA52" s="60">
        <v>1907</v>
      </c>
      <c r="AB52" s="74">
        <v>567</v>
      </c>
      <c r="AC52" s="75">
        <v>944</v>
      </c>
      <c r="AD52" s="75">
        <v>1175</v>
      </c>
      <c r="AE52" s="75">
        <v>2968</v>
      </c>
      <c r="AF52" s="75">
        <v>1844</v>
      </c>
      <c r="AG52" s="75">
        <v>1487</v>
      </c>
      <c r="AH52" s="75">
        <v>849</v>
      </c>
      <c r="AI52" s="61">
        <v>9834</v>
      </c>
      <c r="AJ52" s="74">
        <v>19</v>
      </c>
      <c r="AK52" s="75">
        <v>10</v>
      </c>
      <c r="AL52" s="75">
        <v>59</v>
      </c>
      <c r="AM52" s="75">
        <v>56</v>
      </c>
      <c r="AN52" s="75">
        <v>69</v>
      </c>
      <c r="AO52" s="75">
        <v>142</v>
      </c>
      <c r="AP52" s="75">
        <v>32</v>
      </c>
      <c r="AQ52" s="61">
        <v>387</v>
      </c>
      <c r="AR52" s="75">
        <v>891</v>
      </c>
      <c r="AS52" s="75">
        <v>1381</v>
      </c>
      <c r="AT52" s="75">
        <v>3340</v>
      </c>
      <c r="AU52" s="75">
        <v>4467</v>
      </c>
      <c r="AV52" s="75">
        <v>2765</v>
      </c>
      <c r="AW52" s="75">
        <v>1807</v>
      </c>
      <c r="AX52" s="75">
        <v>931</v>
      </c>
      <c r="AY52" s="60">
        <v>15582</v>
      </c>
      <c r="AZ52" s="74">
        <v>0</v>
      </c>
      <c r="BA52" s="75">
        <v>23</v>
      </c>
      <c r="BB52" s="75">
        <v>652</v>
      </c>
      <c r="BC52" s="75">
        <v>976</v>
      </c>
      <c r="BD52" s="75">
        <v>685</v>
      </c>
      <c r="BE52" s="75">
        <v>548</v>
      </c>
      <c r="BF52" s="75">
        <v>336</v>
      </c>
      <c r="BG52" s="61">
        <v>3220</v>
      </c>
      <c r="BH52" s="75">
        <v>0</v>
      </c>
      <c r="BI52" s="75">
        <v>0</v>
      </c>
      <c r="BJ52" s="75">
        <v>241</v>
      </c>
      <c r="BK52" s="75">
        <v>534</v>
      </c>
      <c r="BL52" s="75">
        <v>1308</v>
      </c>
      <c r="BM52" s="75">
        <v>1820</v>
      </c>
      <c r="BN52" s="75">
        <v>1324</v>
      </c>
      <c r="BO52" s="61">
        <v>5227</v>
      </c>
      <c r="BP52" s="54"/>
    </row>
    <row r="53" spans="1:68" ht="26.15" customHeight="1" x14ac:dyDescent="0.2">
      <c r="A53" s="71"/>
      <c r="B53" s="72"/>
      <c r="C53" s="76"/>
      <c r="D53" s="74"/>
      <c r="E53" s="75"/>
      <c r="F53" s="75"/>
      <c r="G53" s="75"/>
      <c r="H53" s="75"/>
      <c r="I53" s="75"/>
      <c r="J53" s="75"/>
      <c r="K53" s="77"/>
      <c r="L53" s="74"/>
      <c r="M53" s="75"/>
      <c r="N53" s="75"/>
      <c r="O53" s="75"/>
      <c r="P53" s="75"/>
      <c r="Q53" s="75"/>
      <c r="R53" s="75"/>
      <c r="S53" s="77"/>
      <c r="T53" s="75"/>
      <c r="U53" s="75"/>
      <c r="V53" s="75"/>
      <c r="W53" s="75"/>
      <c r="X53" s="75"/>
      <c r="Y53" s="75"/>
      <c r="Z53" s="75"/>
      <c r="AA53" s="75"/>
      <c r="AB53" s="74"/>
      <c r="AC53" s="75"/>
      <c r="AD53" s="75"/>
      <c r="AE53" s="75"/>
      <c r="AF53" s="75"/>
      <c r="AG53" s="75"/>
      <c r="AH53" s="75"/>
      <c r="AI53" s="77"/>
      <c r="AJ53" s="74"/>
      <c r="AK53" s="75"/>
      <c r="AL53" s="75"/>
      <c r="AM53" s="75"/>
      <c r="AN53" s="75"/>
      <c r="AO53" s="75"/>
      <c r="AP53" s="75"/>
      <c r="AQ53" s="77"/>
      <c r="AR53" s="75"/>
      <c r="AS53" s="75"/>
      <c r="AT53" s="75"/>
      <c r="AU53" s="75"/>
      <c r="AV53" s="75"/>
      <c r="AW53" s="75"/>
      <c r="AX53" s="75"/>
      <c r="AY53" s="75"/>
      <c r="AZ53" s="74"/>
      <c r="BA53" s="75"/>
      <c r="BB53" s="75"/>
      <c r="BC53" s="75"/>
      <c r="BD53" s="75"/>
      <c r="BE53" s="75"/>
      <c r="BF53" s="75"/>
      <c r="BG53" s="77"/>
      <c r="BH53" s="75"/>
      <c r="BI53" s="75"/>
      <c r="BJ53" s="75"/>
      <c r="BK53" s="75"/>
      <c r="BL53" s="75"/>
      <c r="BM53" s="75"/>
      <c r="BN53" s="75"/>
      <c r="BO53" s="77"/>
      <c r="BP53" s="54"/>
    </row>
    <row r="54" spans="1:68" ht="26.15" customHeight="1" x14ac:dyDescent="0.2">
      <c r="A54" s="69" t="s">
        <v>58</v>
      </c>
      <c r="B54" s="69"/>
      <c r="C54" s="70"/>
      <c r="D54" s="59">
        <v>604</v>
      </c>
      <c r="E54" s="60">
        <v>1017</v>
      </c>
      <c r="F54" s="60">
        <v>7104</v>
      </c>
      <c r="G54" s="60">
        <v>6464</v>
      </c>
      <c r="H54" s="60">
        <v>5326</v>
      </c>
      <c r="I54" s="60">
        <v>5408</v>
      </c>
      <c r="J54" s="60">
        <v>4641</v>
      </c>
      <c r="K54" s="61">
        <v>30564</v>
      </c>
      <c r="L54" s="59">
        <v>1643</v>
      </c>
      <c r="M54" s="60">
        <v>1882</v>
      </c>
      <c r="N54" s="60">
        <v>10807</v>
      </c>
      <c r="O54" s="60">
        <v>8781</v>
      </c>
      <c r="P54" s="60">
        <v>5019</v>
      </c>
      <c r="Q54" s="60">
        <v>3265</v>
      </c>
      <c r="R54" s="60">
        <v>1920</v>
      </c>
      <c r="S54" s="61">
        <v>33317</v>
      </c>
      <c r="T54" s="60">
        <v>54</v>
      </c>
      <c r="U54" s="60">
        <v>146</v>
      </c>
      <c r="V54" s="60">
        <v>1125</v>
      </c>
      <c r="W54" s="60">
        <v>1444</v>
      </c>
      <c r="X54" s="60">
        <v>1910</v>
      </c>
      <c r="Y54" s="60">
        <v>1329</v>
      </c>
      <c r="Z54" s="60">
        <v>673</v>
      </c>
      <c r="AA54" s="60">
        <v>6681</v>
      </c>
      <c r="AB54" s="59">
        <v>2236</v>
      </c>
      <c r="AC54" s="60">
        <v>3887</v>
      </c>
      <c r="AD54" s="60">
        <v>5780</v>
      </c>
      <c r="AE54" s="60">
        <v>7486</v>
      </c>
      <c r="AF54" s="60">
        <v>5418</v>
      </c>
      <c r="AG54" s="60">
        <v>4498</v>
      </c>
      <c r="AH54" s="60">
        <v>2882</v>
      </c>
      <c r="AI54" s="61">
        <v>32187</v>
      </c>
      <c r="AJ54" s="59">
        <v>187</v>
      </c>
      <c r="AK54" s="60">
        <v>118</v>
      </c>
      <c r="AL54" s="60">
        <v>420</v>
      </c>
      <c r="AM54" s="60">
        <v>423</v>
      </c>
      <c r="AN54" s="60">
        <v>345</v>
      </c>
      <c r="AO54" s="60">
        <v>442</v>
      </c>
      <c r="AP54" s="60">
        <v>309</v>
      </c>
      <c r="AQ54" s="61">
        <v>2244</v>
      </c>
      <c r="AR54" s="60">
        <v>3648</v>
      </c>
      <c r="AS54" s="60">
        <v>5533</v>
      </c>
      <c r="AT54" s="60">
        <v>14226</v>
      </c>
      <c r="AU54" s="60">
        <v>11578</v>
      </c>
      <c r="AV54" s="60">
        <v>7130</v>
      </c>
      <c r="AW54" s="60">
        <v>5018</v>
      </c>
      <c r="AX54" s="60">
        <v>3014</v>
      </c>
      <c r="AY54" s="60">
        <v>50147</v>
      </c>
      <c r="AZ54" s="59">
        <v>118</v>
      </c>
      <c r="BA54" s="60">
        <v>158</v>
      </c>
      <c r="BB54" s="60">
        <v>2708</v>
      </c>
      <c r="BC54" s="60">
        <v>2481</v>
      </c>
      <c r="BD54" s="60">
        <v>2442</v>
      </c>
      <c r="BE54" s="60">
        <v>1890</v>
      </c>
      <c r="BF54" s="60">
        <v>1536</v>
      </c>
      <c r="BG54" s="61">
        <v>11333</v>
      </c>
      <c r="BH54" s="60">
        <v>0</v>
      </c>
      <c r="BI54" s="60">
        <v>0</v>
      </c>
      <c r="BJ54" s="60">
        <v>802</v>
      </c>
      <c r="BK54" s="60">
        <v>1393</v>
      </c>
      <c r="BL54" s="60">
        <v>3499</v>
      </c>
      <c r="BM54" s="60">
        <v>5365</v>
      </c>
      <c r="BN54" s="60">
        <v>5210</v>
      </c>
      <c r="BO54" s="61">
        <v>16269</v>
      </c>
      <c r="BP54" s="54"/>
    </row>
    <row r="55" spans="1:68" ht="26.15" customHeight="1" x14ac:dyDescent="0.2">
      <c r="A55" s="80"/>
      <c r="B55" s="72" t="s">
        <v>59</v>
      </c>
      <c r="C55" s="73"/>
      <c r="D55" s="74">
        <v>237</v>
      </c>
      <c r="E55" s="75">
        <v>280</v>
      </c>
      <c r="F55" s="75">
        <v>3754</v>
      </c>
      <c r="G55" s="75">
        <v>3366</v>
      </c>
      <c r="H55" s="75">
        <v>2365</v>
      </c>
      <c r="I55" s="75">
        <v>3023</v>
      </c>
      <c r="J55" s="75">
        <v>2103</v>
      </c>
      <c r="K55" s="61">
        <v>15128</v>
      </c>
      <c r="L55" s="74">
        <v>1140</v>
      </c>
      <c r="M55" s="75">
        <v>1451</v>
      </c>
      <c r="N55" s="75">
        <v>5441</v>
      </c>
      <c r="O55" s="75">
        <v>4106</v>
      </c>
      <c r="P55" s="75">
        <v>2219</v>
      </c>
      <c r="Q55" s="75">
        <v>1601</v>
      </c>
      <c r="R55" s="75">
        <v>889</v>
      </c>
      <c r="S55" s="61">
        <v>16847</v>
      </c>
      <c r="T55" s="75">
        <v>19</v>
      </c>
      <c r="U55" s="75">
        <v>74</v>
      </c>
      <c r="V55" s="75">
        <v>543</v>
      </c>
      <c r="W55" s="75">
        <v>511</v>
      </c>
      <c r="X55" s="75">
        <v>731</v>
      </c>
      <c r="Y55" s="75">
        <v>558</v>
      </c>
      <c r="Z55" s="75">
        <v>333</v>
      </c>
      <c r="AA55" s="60">
        <v>2769</v>
      </c>
      <c r="AB55" s="74">
        <v>1156</v>
      </c>
      <c r="AC55" s="75">
        <v>1991</v>
      </c>
      <c r="AD55" s="75">
        <v>3000</v>
      </c>
      <c r="AE55" s="75">
        <v>3655</v>
      </c>
      <c r="AF55" s="75">
        <v>2379</v>
      </c>
      <c r="AG55" s="75">
        <v>2217</v>
      </c>
      <c r="AH55" s="75">
        <v>1338</v>
      </c>
      <c r="AI55" s="61">
        <v>15736</v>
      </c>
      <c r="AJ55" s="74">
        <v>119</v>
      </c>
      <c r="AK55" s="75">
        <v>39</v>
      </c>
      <c r="AL55" s="75">
        <v>231</v>
      </c>
      <c r="AM55" s="75">
        <v>224</v>
      </c>
      <c r="AN55" s="75">
        <v>187</v>
      </c>
      <c r="AO55" s="75">
        <v>242</v>
      </c>
      <c r="AP55" s="75">
        <v>135</v>
      </c>
      <c r="AQ55" s="61">
        <v>1177</v>
      </c>
      <c r="AR55" s="75">
        <v>2058</v>
      </c>
      <c r="AS55" s="75">
        <v>3078</v>
      </c>
      <c r="AT55" s="75">
        <v>7152</v>
      </c>
      <c r="AU55" s="75">
        <v>5442</v>
      </c>
      <c r="AV55" s="75">
        <v>3037</v>
      </c>
      <c r="AW55" s="75">
        <v>2376</v>
      </c>
      <c r="AX55" s="75">
        <v>1358</v>
      </c>
      <c r="AY55" s="60">
        <v>24501</v>
      </c>
      <c r="AZ55" s="74">
        <v>63</v>
      </c>
      <c r="BA55" s="75">
        <v>62</v>
      </c>
      <c r="BB55" s="75">
        <v>1483</v>
      </c>
      <c r="BC55" s="75">
        <v>1306</v>
      </c>
      <c r="BD55" s="75">
        <v>1041</v>
      </c>
      <c r="BE55" s="75">
        <v>941</v>
      </c>
      <c r="BF55" s="75">
        <v>702</v>
      </c>
      <c r="BG55" s="61">
        <v>5598</v>
      </c>
      <c r="BH55" s="75">
        <v>0</v>
      </c>
      <c r="BI55" s="75">
        <v>0</v>
      </c>
      <c r="BJ55" s="75">
        <v>422</v>
      </c>
      <c r="BK55" s="75">
        <v>756</v>
      </c>
      <c r="BL55" s="75">
        <v>1648</v>
      </c>
      <c r="BM55" s="75">
        <v>2284</v>
      </c>
      <c r="BN55" s="75">
        <v>1927</v>
      </c>
      <c r="BO55" s="61">
        <v>7037</v>
      </c>
      <c r="BP55" s="54"/>
    </row>
    <row r="56" spans="1:68" ht="26.15" customHeight="1" x14ac:dyDescent="0.2">
      <c r="A56" s="71"/>
      <c r="B56" s="72" t="s">
        <v>60</v>
      </c>
      <c r="C56" s="76"/>
      <c r="D56" s="74">
        <v>13</v>
      </c>
      <c r="E56" s="75">
        <v>77</v>
      </c>
      <c r="F56" s="75">
        <v>300</v>
      </c>
      <c r="G56" s="75">
        <v>415</v>
      </c>
      <c r="H56" s="75">
        <v>386</v>
      </c>
      <c r="I56" s="75">
        <v>423</v>
      </c>
      <c r="J56" s="75">
        <v>518</v>
      </c>
      <c r="K56" s="61">
        <v>2132</v>
      </c>
      <c r="L56" s="74">
        <v>3</v>
      </c>
      <c r="M56" s="75">
        <v>47</v>
      </c>
      <c r="N56" s="75">
        <v>595</v>
      </c>
      <c r="O56" s="75">
        <v>775</v>
      </c>
      <c r="P56" s="75">
        <v>367</v>
      </c>
      <c r="Q56" s="75">
        <v>262</v>
      </c>
      <c r="R56" s="75">
        <v>198</v>
      </c>
      <c r="S56" s="61">
        <v>2247</v>
      </c>
      <c r="T56" s="75">
        <v>0</v>
      </c>
      <c r="U56" s="75">
        <v>0</v>
      </c>
      <c r="V56" s="75">
        <v>44</v>
      </c>
      <c r="W56" s="75">
        <v>149</v>
      </c>
      <c r="X56" s="75">
        <v>155</v>
      </c>
      <c r="Y56" s="75">
        <v>78</v>
      </c>
      <c r="Z56" s="75">
        <v>83</v>
      </c>
      <c r="AA56" s="60">
        <v>509</v>
      </c>
      <c r="AB56" s="74">
        <v>85</v>
      </c>
      <c r="AC56" s="75">
        <v>251</v>
      </c>
      <c r="AD56" s="75">
        <v>382</v>
      </c>
      <c r="AE56" s="75">
        <v>828</v>
      </c>
      <c r="AF56" s="75">
        <v>438</v>
      </c>
      <c r="AG56" s="75">
        <v>432</v>
      </c>
      <c r="AH56" s="75">
        <v>321</v>
      </c>
      <c r="AI56" s="61">
        <v>2737</v>
      </c>
      <c r="AJ56" s="74">
        <v>0</v>
      </c>
      <c r="AK56" s="75">
        <v>3</v>
      </c>
      <c r="AL56" s="75">
        <v>12</v>
      </c>
      <c r="AM56" s="75">
        <v>63</v>
      </c>
      <c r="AN56" s="75">
        <v>29</v>
      </c>
      <c r="AO56" s="75">
        <v>48</v>
      </c>
      <c r="AP56" s="75">
        <v>24</v>
      </c>
      <c r="AQ56" s="61">
        <v>179</v>
      </c>
      <c r="AR56" s="75">
        <v>82</v>
      </c>
      <c r="AS56" s="75">
        <v>302</v>
      </c>
      <c r="AT56" s="75">
        <v>885</v>
      </c>
      <c r="AU56" s="75">
        <v>1190</v>
      </c>
      <c r="AV56" s="75">
        <v>625</v>
      </c>
      <c r="AW56" s="75">
        <v>428</v>
      </c>
      <c r="AX56" s="75">
        <v>331</v>
      </c>
      <c r="AY56" s="60">
        <v>3843</v>
      </c>
      <c r="AZ56" s="74">
        <v>3</v>
      </c>
      <c r="BA56" s="75">
        <v>21</v>
      </c>
      <c r="BB56" s="75">
        <v>199</v>
      </c>
      <c r="BC56" s="75">
        <v>278</v>
      </c>
      <c r="BD56" s="75">
        <v>300</v>
      </c>
      <c r="BE56" s="75">
        <v>177</v>
      </c>
      <c r="BF56" s="75">
        <v>158</v>
      </c>
      <c r="BG56" s="61">
        <v>1136</v>
      </c>
      <c r="BH56" s="75">
        <v>0</v>
      </c>
      <c r="BI56" s="75">
        <v>0</v>
      </c>
      <c r="BJ56" s="75">
        <v>51</v>
      </c>
      <c r="BK56" s="75">
        <v>200</v>
      </c>
      <c r="BL56" s="75">
        <v>338</v>
      </c>
      <c r="BM56" s="75">
        <v>556</v>
      </c>
      <c r="BN56" s="75">
        <v>656</v>
      </c>
      <c r="BO56" s="61">
        <v>1801</v>
      </c>
      <c r="BP56" s="54"/>
    </row>
    <row r="57" spans="1:68" ht="26.15" customHeight="1" x14ac:dyDescent="0.2">
      <c r="A57" s="71"/>
      <c r="B57" s="72" t="s">
        <v>61</v>
      </c>
      <c r="C57" s="81"/>
      <c r="D57" s="74">
        <v>7</v>
      </c>
      <c r="E57" s="75">
        <v>46</v>
      </c>
      <c r="F57" s="75">
        <v>370</v>
      </c>
      <c r="G57" s="75">
        <v>296</v>
      </c>
      <c r="H57" s="75">
        <v>314</v>
      </c>
      <c r="I57" s="75">
        <v>210</v>
      </c>
      <c r="J57" s="75">
        <v>216</v>
      </c>
      <c r="K57" s="61">
        <v>1459</v>
      </c>
      <c r="L57" s="74">
        <v>113</v>
      </c>
      <c r="M57" s="75">
        <v>108</v>
      </c>
      <c r="N57" s="75">
        <v>782</v>
      </c>
      <c r="O57" s="75">
        <v>510</v>
      </c>
      <c r="P57" s="75">
        <v>253</v>
      </c>
      <c r="Q57" s="75">
        <v>200</v>
      </c>
      <c r="R57" s="75">
        <v>156</v>
      </c>
      <c r="S57" s="61">
        <v>2122</v>
      </c>
      <c r="T57" s="75">
        <v>2</v>
      </c>
      <c r="U57" s="75">
        <v>14</v>
      </c>
      <c r="V57" s="75">
        <v>66</v>
      </c>
      <c r="W57" s="75">
        <v>77</v>
      </c>
      <c r="X57" s="75">
        <v>77</v>
      </c>
      <c r="Y57" s="75">
        <v>45</v>
      </c>
      <c r="Z57" s="75">
        <v>68</v>
      </c>
      <c r="AA57" s="60">
        <v>349</v>
      </c>
      <c r="AB57" s="74">
        <v>123</v>
      </c>
      <c r="AC57" s="75">
        <v>254</v>
      </c>
      <c r="AD57" s="75">
        <v>463</v>
      </c>
      <c r="AE57" s="75">
        <v>440</v>
      </c>
      <c r="AF57" s="75">
        <v>350</v>
      </c>
      <c r="AG57" s="75">
        <v>271</v>
      </c>
      <c r="AH57" s="75">
        <v>208</v>
      </c>
      <c r="AI57" s="61">
        <v>2109</v>
      </c>
      <c r="AJ57" s="74">
        <v>0</v>
      </c>
      <c r="AK57" s="75">
        <v>18</v>
      </c>
      <c r="AL57" s="75">
        <v>10</v>
      </c>
      <c r="AM57" s="75">
        <v>21</v>
      </c>
      <c r="AN57" s="75">
        <v>0</v>
      </c>
      <c r="AO57" s="75">
        <v>29</v>
      </c>
      <c r="AP57" s="75">
        <v>7</v>
      </c>
      <c r="AQ57" s="61">
        <v>85</v>
      </c>
      <c r="AR57" s="75">
        <v>204</v>
      </c>
      <c r="AS57" s="75">
        <v>318</v>
      </c>
      <c r="AT57" s="75">
        <v>982</v>
      </c>
      <c r="AU57" s="75">
        <v>681</v>
      </c>
      <c r="AV57" s="75">
        <v>358</v>
      </c>
      <c r="AW57" s="75">
        <v>261</v>
      </c>
      <c r="AX57" s="75">
        <v>243</v>
      </c>
      <c r="AY57" s="60">
        <v>3047</v>
      </c>
      <c r="AZ57" s="74">
        <v>19</v>
      </c>
      <c r="BA57" s="75">
        <v>15</v>
      </c>
      <c r="BB57" s="75">
        <v>187</v>
      </c>
      <c r="BC57" s="75">
        <v>202</v>
      </c>
      <c r="BD57" s="75">
        <v>175</v>
      </c>
      <c r="BE57" s="75">
        <v>128</v>
      </c>
      <c r="BF57" s="75">
        <v>84</v>
      </c>
      <c r="BG57" s="61">
        <v>810</v>
      </c>
      <c r="BH57" s="75">
        <v>0</v>
      </c>
      <c r="BI57" s="75">
        <v>0</v>
      </c>
      <c r="BJ57" s="75">
        <v>37</v>
      </c>
      <c r="BK57" s="75">
        <v>57</v>
      </c>
      <c r="BL57" s="75">
        <v>246</v>
      </c>
      <c r="BM57" s="75">
        <v>496</v>
      </c>
      <c r="BN57" s="75">
        <v>548</v>
      </c>
      <c r="BO57" s="61">
        <v>1384</v>
      </c>
      <c r="BP57" s="54"/>
    </row>
    <row r="58" spans="1:68" ht="26.15" customHeight="1" x14ac:dyDescent="0.2">
      <c r="A58" s="71"/>
      <c r="B58" s="72" t="s">
        <v>62</v>
      </c>
      <c r="C58" s="81"/>
      <c r="D58" s="74">
        <v>0</v>
      </c>
      <c r="E58" s="75">
        <v>61</v>
      </c>
      <c r="F58" s="75">
        <v>275</v>
      </c>
      <c r="G58" s="75">
        <v>240</v>
      </c>
      <c r="H58" s="75">
        <v>335</v>
      </c>
      <c r="I58" s="75">
        <v>213</v>
      </c>
      <c r="J58" s="75">
        <v>278</v>
      </c>
      <c r="K58" s="61">
        <v>1402</v>
      </c>
      <c r="L58" s="74">
        <v>0</v>
      </c>
      <c r="M58" s="75">
        <v>6</v>
      </c>
      <c r="N58" s="75">
        <v>615</v>
      </c>
      <c r="O58" s="75">
        <v>656</v>
      </c>
      <c r="P58" s="75">
        <v>494</v>
      </c>
      <c r="Q58" s="75">
        <v>197</v>
      </c>
      <c r="R58" s="75">
        <v>116</v>
      </c>
      <c r="S58" s="61">
        <v>2084</v>
      </c>
      <c r="T58" s="75">
        <v>6</v>
      </c>
      <c r="U58" s="75">
        <v>5</v>
      </c>
      <c r="V58" s="75">
        <v>19</v>
      </c>
      <c r="W58" s="75">
        <v>107</v>
      </c>
      <c r="X58" s="75">
        <v>267</v>
      </c>
      <c r="Y58" s="75">
        <v>177</v>
      </c>
      <c r="Z58" s="75">
        <v>49</v>
      </c>
      <c r="AA58" s="60">
        <v>630</v>
      </c>
      <c r="AB58" s="74">
        <v>23</v>
      </c>
      <c r="AC58" s="75">
        <v>141</v>
      </c>
      <c r="AD58" s="75">
        <v>198</v>
      </c>
      <c r="AE58" s="75">
        <v>428</v>
      </c>
      <c r="AF58" s="75">
        <v>493</v>
      </c>
      <c r="AG58" s="75">
        <v>292</v>
      </c>
      <c r="AH58" s="75">
        <v>179</v>
      </c>
      <c r="AI58" s="61">
        <v>1754</v>
      </c>
      <c r="AJ58" s="74">
        <v>0</v>
      </c>
      <c r="AK58" s="75">
        <v>0</v>
      </c>
      <c r="AL58" s="75">
        <v>26</v>
      </c>
      <c r="AM58" s="75">
        <v>25</v>
      </c>
      <c r="AN58" s="75">
        <v>19</v>
      </c>
      <c r="AO58" s="75">
        <v>21</v>
      </c>
      <c r="AP58" s="75">
        <v>21</v>
      </c>
      <c r="AQ58" s="61">
        <v>112</v>
      </c>
      <c r="AR58" s="75">
        <v>26</v>
      </c>
      <c r="AS58" s="75">
        <v>196</v>
      </c>
      <c r="AT58" s="75">
        <v>698</v>
      </c>
      <c r="AU58" s="75">
        <v>807</v>
      </c>
      <c r="AV58" s="75">
        <v>717</v>
      </c>
      <c r="AW58" s="75">
        <v>397</v>
      </c>
      <c r="AX58" s="75">
        <v>186</v>
      </c>
      <c r="AY58" s="60">
        <v>3027</v>
      </c>
      <c r="AZ58" s="74">
        <v>12</v>
      </c>
      <c r="BA58" s="75">
        <v>0</v>
      </c>
      <c r="BB58" s="75">
        <v>28</v>
      </c>
      <c r="BC58" s="75">
        <v>61</v>
      </c>
      <c r="BD58" s="75">
        <v>73</v>
      </c>
      <c r="BE58" s="75">
        <v>14</v>
      </c>
      <c r="BF58" s="75">
        <v>4</v>
      </c>
      <c r="BG58" s="61">
        <v>192</v>
      </c>
      <c r="BH58" s="75">
        <v>0</v>
      </c>
      <c r="BI58" s="75">
        <v>0</v>
      </c>
      <c r="BJ58" s="75">
        <v>25</v>
      </c>
      <c r="BK58" s="75">
        <v>39</v>
      </c>
      <c r="BL58" s="75">
        <v>346</v>
      </c>
      <c r="BM58" s="75">
        <v>433</v>
      </c>
      <c r="BN58" s="75">
        <v>469</v>
      </c>
      <c r="BO58" s="61">
        <v>1312</v>
      </c>
      <c r="BP58" s="54"/>
    </row>
    <row r="59" spans="1:68" ht="26.15" customHeight="1" x14ac:dyDescent="0.2">
      <c r="A59" s="80"/>
      <c r="B59" s="72" t="s">
        <v>63</v>
      </c>
      <c r="C59" s="82"/>
      <c r="D59" s="74">
        <v>141</v>
      </c>
      <c r="E59" s="75">
        <v>281</v>
      </c>
      <c r="F59" s="75">
        <v>1158</v>
      </c>
      <c r="G59" s="75">
        <v>1324</v>
      </c>
      <c r="H59" s="75">
        <v>1220</v>
      </c>
      <c r="I59" s="75">
        <v>781</v>
      </c>
      <c r="J59" s="75">
        <v>858</v>
      </c>
      <c r="K59" s="61">
        <v>5763</v>
      </c>
      <c r="L59" s="74">
        <v>245</v>
      </c>
      <c r="M59" s="75">
        <v>192</v>
      </c>
      <c r="N59" s="75">
        <v>1795</v>
      </c>
      <c r="O59" s="75">
        <v>1530</v>
      </c>
      <c r="P59" s="75">
        <v>1013</v>
      </c>
      <c r="Q59" s="75">
        <v>453</v>
      </c>
      <c r="R59" s="75">
        <v>309</v>
      </c>
      <c r="S59" s="61">
        <v>5537</v>
      </c>
      <c r="T59" s="75">
        <v>9</v>
      </c>
      <c r="U59" s="75">
        <v>19</v>
      </c>
      <c r="V59" s="75">
        <v>230</v>
      </c>
      <c r="W59" s="75">
        <v>302</v>
      </c>
      <c r="X59" s="75">
        <v>383</v>
      </c>
      <c r="Y59" s="75">
        <v>225</v>
      </c>
      <c r="Z59" s="75">
        <v>68</v>
      </c>
      <c r="AA59" s="60">
        <v>1236</v>
      </c>
      <c r="AB59" s="74">
        <v>464</v>
      </c>
      <c r="AC59" s="75">
        <v>557</v>
      </c>
      <c r="AD59" s="75">
        <v>852</v>
      </c>
      <c r="AE59" s="75">
        <v>1154</v>
      </c>
      <c r="AF59" s="75">
        <v>952</v>
      </c>
      <c r="AG59" s="75">
        <v>624</v>
      </c>
      <c r="AH59" s="75">
        <v>425</v>
      </c>
      <c r="AI59" s="61">
        <v>5028</v>
      </c>
      <c r="AJ59" s="74">
        <v>33</v>
      </c>
      <c r="AK59" s="75">
        <v>28</v>
      </c>
      <c r="AL59" s="75">
        <v>108</v>
      </c>
      <c r="AM59" s="75">
        <v>68</v>
      </c>
      <c r="AN59" s="75">
        <v>62</v>
      </c>
      <c r="AO59" s="75">
        <v>35</v>
      </c>
      <c r="AP59" s="75">
        <v>78</v>
      </c>
      <c r="AQ59" s="61">
        <v>412</v>
      </c>
      <c r="AR59" s="75">
        <v>688</v>
      </c>
      <c r="AS59" s="75">
        <v>803</v>
      </c>
      <c r="AT59" s="75">
        <v>2443</v>
      </c>
      <c r="AU59" s="75">
        <v>1970</v>
      </c>
      <c r="AV59" s="75">
        <v>1377</v>
      </c>
      <c r="AW59" s="75">
        <v>788</v>
      </c>
      <c r="AX59" s="75">
        <v>449</v>
      </c>
      <c r="AY59" s="60">
        <v>8518</v>
      </c>
      <c r="AZ59" s="74">
        <v>0</v>
      </c>
      <c r="BA59" s="75">
        <v>24</v>
      </c>
      <c r="BB59" s="75">
        <v>492</v>
      </c>
      <c r="BC59" s="75">
        <v>343</v>
      </c>
      <c r="BD59" s="75">
        <v>455</v>
      </c>
      <c r="BE59" s="75">
        <v>364</v>
      </c>
      <c r="BF59" s="75">
        <v>220</v>
      </c>
      <c r="BG59" s="61">
        <v>1898</v>
      </c>
      <c r="BH59" s="75">
        <v>0</v>
      </c>
      <c r="BI59" s="75">
        <v>0</v>
      </c>
      <c r="BJ59" s="75">
        <v>170</v>
      </c>
      <c r="BK59" s="75">
        <v>206</v>
      </c>
      <c r="BL59" s="75">
        <v>491</v>
      </c>
      <c r="BM59" s="75">
        <v>961</v>
      </c>
      <c r="BN59" s="75">
        <v>750</v>
      </c>
      <c r="BO59" s="61">
        <v>2578</v>
      </c>
      <c r="BP59" s="54"/>
    </row>
    <row r="60" spans="1:68" ht="26.15" customHeight="1" x14ac:dyDescent="0.2">
      <c r="A60" s="83"/>
      <c r="B60" s="84" t="s">
        <v>64</v>
      </c>
      <c r="C60" s="85"/>
      <c r="D60" s="86">
        <v>206</v>
      </c>
      <c r="E60" s="87">
        <v>272</v>
      </c>
      <c r="F60" s="87">
        <v>1247</v>
      </c>
      <c r="G60" s="87">
        <v>823</v>
      </c>
      <c r="H60" s="87">
        <v>706</v>
      </c>
      <c r="I60" s="87">
        <v>758</v>
      </c>
      <c r="J60" s="87">
        <v>668</v>
      </c>
      <c r="K60" s="88">
        <v>4680</v>
      </c>
      <c r="L60" s="86">
        <v>142</v>
      </c>
      <c r="M60" s="87">
        <v>78</v>
      </c>
      <c r="N60" s="87">
        <v>1579</v>
      </c>
      <c r="O60" s="87">
        <v>1204</v>
      </c>
      <c r="P60" s="87">
        <v>673</v>
      </c>
      <c r="Q60" s="87">
        <v>552</v>
      </c>
      <c r="R60" s="87">
        <v>252</v>
      </c>
      <c r="S60" s="88">
        <v>4480</v>
      </c>
      <c r="T60" s="87">
        <v>18</v>
      </c>
      <c r="U60" s="87">
        <v>34</v>
      </c>
      <c r="V60" s="87">
        <v>223</v>
      </c>
      <c r="W60" s="87">
        <v>298</v>
      </c>
      <c r="X60" s="87">
        <v>297</v>
      </c>
      <c r="Y60" s="87">
        <v>246</v>
      </c>
      <c r="Z60" s="87">
        <v>72</v>
      </c>
      <c r="AA60" s="89">
        <v>1188</v>
      </c>
      <c r="AB60" s="86">
        <v>385</v>
      </c>
      <c r="AC60" s="87">
        <v>693</v>
      </c>
      <c r="AD60" s="87">
        <v>885</v>
      </c>
      <c r="AE60" s="87">
        <v>981</v>
      </c>
      <c r="AF60" s="87">
        <v>806</v>
      </c>
      <c r="AG60" s="87">
        <v>662</v>
      </c>
      <c r="AH60" s="87">
        <v>411</v>
      </c>
      <c r="AI60" s="88">
        <v>4823</v>
      </c>
      <c r="AJ60" s="86">
        <v>35</v>
      </c>
      <c r="AK60" s="87">
        <v>30</v>
      </c>
      <c r="AL60" s="87">
        <v>33</v>
      </c>
      <c r="AM60" s="87">
        <v>22</v>
      </c>
      <c r="AN60" s="87">
        <v>48</v>
      </c>
      <c r="AO60" s="87">
        <v>67</v>
      </c>
      <c r="AP60" s="87">
        <v>44</v>
      </c>
      <c r="AQ60" s="88">
        <v>279</v>
      </c>
      <c r="AR60" s="87">
        <v>590</v>
      </c>
      <c r="AS60" s="87">
        <v>836</v>
      </c>
      <c r="AT60" s="87">
        <v>2066</v>
      </c>
      <c r="AU60" s="87">
        <v>1488</v>
      </c>
      <c r="AV60" s="87">
        <v>1016</v>
      </c>
      <c r="AW60" s="87">
        <v>768</v>
      </c>
      <c r="AX60" s="87">
        <v>447</v>
      </c>
      <c r="AY60" s="89">
        <v>7211</v>
      </c>
      <c r="AZ60" s="86">
        <v>21</v>
      </c>
      <c r="BA60" s="87">
        <v>36</v>
      </c>
      <c r="BB60" s="87">
        <v>319</v>
      </c>
      <c r="BC60" s="87">
        <v>291</v>
      </c>
      <c r="BD60" s="87">
        <v>398</v>
      </c>
      <c r="BE60" s="87">
        <v>266</v>
      </c>
      <c r="BF60" s="87">
        <v>368</v>
      </c>
      <c r="BG60" s="88">
        <v>1699</v>
      </c>
      <c r="BH60" s="87">
        <v>0</v>
      </c>
      <c r="BI60" s="87">
        <v>0</v>
      </c>
      <c r="BJ60" s="87">
        <v>97</v>
      </c>
      <c r="BK60" s="87">
        <v>135</v>
      </c>
      <c r="BL60" s="87">
        <v>430</v>
      </c>
      <c r="BM60" s="87">
        <v>635</v>
      </c>
      <c r="BN60" s="87">
        <v>860</v>
      </c>
      <c r="BO60" s="88">
        <v>2157</v>
      </c>
      <c r="BP60" s="54"/>
    </row>
    <row r="61" spans="1:68" ht="18.75" customHeight="1" x14ac:dyDescent="0.2">
      <c r="A61" s="90" t="s">
        <v>65</v>
      </c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54"/>
    </row>
    <row r="62" spans="1:68" ht="18.75" customHeight="1" x14ac:dyDescent="0.2">
      <c r="AR62" s="54"/>
    </row>
  </sheetData>
  <mergeCells count="23">
    <mergeCell ref="A54:C54"/>
    <mergeCell ref="A13:C13"/>
    <mergeCell ref="A18:C18"/>
    <mergeCell ref="A23:C23"/>
    <mergeCell ref="A34:C34"/>
    <mergeCell ref="A42:C42"/>
    <mergeCell ref="A49:C49"/>
    <mergeCell ref="AZ3:BG5"/>
    <mergeCell ref="BH3:BO5"/>
    <mergeCell ref="D6:J6"/>
    <mergeCell ref="L6:R6"/>
    <mergeCell ref="W6:X6"/>
    <mergeCell ref="AB6:AH6"/>
    <mergeCell ref="AJ6:AP6"/>
    <mergeCell ref="AR6:AX6"/>
    <mergeCell ref="AZ6:BF6"/>
    <mergeCell ref="BH6:BN6"/>
    <mergeCell ref="D3:K5"/>
    <mergeCell ref="L3:S5"/>
    <mergeCell ref="T3:AA5"/>
    <mergeCell ref="AB3:AI5"/>
    <mergeCell ref="AJ3:AQ5"/>
    <mergeCell ref="AR3:AY5"/>
  </mergeCells>
  <phoneticPr fontId="4"/>
  <printOptions horizontalCentered="1"/>
  <pageMargins left="0.59055118110236227" right="0.59055118110236227" top="0.98425196850393704" bottom="0.98425196850393704" header="0.70866141732283472" footer="0.70866141732283472"/>
  <pageSetup paperSize="9" scale="49" fitToWidth="4" fitToHeight="0" orientation="portrait" r:id="rId1"/>
  <headerFooter alignWithMargins="0">
    <oddHeader>&amp;L&amp;18 14－第１表　介護サービス利用状況，要介護度別，市町村・保健福祉事務所別</oddHeader>
    <oddFooter>&amp;L出典：介護保険事業状況報告（年報）</oddFooter>
  </headerFooter>
  <colBreaks count="3" manualBreakCount="3">
    <brk id="19" min="1" max="59" man="1"/>
    <brk id="35" min="1" max="59" man="1"/>
    <brk id="51" min="1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8B747-D04C-446A-842E-F697F3454B2D}">
  <sheetPr>
    <pageSetUpPr fitToPage="1"/>
  </sheetPr>
  <dimension ref="A1:E15"/>
  <sheetViews>
    <sheetView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" sqref="F1"/>
    </sheetView>
  </sheetViews>
  <sheetFormatPr defaultColWidth="9" defaultRowHeight="13" x14ac:dyDescent="0.2"/>
  <cols>
    <col min="1" max="1" width="19.1796875" style="583" customWidth="1"/>
    <col min="2" max="5" width="18.6328125" style="583" customWidth="1"/>
    <col min="6" max="6" width="13" style="583" customWidth="1"/>
    <col min="7" max="7" width="14" style="583" customWidth="1"/>
    <col min="8" max="16384" width="9" style="583"/>
  </cols>
  <sheetData>
    <row r="1" spans="1:5" ht="16.5" x14ac:dyDescent="0.25">
      <c r="A1" s="582" t="s">
        <v>411</v>
      </c>
      <c r="B1" s="582"/>
      <c r="C1" s="582"/>
      <c r="D1" s="582"/>
      <c r="E1" s="582"/>
    </row>
    <row r="2" spans="1:5" ht="13.5" thickBot="1" x14ac:dyDescent="0.25">
      <c r="E2" s="584" t="s">
        <v>412</v>
      </c>
    </row>
    <row r="3" spans="1:5" ht="20.25" customHeight="1" thickTop="1" x14ac:dyDescent="0.2">
      <c r="A3" s="585"/>
      <c r="B3" s="586" t="s">
        <v>413</v>
      </c>
      <c r="C3" s="586" t="s">
        <v>414</v>
      </c>
      <c r="D3" s="587" t="s">
        <v>180</v>
      </c>
      <c r="E3" s="587" t="s">
        <v>415</v>
      </c>
    </row>
    <row r="4" spans="1:5" ht="20.25" customHeight="1" x14ac:dyDescent="0.2">
      <c r="A4" s="588" t="s">
        <v>416</v>
      </c>
      <c r="B4" s="589">
        <v>177</v>
      </c>
      <c r="C4" s="590">
        <v>101</v>
      </c>
      <c r="D4" s="590">
        <v>4</v>
      </c>
      <c r="E4" s="590">
        <v>7</v>
      </c>
    </row>
    <row r="5" spans="1:5" ht="20.25" customHeight="1" x14ac:dyDescent="0.2">
      <c r="A5" s="591" t="s">
        <v>417</v>
      </c>
      <c r="B5" s="592">
        <v>10381</v>
      </c>
      <c r="C5" s="593">
        <v>6463</v>
      </c>
      <c r="D5" s="593">
        <v>312</v>
      </c>
      <c r="E5" s="593">
        <v>303</v>
      </c>
    </row>
    <row r="6" spans="1:5" ht="20.25" customHeight="1" x14ac:dyDescent="0.2">
      <c r="A6" s="591" t="s">
        <v>418</v>
      </c>
      <c r="B6" s="594">
        <v>9868</v>
      </c>
      <c r="C6" s="594">
        <v>5650</v>
      </c>
      <c r="D6" s="594">
        <v>289</v>
      </c>
      <c r="E6" s="594">
        <v>267</v>
      </c>
    </row>
    <row r="7" spans="1:5" ht="20.25" customHeight="1" x14ac:dyDescent="0.2">
      <c r="A7" s="591" t="s">
        <v>419</v>
      </c>
      <c r="B7" s="595">
        <v>95.058279549176376</v>
      </c>
      <c r="C7" s="595">
        <v>87.420702460157813</v>
      </c>
      <c r="D7" s="595">
        <v>92.628205128205138</v>
      </c>
      <c r="E7" s="595">
        <v>88.118811881188122</v>
      </c>
    </row>
    <row r="8" spans="1:5" ht="20.25" customHeight="1" x14ac:dyDescent="0.2">
      <c r="A8" s="596" t="s">
        <v>420</v>
      </c>
      <c r="B8" s="597">
        <v>4.03</v>
      </c>
      <c r="C8" s="598">
        <v>3.13</v>
      </c>
      <c r="D8" s="598">
        <v>4.18</v>
      </c>
      <c r="E8" s="598">
        <v>4.5</v>
      </c>
    </row>
    <row r="9" spans="1:5" x14ac:dyDescent="0.2">
      <c r="A9" s="599"/>
      <c r="B9" s="595"/>
      <c r="C9" s="595"/>
      <c r="D9" s="595"/>
      <c r="E9" s="595"/>
    </row>
    <row r="10" spans="1:5" x14ac:dyDescent="0.2">
      <c r="A10" s="600" t="s">
        <v>421</v>
      </c>
      <c r="B10" s="601"/>
    </row>
    <row r="11" spans="1:5" x14ac:dyDescent="0.2">
      <c r="A11" s="600"/>
      <c r="B11" s="601"/>
    </row>
    <row r="12" spans="1:5" x14ac:dyDescent="0.2">
      <c r="A12" s="601" t="s">
        <v>422</v>
      </c>
      <c r="B12" s="601"/>
      <c r="C12" s="602"/>
      <c r="D12" s="602"/>
    </row>
    <row r="13" spans="1:5" x14ac:dyDescent="0.2">
      <c r="A13" s="603" t="s">
        <v>423</v>
      </c>
      <c r="B13" s="601"/>
      <c r="C13" s="602"/>
      <c r="D13" s="602"/>
    </row>
    <row r="14" spans="1:5" x14ac:dyDescent="0.2">
      <c r="A14" s="600" t="s">
        <v>424</v>
      </c>
      <c r="B14" s="601"/>
      <c r="C14" s="602"/>
      <c r="D14" s="602"/>
    </row>
    <row r="15" spans="1:5" x14ac:dyDescent="0.2">
      <c r="A15" s="602"/>
      <c r="B15" s="602"/>
      <c r="C15" s="602"/>
      <c r="D15" s="602"/>
    </row>
  </sheetData>
  <phoneticPr fontId="8"/>
  <printOptions horizontalCentered="1"/>
  <pageMargins left="0.98425196850393704" right="0.98425196850393704" top="0.98425196850393704" bottom="0.98425196850393704" header="0.51181102362204722" footer="0.51181102362204722"/>
  <pageSetup paperSize="9" scale="87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A342A-CD74-4F72-B278-FA8818D88F00}">
  <sheetPr>
    <pageSetUpPr fitToPage="1"/>
  </sheetPr>
  <dimension ref="A1:L95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5" sqref="G5"/>
    </sheetView>
  </sheetViews>
  <sheetFormatPr defaultColWidth="9" defaultRowHeight="13" x14ac:dyDescent="0.2"/>
  <cols>
    <col min="1" max="1" width="2.08984375" style="98" customWidth="1"/>
    <col min="2" max="2" width="19.7265625" style="98" customWidth="1"/>
    <col min="3" max="3" width="3.90625" style="98" customWidth="1"/>
    <col min="4" max="4" width="7.36328125" style="198" customWidth="1"/>
    <col min="5" max="6" width="7.26953125" style="198" customWidth="1"/>
    <col min="7" max="7" width="9.7265625" style="198" customWidth="1"/>
    <col min="8" max="12" width="7.7265625" style="198" customWidth="1"/>
    <col min="13" max="16384" width="9" style="144"/>
  </cols>
  <sheetData>
    <row r="1" spans="1:12" s="97" customFormat="1" ht="19" x14ac:dyDescent="0.2">
      <c r="A1" s="93" t="s">
        <v>66</v>
      </c>
      <c r="B1" s="94"/>
      <c r="C1" s="94"/>
      <c r="D1" s="95"/>
      <c r="E1" s="95"/>
      <c r="F1" s="95"/>
      <c r="G1" s="95"/>
      <c r="H1" s="95"/>
      <c r="I1" s="95"/>
      <c r="J1" s="95"/>
      <c r="K1" s="96"/>
      <c r="L1" s="96"/>
    </row>
    <row r="2" spans="1:12" s="97" customFormat="1" ht="13.5" thickBot="1" x14ac:dyDescent="0.25">
      <c r="A2" s="98"/>
      <c r="B2" s="98"/>
      <c r="C2" s="98"/>
      <c r="D2" s="96"/>
      <c r="E2" s="96"/>
      <c r="F2" s="96"/>
      <c r="G2" s="96"/>
      <c r="H2" s="96"/>
      <c r="I2" s="96"/>
      <c r="J2" s="96"/>
      <c r="K2" s="96"/>
      <c r="L2" s="99" t="s">
        <v>67</v>
      </c>
    </row>
    <row r="3" spans="1:12" s="97" customFormat="1" ht="13.5" thickTop="1" x14ac:dyDescent="0.2">
      <c r="A3" s="100"/>
      <c r="B3" s="101"/>
      <c r="C3" s="102"/>
      <c r="D3" s="103"/>
      <c r="E3" s="104" t="s">
        <v>68</v>
      </c>
      <c r="F3" s="105"/>
      <c r="G3" s="106" t="s">
        <v>69</v>
      </c>
      <c r="H3" s="107"/>
      <c r="I3" s="107"/>
      <c r="J3" s="107"/>
      <c r="K3" s="107"/>
      <c r="L3" s="107"/>
    </row>
    <row r="4" spans="1:12" s="97" customFormat="1" x14ac:dyDescent="0.2">
      <c r="A4" s="108"/>
      <c r="B4" s="109"/>
      <c r="C4" s="110"/>
      <c r="D4" s="111"/>
      <c r="E4" s="112"/>
      <c r="F4" s="113"/>
      <c r="G4" s="114"/>
      <c r="H4" s="115"/>
      <c r="I4" s="115"/>
      <c r="J4" s="115"/>
      <c r="K4" s="115"/>
      <c r="L4" s="115"/>
    </row>
    <row r="5" spans="1:12" s="97" customFormat="1" x14ac:dyDescent="0.2">
      <c r="A5" s="108"/>
      <c r="B5" s="109"/>
      <c r="C5" s="110"/>
      <c r="D5" s="116" t="s">
        <v>70</v>
      </c>
      <c r="E5" s="117"/>
      <c r="F5" s="118"/>
      <c r="G5" s="117"/>
      <c r="H5" s="119"/>
      <c r="I5" s="119"/>
      <c r="J5" s="119"/>
      <c r="K5" s="119"/>
      <c r="L5" s="119"/>
    </row>
    <row r="6" spans="1:12" s="97" customFormat="1" x14ac:dyDescent="0.2">
      <c r="A6" s="108"/>
      <c r="B6" s="109"/>
      <c r="C6" s="110"/>
      <c r="D6" s="116"/>
      <c r="E6" s="120"/>
      <c r="F6" s="121"/>
      <c r="G6" s="122" t="s">
        <v>71</v>
      </c>
      <c r="H6" s="123">
        <v>75</v>
      </c>
      <c r="I6" s="123">
        <v>80</v>
      </c>
      <c r="J6" s="123">
        <v>85</v>
      </c>
      <c r="K6" s="123">
        <v>90</v>
      </c>
      <c r="L6" s="124" t="s">
        <v>72</v>
      </c>
    </row>
    <row r="7" spans="1:12" s="97" customFormat="1" ht="14" x14ac:dyDescent="0.2">
      <c r="A7" s="108"/>
      <c r="B7" s="109"/>
      <c r="C7" s="110"/>
      <c r="D7" s="116" t="s">
        <v>73</v>
      </c>
      <c r="E7" s="120" t="s">
        <v>74</v>
      </c>
      <c r="F7" s="121" t="s">
        <v>75</v>
      </c>
      <c r="G7" s="125" t="s">
        <v>76</v>
      </c>
      <c r="H7" s="126" t="s">
        <v>76</v>
      </c>
      <c r="I7" s="126" t="s">
        <v>76</v>
      </c>
      <c r="J7" s="126" t="s">
        <v>76</v>
      </c>
      <c r="K7" s="127"/>
      <c r="L7" s="127"/>
    </row>
    <row r="8" spans="1:12" s="97" customFormat="1" x14ac:dyDescent="0.2">
      <c r="A8" s="108"/>
      <c r="B8" s="109"/>
      <c r="C8" s="110"/>
      <c r="D8" s="111"/>
      <c r="E8" s="120"/>
      <c r="F8" s="121"/>
      <c r="G8" s="122" t="s">
        <v>77</v>
      </c>
      <c r="H8" s="123">
        <v>79</v>
      </c>
      <c r="I8" s="123">
        <v>84</v>
      </c>
      <c r="J8" s="123">
        <v>89</v>
      </c>
      <c r="K8" s="124" t="s">
        <v>78</v>
      </c>
      <c r="L8" s="124" t="s">
        <v>79</v>
      </c>
    </row>
    <row r="9" spans="1:12" s="97" customFormat="1" x14ac:dyDescent="0.2">
      <c r="A9" s="128"/>
      <c r="B9" s="129"/>
      <c r="C9" s="130"/>
      <c r="D9" s="131"/>
      <c r="E9" s="132"/>
      <c r="F9" s="133"/>
      <c r="G9" s="132"/>
      <c r="H9" s="134"/>
      <c r="I9" s="134"/>
      <c r="J9" s="134"/>
      <c r="K9" s="134"/>
      <c r="L9" s="134"/>
    </row>
    <row r="10" spans="1:12" ht="15" customHeight="1" x14ac:dyDescent="0.2">
      <c r="A10" s="135"/>
      <c r="B10" s="136" t="s">
        <v>20</v>
      </c>
      <c r="C10" s="137"/>
      <c r="D10" s="138">
        <f>SUM(E10:F10)</f>
        <v>57673</v>
      </c>
      <c r="E10" s="139">
        <v>17151</v>
      </c>
      <c r="F10" s="140">
        <v>40522</v>
      </c>
      <c r="G10" s="141">
        <v>15151</v>
      </c>
      <c r="H10" s="142">
        <v>15226</v>
      </c>
      <c r="I10" s="142">
        <v>13155</v>
      </c>
      <c r="J10" s="142">
        <v>9734</v>
      </c>
      <c r="K10" s="142">
        <v>4407</v>
      </c>
      <c r="L10" s="143">
        <v>0</v>
      </c>
    </row>
    <row r="11" spans="1:12" ht="15" customHeight="1" x14ac:dyDescent="0.2">
      <c r="A11" s="145"/>
      <c r="B11" s="136" t="s">
        <v>21</v>
      </c>
      <c r="C11" s="146"/>
      <c r="D11" s="138">
        <f>SUM(E11:F11)</f>
        <v>49216</v>
      </c>
      <c r="E11" s="147">
        <v>14404</v>
      </c>
      <c r="F11" s="148">
        <v>34812</v>
      </c>
      <c r="G11" s="149">
        <v>12982</v>
      </c>
      <c r="H11" s="54">
        <v>13005</v>
      </c>
      <c r="I11" s="54">
        <v>11238</v>
      </c>
      <c r="J11" s="54">
        <v>8280</v>
      </c>
      <c r="K11" s="54">
        <v>3711</v>
      </c>
      <c r="L11" s="143">
        <v>0</v>
      </c>
    </row>
    <row r="12" spans="1:12" ht="15" customHeight="1" x14ac:dyDescent="0.2">
      <c r="A12" s="145"/>
      <c r="B12" s="136" t="s">
        <v>22</v>
      </c>
      <c r="C12" s="146"/>
      <c r="D12" s="138">
        <f>SUM(E12:F12)</f>
        <v>8457</v>
      </c>
      <c r="E12" s="150">
        <v>2747</v>
      </c>
      <c r="F12" s="151">
        <v>5710</v>
      </c>
      <c r="G12" s="152">
        <v>2169</v>
      </c>
      <c r="H12" s="143">
        <v>2221</v>
      </c>
      <c r="I12" s="143">
        <v>1917</v>
      </c>
      <c r="J12" s="143">
        <v>1454</v>
      </c>
      <c r="K12" s="143">
        <v>696</v>
      </c>
      <c r="L12" s="143">
        <v>0</v>
      </c>
    </row>
    <row r="13" spans="1:12" ht="15" customHeight="1" x14ac:dyDescent="0.2">
      <c r="A13" s="153"/>
      <c r="B13" s="153"/>
      <c r="C13" s="154"/>
      <c r="D13" s="138"/>
      <c r="E13" s="147"/>
      <c r="F13" s="148"/>
      <c r="G13" s="149"/>
      <c r="H13" s="54"/>
      <c r="I13" s="54"/>
      <c r="J13" s="54"/>
      <c r="K13" s="54"/>
      <c r="L13" s="54"/>
    </row>
    <row r="14" spans="1:12" ht="15" customHeight="1" x14ac:dyDescent="0.2">
      <c r="A14" s="155" t="s">
        <v>80</v>
      </c>
      <c r="B14" s="155"/>
      <c r="C14" s="156"/>
      <c r="D14" s="138">
        <f>SUM(E14:F14)</f>
        <v>3009</v>
      </c>
      <c r="E14" s="150">
        <f t="shared" ref="E14:K14" si="0">SUM(E15:E17)</f>
        <v>865</v>
      </c>
      <c r="F14" s="151">
        <f t="shared" si="0"/>
        <v>2144</v>
      </c>
      <c r="G14" s="150">
        <f t="shared" si="0"/>
        <v>643</v>
      </c>
      <c r="H14" s="157">
        <f t="shared" si="0"/>
        <v>840</v>
      </c>
      <c r="I14" s="157">
        <f t="shared" si="0"/>
        <v>716</v>
      </c>
      <c r="J14" s="157">
        <f t="shared" si="0"/>
        <v>580</v>
      </c>
      <c r="K14" s="157">
        <f t="shared" si="0"/>
        <v>230</v>
      </c>
      <c r="L14" s="143">
        <v>0</v>
      </c>
    </row>
    <row r="15" spans="1:12" ht="15" customHeight="1" x14ac:dyDescent="0.2">
      <c r="A15" s="158"/>
      <c r="B15" s="159" t="s">
        <v>81</v>
      </c>
      <c r="C15" s="160"/>
      <c r="D15" s="138">
        <f>SUM(E15:F15)</f>
        <v>2412</v>
      </c>
      <c r="E15" s="150">
        <v>668</v>
      </c>
      <c r="F15" s="151">
        <v>1744</v>
      </c>
      <c r="G15" s="161">
        <v>483</v>
      </c>
      <c r="H15" s="162">
        <v>652</v>
      </c>
      <c r="I15" s="162">
        <v>595</v>
      </c>
      <c r="J15" s="162">
        <v>484</v>
      </c>
      <c r="K15" s="162">
        <v>198</v>
      </c>
      <c r="L15" s="162">
        <v>0</v>
      </c>
    </row>
    <row r="16" spans="1:12" ht="15" customHeight="1" x14ac:dyDescent="0.2">
      <c r="A16" s="163"/>
      <c r="B16" s="164" t="s">
        <v>82</v>
      </c>
      <c r="C16" s="165"/>
      <c r="D16" s="138">
        <f>SUM(E16:F16)</f>
        <v>242</v>
      </c>
      <c r="E16" s="150">
        <v>62</v>
      </c>
      <c r="F16" s="151">
        <v>180</v>
      </c>
      <c r="G16" s="161">
        <v>51</v>
      </c>
      <c r="H16" s="162">
        <v>86</v>
      </c>
      <c r="I16" s="162">
        <v>55</v>
      </c>
      <c r="J16" s="162">
        <v>35</v>
      </c>
      <c r="K16" s="162">
        <v>15</v>
      </c>
      <c r="L16" s="162">
        <v>0</v>
      </c>
    </row>
    <row r="17" spans="1:12" ht="15" customHeight="1" x14ac:dyDescent="0.2">
      <c r="A17" s="158"/>
      <c r="B17" s="159" t="s">
        <v>83</v>
      </c>
      <c r="C17" s="160"/>
      <c r="D17" s="138">
        <f>SUM(E17:F17)</f>
        <v>355</v>
      </c>
      <c r="E17" s="150">
        <v>135</v>
      </c>
      <c r="F17" s="151">
        <v>220</v>
      </c>
      <c r="G17" s="161">
        <v>109</v>
      </c>
      <c r="H17" s="162">
        <v>102</v>
      </c>
      <c r="I17" s="162">
        <v>66</v>
      </c>
      <c r="J17" s="162">
        <v>61</v>
      </c>
      <c r="K17" s="162">
        <v>17</v>
      </c>
      <c r="L17" s="162">
        <v>0</v>
      </c>
    </row>
    <row r="18" spans="1:12" ht="15" customHeight="1" x14ac:dyDescent="0.2">
      <c r="A18" s="166"/>
      <c r="B18" s="166"/>
      <c r="C18" s="167"/>
      <c r="D18" s="138"/>
      <c r="E18" s="147"/>
      <c r="F18" s="148"/>
      <c r="G18" s="149"/>
      <c r="H18" s="54"/>
      <c r="I18" s="54"/>
      <c r="J18" s="54"/>
      <c r="K18" s="54"/>
      <c r="L18" s="54"/>
    </row>
    <row r="19" spans="1:12" ht="15" customHeight="1" x14ac:dyDescent="0.2">
      <c r="A19" s="168" t="s">
        <v>84</v>
      </c>
      <c r="B19" s="168"/>
      <c r="C19" s="169"/>
      <c r="D19" s="138">
        <f>SUM(E19:F19)</f>
        <v>14833</v>
      </c>
      <c r="E19" s="150">
        <f t="shared" ref="E19:K19" si="1">SUM(E20:E22)</f>
        <v>4294</v>
      </c>
      <c r="F19" s="151">
        <f t="shared" si="1"/>
        <v>10539</v>
      </c>
      <c r="G19" s="150">
        <f t="shared" si="1"/>
        <v>3843</v>
      </c>
      <c r="H19" s="157">
        <f t="shared" si="1"/>
        <v>3847</v>
      </c>
      <c r="I19" s="157">
        <f t="shared" si="1"/>
        <v>3384</v>
      </c>
      <c r="J19" s="157">
        <f t="shared" si="1"/>
        <v>2601</v>
      </c>
      <c r="K19" s="157">
        <f t="shared" si="1"/>
        <v>1158</v>
      </c>
      <c r="L19" s="143">
        <v>0</v>
      </c>
    </row>
    <row r="20" spans="1:12" ht="15" customHeight="1" x14ac:dyDescent="0.2">
      <c r="A20" s="158"/>
      <c r="B20" s="159" t="s">
        <v>85</v>
      </c>
      <c r="C20" s="160"/>
      <c r="D20" s="138">
        <f>SUM(E20:F20)</f>
        <v>9060</v>
      </c>
      <c r="E20" s="150">
        <v>2492</v>
      </c>
      <c r="F20" s="151">
        <v>6568</v>
      </c>
      <c r="G20" s="152">
        <v>2105</v>
      </c>
      <c r="H20" s="143">
        <v>2405</v>
      </c>
      <c r="I20" s="143">
        <v>2092</v>
      </c>
      <c r="J20" s="143">
        <v>1703</v>
      </c>
      <c r="K20" s="143">
        <v>755</v>
      </c>
      <c r="L20" s="162">
        <v>0</v>
      </c>
    </row>
    <row r="21" spans="1:12" ht="15" customHeight="1" x14ac:dyDescent="0.2">
      <c r="A21" s="170"/>
      <c r="B21" s="171" t="s">
        <v>86</v>
      </c>
      <c r="C21" s="172"/>
      <c r="D21" s="138">
        <f>SUM(E21:F21)</f>
        <v>5125</v>
      </c>
      <c r="E21" s="150">
        <v>1611</v>
      </c>
      <c r="F21" s="151">
        <v>3514</v>
      </c>
      <c r="G21" s="161">
        <v>1547</v>
      </c>
      <c r="H21" s="162">
        <v>1252</v>
      </c>
      <c r="I21" s="162">
        <v>1168</v>
      </c>
      <c r="J21" s="162">
        <v>800</v>
      </c>
      <c r="K21" s="162">
        <v>358</v>
      </c>
      <c r="L21" s="162">
        <v>0</v>
      </c>
    </row>
    <row r="22" spans="1:12" ht="15" customHeight="1" x14ac:dyDescent="0.2">
      <c r="A22" s="173"/>
      <c r="B22" s="174" t="s">
        <v>87</v>
      </c>
      <c r="C22" s="175"/>
      <c r="D22" s="138">
        <f>SUM(E22:F22)</f>
        <v>648</v>
      </c>
      <c r="E22" s="150">
        <v>191</v>
      </c>
      <c r="F22" s="151">
        <v>457</v>
      </c>
      <c r="G22" s="161">
        <v>191</v>
      </c>
      <c r="H22" s="162">
        <v>190</v>
      </c>
      <c r="I22" s="162">
        <v>124</v>
      </c>
      <c r="J22" s="162">
        <v>98</v>
      </c>
      <c r="K22" s="162">
        <v>45</v>
      </c>
      <c r="L22" s="162">
        <v>0</v>
      </c>
    </row>
    <row r="23" spans="1:12" ht="15" customHeight="1" x14ac:dyDescent="0.2">
      <c r="A23" s="170"/>
      <c r="B23" s="170"/>
      <c r="C23" s="172"/>
      <c r="D23" s="157"/>
      <c r="E23" s="150"/>
      <c r="F23" s="151"/>
      <c r="G23" s="161"/>
      <c r="H23" s="162"/>
      <c r="I23" s="162"/>
      <c r="J23" s="162"/>
      <c r="K23" s="162"/>
      <c r="L23" s="162"/>
    </row>
    <row r="24" spans="1:12" ht="15" customHeight="1" x14ac:dyDescent="0.2">
      <c r="A24" s="155" t="s">
        <v>88</v>
      </c>
      <c r="B24" s="155"/>
      <c r="C24" s="156"/>
      <c r="D24" s="138">
        <f>SUM(E24:F24)</f>
        <v>14049</v>
      </c>
      <c r="E24" s="150">
        <f t="shared" ref="E24:K24" si="2">SUM(E25:E27)</f>
        <v>4136</v>
      </c>
      <c r="F24" s="151">
        <f t="shared" si="2"/>
        <v>9913</v>
      </c>
      <c r="G24" s="150">
        <f t="shared" si="2"/>
        <v>3714</v>
      </c>
      <c r="H24" s="157">
        <f t="shared" si="2"/>
        <v>3790</v>
      </c>
      <c r="I24" s="157">
        <f t="shared" si="2"/>
        <v>3124</v>
      </c>
      <c r="J24" s="157">
        <f t="shared" si="2"/>
        <v>2332</v>
      </c>
      <c r="K24" s="157">
        <f t="shared" si="2"/>
        <v>1089</v>
      </c>
      <c r="L24" s="157">
        <v>0</v>
      </c>
    </row>
    <row r="25" spans="1:12" ht="15" customHeight="1" x14ac:dyDescent="0.2">
      <c r="A25" s="158"/>
      <c r="B25" s="159" t="s">
        <v>89</v>
      </c>
      <c r="C25" s="160"/>
      <c r="D25" s="138">
        <f>SUM(E25:F25)</f>
        <v>11826</v>
      </c>
      <c r="E25" s="176">
        <v>3474</v>
      </c>
      <c r="F25" s="177">
        <v>8352</v>
      </c>
      <c r="G25" s="161">
        <v>3162</v>
      </c>
      <c r="H25" s="162">
        <v>3230</v>
      </c>
      <c r="I25" s="162">
        <v>2627</v>
      </c>
      <c r="J25" s="162">
        <v>1913</v>
      </c>
      <c r="K25" s="162">
        <v>894</v>
      </c>
      <c r="L25" s="162">
        <v>0</v>
      </c>
    </row>
    <row r="26" spans="1:12" ht="15" customHeight="1" x14ac:dyDescent="0.2">
      <c r="A26" s="158"/>
      <c r="B26" s="159" t="s">
        <v>90</v>
      </c>
      <c r="C26" s="160"/>
      <c r="D26" s="138">
        <f>SUM(E26:F26)</f>
        <v>2223</v>
      </c>
      <c r="E26" s="176">
        <v>662</v>
      </c>
      <c r="F26" s="177">
        <v>1561</v>
      </c>
      <c r="G26" s="161">
        <v>552</v>
      </c>
      <c r="H26" s="162">
        <v>560</v>
      </c>
      <c r="I26" s="162">
        <v>497</v>
      </c>
      <c r="J26" s="162">
        <v>419</v>
      </c>
      <c r="K26" s="162">
        <v>195</v>
      </c>
      <c r="L26" s="162">
        <v>0</v>
      </c>
    </row>
    <row r="27" spans="1:12" ht="15" customHeight="1" x14ac:dyDescent="0.2">
      <c r="A27" s="166"/>
      <c r="B27" s="166"/>
      <c r="C27" s="167"/>
      <c r="D27" s="138"/>
      <c r="E27" s="176"/>
      <c r="F27" s="177"/>
      <c r="G27" s="161"/>
      <c r="H27" s="162"/>
      <c r="I27" s="162"/>
      <c r="J27" s="162"/>
      <c r="K27" s="162"/>
      <c r="L27" s="162"/>
    </row>
    <row r="28" spans="1:12" ht="15" customHeight="1" x14ac:dyDescent="0.2">
      <c r="A28" s="155" t="s">
        <v>91</v>
      </c>
      <c r="B28" s="155"/>
      <c r="C28" s="156"/>
      <c r="D28" s="138">
        <f>SUM(E28:F28)</f>
        <v>1842</v>
      </c>
      <c r="E28" s="150">
        <f t="shared" ref="E28:L28" si="3">SUM(E29:E31)</f>
        <v>484</v>
      </c>
      <c r="F28" s="151">
        <f t="shared" si="3"/>
        <v>1358</v>
      </c>
      <c r="G28" s="150">
        <f t="shared" si="3"/>
        <v>354</v>
      </c>
      <c r="H28" s="157">
        <f t="shared" si="3"/>
        <v>443</v>
      </c>
      <c r="I28" s="157">
        <f t="shared" si="3"/>
        <v>493</v>
      </c>
      <c r="J28" s="157">
        <f t="shared" si="3"/>
        <v>380</v>
      </c>
      <c r="K28" s="157">
        <f t="shared" si="3"/>
        <v>172</v>
      </c>
      <c r="L28" s="157">
        <f t="shared" si="3"/>
        <v>0</v>
      </c>
    </row>
    <row r="29" spans="1:12" ht="15" customHeight="1" x14ac:dyDescent="0.2">
      <c r="A29" s="158"/>
      <c r="B29" s="159" t="s">
        <v>92</v>
      </c>
      <c r="C29" s="160"/>
      <c r="D29" s="138">
        <f>SUM(E29:F29)</f>
        <v>1593</v>
      </c>
      <c r="E29" s="150">
        <v>414</v>
      </c>
      <c r="F29" s="151">
        <v>1179</v>
      </c>
      <c r="G29" s="161">
        <v>315</v>
      </c>
      <c r="H29" s="162">
        <v>388</v>
      </c>
      <c r="I29" s="162">
        <v>420</v>
      </c>
      <c r="J29" s="162">
        <v>321</v>
      </c>
      <c r="K29" s="162">
        <v>149</v>
      </c>
      <c r="L29" s="162">
        <v>0</v>
      </c>
    </row>
    <row r="30" spans="1:12" ht="15" customHeight="1" x14ac:dyDescent="0.2">
      <c r="A30" s="158"/>
      <c r="B30" s="159" t="s">
        <v>93</v>
      </c>
      <c r="C30" s="160"/>
      <c r="D30" s="138">
        <f>SUM(E30:F30)</f>
        <v>77</v>
      </c>
      <c r="E30" s="150">
        <v>22</v>
      </c>
      <c r="F30" s="151">
        <v>55</v>
      </c>
      <c r="G30" s="161">
        <v>10</v>
      </c>
      <c r="H30" s="162">
        <v>20</v>
      </c>
      <c r="I30" s="162">
        <v>21</v>
      </c>
      <c r="J30" s="162">
        <v>21</v>
      </c>
      <c r="K30" s="162">
        <v>5</v>
      </c>
      <c r="L30" s="162">
        <v>0</v>
      </c>
    </row>
    <row r="31" spans="1:12" ht="15" customHeight="1" x14ac:dyDescent="0.2">
      <c r="A31" s="158"/>
      <c r="B31" s="159" t="s">
        <v>94</v>
      </c>
      <c r="C31" s="160"/>
      <c r="D31" s="138">
        <f>SUM(E31:F31)</f>
        <v>172</v>
      </c>
      <c r="E31" s="150">
        <v>48</v>
      </c>
      <c r="F31" s="151">
        <v>124</v>
      </c>
      <c r="G31" s="161">
        <v>29</v>
      </c>
      <c r="H31" s="162">
        <v>35</v>
      </c>
      <c r="I31" s="162">
        <v>52</v>
      </c>
      <c r="J31" s="162">
        <v>38</v>
      </c>
      <c r="K31" s="162">
        <v>18</v>
      </c>
      <c r="L31" s="162">
        <v>0</v>
      </c>
    </row>
    <row r="32" spans="1:12" ht="15" customHeight="1" x14ac:dyDescent="0.2">
      <c r="A32" s="166"/>
      <c r="B32" s="166"/>
      <c r="C32" s="167"/>
      <c r="D32" s="138"/>
      <c r="E32" s="150"/>
      <c r="F32" s="151"/>
      <c r="G32" s="161"/>
      <c r="H32" s="162"/>
      <c r="I32" s="162"/>
      <c r="J32" s="162"/>
      <c r="K32" s="162"/>
      <c r="L32" s="162"/>
    </row>
    <row r="33" spans="1:12" ht="15" customHeight="1" x14ac:dyDescent="0.2">
      <c r="A33" s="155" t="s">
        <v>95</v>
      </c>
      <c r="B33" s="155"/>
      <c r="C33" s="156"/>
      <c r="D33" s="138">
        <f>SUM(E33:F33)</f>
        <v>2615</v>
      </c>
      <c r="E33" s="150">
        <f t="shared" ref="E33:K33" si="4">SUM(E34:E37)</f>
        <v>807</v>
      </c>
      <c r="F33" s="151">
        <f t="shared" si="4"/>
        <v>1808</v>
      </c>
      <c r="G33" s="150">
        <f t="shared" si="4"/>
        <v>605</v>
      </c>
      <c r="H33" s="157">
        <f t="shared" si="4"/>
        <v>644</v>
      </c>
      <c r="I33" s="157">
        <f t="shared" si="4"/>
        <v>636</v>
      </c>
      <c r="J33" s="157">
        <f t="shared" si="4"/>
        <v>515</v>
      </c>
      <c r="K33" s="157">
        <f t="shared" si="4"/>
        <v>215</v>
      </c>
      <c r="L33" s="143">
        <v>0</v>
      </c>
    </row>
    <row r="34" spans="1:12" ht="15" customHeight="1" x14ac:dyDescent="0.2">
      <c r="A34" s="158"/>
      <c r="B34" s="159" t="s">
        <v>96</v>
      </c>
      <c r="C34" s="160"/>
      <c r="D34" s="138">
        <f>SUM(E34:F34)</f>
        <v>1608</v>
      </c>
      <c r="E34" s="150">
        <v>480</v>
      </c>
      <c r="F34" s="151">
        <v>1128</v>
      </c>
      <c r="G34" s="161">
        <v>394</v>
      </c>
      <c r="H34" s="162">
        <v>402</v>
      </c>
      <c r="I34" s="162">
        <v>392</v>
      </c>
      <c r="J34" s="162">
        <v>295</v>
      </c>
      <c r="K34" s="162">
        <v>125</v>
      </c>
      <c r="L34" s="143">
        <v>0</v>
      </c>
    </row>
    <row r="35" spans="1:12" ht="15" customHeight="1" x14ac:dyDescent="0.2">
      <c r="A35" s="166"/>
      <c r="B35" s="178" t="s">
        <v>97</v>
      </c>
      <c r="C35" s="167"/>
      <c r="D35" s="138">
        <f>SUM(E35:F35)</f>
        <v>451</v>
      </c>
      <c r="E35" s="150">
        <v>152</v>
      </c>
      <c r="F35" s="151">
        <v>299</v>
      </c>
      <c r="G35" s="161">
        <v>92</v>
      </c>
      <c r="H35" s="162">
        <v>108</v>
      </c>
      <c r="I35" s="162">
        <v>98</v>
      </c>
      <c r="J35" s="162">
        <v>112</v>
      </c>
      <c r="K35" s="162">
        <v>41</v>
      </c>
      <c r="L35" s="143">
        <v>0</v>
      </c>
    </row>
    <row r="36" spans="1:12" ht="15" customHeight="1" x14ac:dyDescent="0.2">
      <c r="A36" s="163"/>
      <c r="B36" s="164" t="s">
        <v>98</v>
      </c>
      <c r="C36" s="165"/>
      <c r="D36" s="138">
        <f>SUM(E36:F36)</f>
        <v>195</v>
      </c>
      <c r="E36" s="150">
        <v>54</v>
      </c>
      <c r="F36" s="151">
        <v>141</v>
      </c>
      <c r="G36" s="161">
        <v>19</v>
      </c>
      <c r="H36" s="162">
        <v>42</v>
      </c>
      <c r="I36" s="162">
        <v>60</v>
      </c>
      <c r="J36" s="162">
        <v>53</v>
      </c>
      <c r="K36" s="162">
        <v>21</v>
      </c>
      <c r="L36" s="143">
        <v>0</v>
      </c>
    </row>
    <row r="37" spans="1:12" ht="15" customHeight="1" x14ac:dyDescent="0.2">
      <c r="A37" s="158"/>
      <c r="B37" s="159" t="s">
        <v>99</v>
      </c>
      <c r="C37" s="160"/>
      <c r="D37" s="138">
        <f>SUM(E37:F37)</f>
        <v>361</v>
      </c>
      <c r="E37" s="150">
        <v>121</v>
      </c>
      <c r="F37" s="151">
        <v>240</v>
      </c>
      <c r="G37" s="161">
        <v>100</v>
      </c>
      <c r="H37" s="162">
        <v>92</v>
      </c>
      <c r="I37" s="162">
        <v>86</v>
      </c>
      <c r="J37" s="162">
        <v>55</v>
      </c>
      <c r="K37" s="162">
        <v>28</v>
      </c>
      <c r="L37" s="143">
        <v>0</v>
      </c>
    </row>
    <row r="38" spans="1:12" ht="15" customHeight="1" x14ac:dyDescent="0.2">
      <c r="A38" s="166"/>
      <c r="B38" s="166"/>
      <c r="C38" s="167"/>
      <c r="D38" s="138"/>
      <c r="E38" s="150"/>
      <c r="F38" s="151"/>
      <c r="G38" s="161"/>
      <c r="H38" s="162"/>
      <c r="I38" s="162"/>
      <c r="J38" s="162"/>
      <c r="K38" s="162"/>
      <c r="L38" s="162"/>
    </row>
    <row r="39" spans="1:12" ht="15" customHeight="1" x14ac:dyDescent="0.2">
      <c r="A39" s="179" t="s">
        <v>100</v>
      </c>
      <c r="B39" s="155"/>
      <c r="C39" s="156"/>
      <c r="D39" s="138">
        <f>SUM(E39:F39)</f>
        <v>2380</v>
      </c>
      <c r="E39" s="150">
        <f t="shared" ref="E39:K39" si="5">SUM(E40:E45)</f>
        <v>768</v>
      </c>
      <c r="F39" s="151">
        <f t="shared" si="5"/>
        <v>1612</v>
      </c>
      <c r="G39" s="150">
        <f t="shared" si="5"/>
        <v>513</v>
      </c>
      <c r="H39" s="157">
        <f t="shared" si="5"/>
        <v>592</v>
      </c>
      <c r="I39" s="157">
        <f t="shared" si="5"/>
        <v>577</v>
      </c>
      <c r="J39" s="157">
        <f t="shared" si="5"/>
        <v>462</v>
      </c>
      <c r="K39" s="157">
        <f t="shared" si="5"/>
        <v>236</v>
      </c>
      <c r="L39" s="143">
        <v>0</v>
      </c>
    </row>
    <row r="40" spans="1:12" ht="15" customHeight="1" x14ac:dyDescent="0.2">
      <c r="A40" s="166"/>
      <c r="B40" s="178" t="s">
        <v>42</v>
      </c>
      <c r="C40" s="167"/>
      <c r="D40" s="138">
        <f t="shared" ref="D40:D45" si="6">SUM(E40:F40)</f>
        <v>758</v>
      </c>
      <c r="E40" s="150">
        <v>252</v>
      </c>
      <c r="F40" s="151">
        <v>506</v>
      </c>
      <c r="G40" s="161">
        <v>145</v>
      </c>
      <c r="H40" s="162">
        <v>151</v>
      </c>
      <c r="I40" s="162">
        <v>194</v>
      </c>
      <c r="J40" s="162">
        <v>172</v>
      </c>
      <c r="K40" s="162">
        <v>96</v>
      </c>
      <c r="L40" s="162">
        <v>0</v>
      </c>
    </row>
    <row r="41" spans="1:12" ht="15" customHeight="1" x14ac:dyDescent="0.2">
      <c r="A41" s="153"/>
      <c r="B41" s="180" t="s">
        <v>101</v>
      </c>
      <c r="C41" s="154"/>
      <c r="D41" s="138">
        <f t="shared" si="6"/>
        <v>198</v>
      </c>
      <c r="E41" s="150">
        <v>50</v>
      </c>
      <c r="F41" s="151">
        <v>148</v>
      </c>
      <c r="G41" s="161">
        <v>52</v>
      </c>
      <c r="H41" s="162">
        <v>53</v>
      </c>
      <c r="I41" s="162">
        <v>44</v>
      </c>
      <c r="J41" s="162">
        <v>26</v>
      </c>
      <c r="K41" s="162">
        <v>23</v>
      </c>
      <c r="L41" s="162">
        <v>0</v>
      </c>
    </row>
    <row r="42" spans="1:12" ht="15" customHeight="1" x14ac:dyDescent="0.2">
      <c r="A42" s="158"/>
      <c r="B42" s="159" t="s">
        <v>102</v>
      </c>
      <c r="C42" s="160"/>
      <c r="D42" s="138">
        <f t="shared" si="6"/>
        <v>304</v>
      </c>
      <c r="E42" s="150">
        <v>109</v>
      </c>
      <c r="F42" s="151">
        <v>195</v>
      </c>
      <c r="G42" s="161">
        <v>65</v>
      </c>
      <c r="H42" s="162">
        <v>90</v>
      </c>
      <c r="I42" s="162">
        <v>78</v>
      </c>
      <c r="J42" s="162">
        <v>52</v>
      </c>
      <c r="K42" s="162">
        <v>19</v>
      </c>
      <c r="L42" s="162">
        <v>0</v>
      </c>
    </row>
    <row r="43" spans="1:12" ht="15" customHeight="1" x14ac:dyDescent="0.2">
      <c r="A43" s="158"/>
      <c r="B43" s="159" t="s">
        <v>103</v>
      </c>
      <c r="C43" s="160"/>
      <c r="D43" s="138">
        <f t="shared" si="6"/>
        <v>376</v>
      </c>
      <c r="E43" s="150">
        <v>118</v>
      </c>
      <c r="F43" s="151">
        <v>258</v>
      </c>
      <c r="G43" s="161">
        <v>104</v>
      </c>
      <c r="H43" s="162">
        <v>118</v>
      </c>
      <c r="I43" s="162">
        <v>89</v>
      </c>
      <c r="J43" s="162">
        <v>48</v>
      </c>
      <c r="K43" s="162">
        <v>17</v>
      </c>
      <c r="L43" s="162">
        <v>0</v>
      </c>
    </row>
    <row r="44" spans="1:12" ht="15" customHeight="1" x14ac:dyDescent="0.2">
      <c r="A44" s="158"/>
      <c r="B44" s="159" t="s">
        <v>46</v>
      </c>
      <c r="C44" s="160"/>
      <c r="D44" s="138">
        <f t="shared" si="6"/>
        <v>127</v>
      </c>
      <c r="E44" s="150">
        <v>41</v>
      </c>
      <c r="F44" s="151">
        <v>86</v>
      </c>
      <c r="G44" s="161">
        <v>26</v>
      </c>
      <c r="H44" s="162">
        <v>22</v>
      </c>
      <c r="I44" s="162">
        <v>33</v>
      </c>
      <c r="J44" s="162">
        <v>33</v>
      </c>
      <c r="K44" s="162">
        <v>13</v>
      </c>
      <c r="L44" s="162">
        <v>0</v>
      </c>
    </row>
    <row r="45" spans="1:12" x14ac:dyDescent="0.2">
      <c r="A45" s="181"/>
      <c r="B45" s="182" t="s">
        <v>104</v>
      </c>
      <c r="C45" s="183"/>
      <c r="D45" s="147">
        <f t="shared" si="6"/>
        <v>617</v>
      </c>
      <c r="E45" s="147">
        <v>198</v>
      </c>
      <c r="F45" s="148">
        <v>419</v>
      </c>
      <c r="G45" s="149">
        <v>121</v>
      </c>
      <c r="H45" s="54">
        <v>158</v>
      </c>
      <c r="I45" s="54">
        <v>139</v>
      </c>
      <c r="J45" s="54">
        <v>131</v>
      </c>
      <c r="K45" s="54">
        <v>68</v>
      </c>
      <c r="L45" s="143">
        <v>0</v>
      </c>
    </row>
    <row r="46" spans="1:12" s="184" customFormat="1" x14ac:dyDescent="0.2">
      <c r="A46" s="181"/>
      <c r="B46" s="182"/>
      <c r="C46" s="181"/>
      <c r="D46" s="138"/>
      <c r="E46" s="147"/>
      <c r="F46" s="148"/>
      <c r="G46" s="149"/>
      <c r="H46" s="54"/>
      <c r="I46" s="54"/>
      <c r="J46" s="54"/>
      <c r="K46" s="54"/>
      <c r="L46" s="143"/>
    </row>
    <row r="47" spans="1:12" ht="15" customHeight="1" x14ac:dyDescent="0.2">
      <c r="A47" s="185" t="s">
        <v>105</v>
      </c>
      <c r="B47" s="168"/>
      <c r="C47" s="169"/>
      <c r="D47" s="138">
        <f t="shared" ref="D47:D52" si="7">SUM(E47:F47)</f>
        <v>3087</v>
      </c>
      <c r="E47" s="150">
        <f t="shared" ref="E47:K47" si="8">SUM(E48:E52)</f>
        <v>952</v>
      </c>
      <c r="F47" s="151">
        <f t="shared" si="8"/>
        <v>2135</v>
      </c>
      <c r="G47" s="150">
        <f t="shared" si="8"/>
        <v>722</v>
      </c>
      <c r="H47" s="157">
        <f t="shared" si="8"/>
        <v>779</v>
      </c>
      <c r="I47" s="157">
        <f t="shared" si="8"/>
        <v>721</v>
      </c>
      <c r="J47" s="157">
        <f t="shared" si="8"/>
        <v>567</v>
      </c>
      <c r="K47" s="157">
        <f t="shared" si="8"/>
        <v>298</v>
      </c>
      <c r="L47" s="157">
        <v>0</v>
      </c>
    </row>
    <row r="48" spans="1:12" ht="15" customHeight="1" x14ac:dyDescent="0.2">
      <c r="A48" s="173"/>
      <c r="B48" s="174" t="s">
        <v>106</v>
      </c>
      <c r="C48" s="175"/>
      <c r="D48" s="138">
        <f t="shared" si="7"/>
        <v>1786</v>
      </c>
      <c r="E48" s="150">
        <v>536</v>
      </c>
      <c r="F48" s="151">
        <v>1250</v>
      </c>
      <c r="G48" s="161">
        <v>422</v>
      </c>
      <c r="H48" s="162">
        <v>450</v>
      </c>
      <c r="I48" s="162">
        <v>425</v>
      </c>
      <c r="J48" s="162">
        <v>321</v>
      </c>
      <c r="K48" s="162">
        <v>168</v>
      </c>
      <c r="L48" s="162">
        <v>0</v>
      </c>
    </row>
    <row r="49" spans="1:12" ht="15" customHeight="1" x14ac:dyDescent="0.2">
      <c r="A49" s="173"/>
      <c r="B49" s="174" t="s">
        <v>107</v>
      </c>
      <c r="C49" s="175"/>
      <c r="D49" s="138">
        <f t="shared" si="7"/>
        <v>119</v>
      </c>
      <c r="E49" s="150">
        <v>29</v>
      </c>
      <c r="F49" s="151">
        <v>90</v>
      </c>
      <c r="G49" s="161">
        <v>22</v>
      </c>
      <c r="H49" s="162">
        <v>24</v>
      </c>
      <c r="I49" s="162">
        <v>34</v>
      </c>
      <c r="J49" s="162">
        <v>24</v>
      </c>
      <c r="K49" s="162">
        <v>15</v>
      </c>
      <c r="L49" s="162">
        <v>0</v>
      </c>
    </row>
    <row r="50" spans="1:12" ht="15" customHeight="1" x14ac:dyDescent="0.2">
      <c r="A50" s="173"/>
      <c r="B50" s="174" t="s">
        <v>108</v>
      </c>
      <c r="C50" s="175"/>
      <c r="D50" s="138">
        <f t="shared" si="7"/>
        <v>77</v>
      </c>
      <c r="E50" s="150">
        <v>26</v>
      </c>
      <c r="F50" s="151">
        <v>51</v>
      </c>
      <c r="G50" s="161">
        <v>21</v>
      </c>
      <c r="H50" s="162">
        <v>19</v>
      </c>
      <c r="I50" s="162">
        <v>19</v>
      </c>
      <c r="J50" s="162">
        <v>9</v>
      </c>
      <c r="K50" s="162">
        <v>9</v>
      </c>
      <c r="L50" s="162">
        <v>0</v>
      </c>
    </row>
    <row r="51" spans="1:12" ht="15" customHeight="1" x14ac:dyDescent="0.2">
      <c r="A51" s="173"/>
      <c r="B51" s="174" t="s">
        <v>109</v>
      </c>
      <c r="C51" s="175"/>
      <c r="D51" s="138">
        <f t="shared" si="7"/>
        <v>140</v>
      </c>
      <c r="E51" s="150">
        <v>44</v>
      </c>
      <c r="F51" s="151">
        <v>96</v>
      </c>
      <c r="G51" s="161">
        <v>28</v>
      </c>
      <c r="H51" s="162">
        <v>36</v>
      </c>
      <c r="I51" s="162">
        <v>30</v>
      </c>
      <c r="J51" s="162">
        <v>32</v>
      </c>
      <c r="K51" s="162">
        <v>14</v>
      </c>
      <c r="L51" s="162">
        <v>0</v>
      </c>
    </row>
    <row r="52" spans="1:12" ht="15" customHeight="1" x14ac:dyDescent="0.2">
      <c r="A52" s="173"/>
      <c r="B52" s="174" t="s">
        <v>110</v>
      </c>
      <c r="C52" s="175"/>
      <c r="D52" s="138">
        <f t="shared" si="7"/>
        <v>965</v>
      </c>
      <c r="E52" s="150">
        <v>317</v>
      </c>
      <c r="F52" s="151">
        <v>648</v>
      </c>
      <c r="G52" s="161">
        <v>229</v>
      </c>
      <c r="H52" s="162">
        <v>250</v>
      </c>
      <c r="I52" s="162">
        <v>213</v>
      </c>
      <c r="J52" s="162">
        <v>181</v>
      </c>
      <c r="K52" s="162">
        <v>92</v>
      </c>
      <c r="L52" s="162">
        <v>0</v>
      </c>
    </row>
    <row r="53" spans="1:12" ht="15" customHeight="1" x14ac:dyDescent="0.2">
      <c r="A53" s="170"/>
      <c r="B53" s="170"/>
      <c r="C53" s="172"/>
      <c r="D53" s="157"/>
      <c r="E53" s="150"/>
      <c r="F53" s="151"/>
      <c r="G53" s="161"/>
      <c r="H53" s="162"/>
      <c r="I53" s="162"/>
      <c r="J53" s="162"/>
      <c r="K53" s="162"/>
      <c r="L53" s="162"/>
    </row>
    <row r="54" spans="1:12" ht="15" customHeight="1" x14ac:dyDescent="0.2">
      <c r="A54" s="168" t="s">
        <v>111</v>
      </c>
      <c r="B54" s="168"/>
      <c r="C54" s="169"/>
      <c r="D54" s="157">
        <f>D55</f>
        <v>5198</v>
      </c>
      <c r="E54" s="150">
        <f t="shared" ref="E54:K54" si="9">E55</f>
        <v>1726</v>
      </c>
      <c r="F54" s="151">
        <f t="shared" si="9"/>
        <v>3472</v>
      </c>
      <c r="G54" s="152">
        <f t="shared" si="9"/>
        <v>1691</v>
      </c>
      <c r="H54" s="143">
        <f t="shared" si="9"/>
        <v>1461</v>
      </c>
      <c r="I54" s="143">
        <f t="shared" si="9"/>
        <v>1105</v>
      </c>
      <c r="J54" s="143">
        <f t="shared" si="9"/>
        <v>682</v>
      </c>
      <c r="K54" s="143">
        <f t="shared" si="9"/>
        <v>259</v>
      </c>
      <c r="L54" s="143">
        <v>0</v>
      </c>
    </row>
    <row r="55" spans="1:12" ht="15" customHeight="1" x14ac:dyDescent="0.2">
      <c r="A55" s="173"/>
      <c r="B55" s="174" t="s">
        <v>112</v>
      </c>
      <c r="C55" s="175"/>
      <c r="D55" s="157">
        <f>SUM(E55:F55)</f>
        <v>5198</v>
      </c>
      <c r="E55" s="150">
        <v>1726</v>
      </c>
      <c r="F55" s="151">
        <v>3472</v>
      </c>
      <c r="G55" s="161">
        <v>1691</v>
      </c>
      <c r="H55" s="162">
        <v>1461</v>
      </c>
      <c r="I55" s="162">
        <v>1105</v>
      </c>
      <c r="J55" s="162">
        <v>682</v>
      </c>
      <c r="K55" s="162">
        <v>259</v>
      </c>
      <c r="L55" s="162">
        <v>0</v>
      </c>
    </row>
    <row r="56" spans="1:12" ht="15" customHeight="1" x14ac:dyDescent="0.2">
      <c r="A56" s="170"/>
      <c r="B56" s="170"/>
      <c r="C56" s="172"/>
      <c r="D56" s="157"/>
      <c r="E56" s="150"/>
      <c r="F56" s="151"/>
      <c r="G56" s="161"/>
      <c r="H56" s="162"/>
      <c r="I56" s="162"/>
      <c r="J56" s="162"/>
      <c r="K56" s="162"/>
      <c r="L56" s="162"/>
    </row>
    <row r="57" spans="1:12" ht="15" customHeight="1" x14ac:dyDescent="0.2">
      <c r="A57" s="168" t="s">
        <v>113</v>
      </c>
      <c r="B57" s="168"/>
      <c r="C57" s="169"/>
      <c r="D57" s="157">
        <f>SUM(E57:F57)</f>
        <v>6311</v>
      </c>
      <c r="E57" s="150">
        <f t="shared" ref="E57:K57" si="10">SUM(E58:E59)</f>
        <v>1734</v>
      </c>
      <c r="F57" s="151">
        <f t="shared" si="10"/>
        <v>4577</v>
      </c>
      <c r="G57" s="150">
        <f t="shared" si="10"/>
        <v>1690</v>
      </c>
      <c r="H57" s="157">
        <f t="shared" si="10"/>
        <v>1681</v>
      </c>
      <c r="I57" s="157">
        <f t="shared" si="10"/>
        <v>1444</v>
      </c>
      <c r="J57" s="157">
        <f t="shared" si="10"/>
        <v>1019</v>
      </c>
      <c r="K57" s="157">
        <f t="shared" si="10"/>
        <v>477</v>
      </c>
      <c r="L57" s="143">
        <v>0</v>
      </c>
    </row>
    <row r="58" spans="1:12" ht="15" customHeight="1" x14ac:dyDescent="0.2">
      <c r="A58" s="186"/>
      <c r="B58" s="187" t="s">
        <v>114</v>
      </c>
      <c r="C58" s="188"/>
      <c r="D58" s="157">
        <f>SUM(E58:F58)</f>
        <v>4844</v>
      </c>
      <c r="E58" s="150">
        <v>1275</v>
      </c>
      <c r="F58" s="151">
        <v>3569</v>
      </c>
      <c r="G58" s="161">
        <v>1249</v>
      </c>
      <c r="H58" s="162">
        <v>1286</v>
      </c>
      <c r="I58" s="162">
        <v>1139</v>
      </c>
      <c r="J58" s="162">
        <v>786</v>
      </c>
      <c r="K58" s="162">
        <v>384</v>
      </c>
      <c r="L58" s="162">
        <v>0</v>
      </c>
    </row>
    <row r="59" spans="1:12" ht="15" customHeight="1" x14ac:dyDescent="0.2">
      <c r="A59" s="170"/>
      <c r="B59" s="171" t="s">
        <v>115</v>
      </c>
      <c r="C59" s="172"/>
      <c r="D59" s="157">
        <f>SUM(E59:F59)</f>
        <v>1467</v>
      </c>
      <c r="E59" s="150">
        <v>459</v>
      </c>
      <c r="F59" s="151">
        <v>1008</v>
      </c>
      <c r="G59" s="161">
        <v>441</v>
      </c>
      <c r="H59" s="162">
        <v>395</v>
      </c>
      <c r="I59" s="162">
        <v>305</v>
      </c>
      <c r="J59" s="162">
        <v>233</v>
      </c>
      <c r="K59" s="162">
        <v>93</v>
      </c>
      <c r="L59" s="162">
        <v>0</v>
      </c>
    </row>
    <row r="60" spans="1:12" ht="15" customHeight="1" x14ac:dyDescent="0.2">
      <c r="A60" s="170"/>
      <c r="B60" s="170"/>
      <c r="C60" s="172"/>
      <c r="D60" s="157"/>
      <c r="E60" s="150"/>
      <c r="F60" s="151"/>
      <c r="G60" s="161"/>
      <c r="H60" s="162"/>
      <c r="I60" s="162"/>
      <c r="J60" s="162"/>
      <c r="K60" s="162"/>
      <c r="L60" s="162"/>
    </row>
    <row r="61" spans="1:12" ht="15" customHeight="1" x14ac:dyDescent="0.2">
      <c r="A61" s="168" t="s">
        <v>116</v>
      </c>
      <c r="B61" s="168"/>
      <c r="C61" s="169"/>
      <c r="D61" s="157">
        <f>SUM(E61:F61)</f>
        <v>4349</v>
      </c>
      <c r="E61" s="150">
        <f t="shared" ref="E61:K61" si="11">SUM(E62:E67)</f>
        <v>1385</v>
      </c>
      <c r="F61" s="151">
        <f t="shared" si="11"/>
        <v>2964</v>
      </c>
      <c r="G61" s="150">
        <f t="shared" si="11"/>
        <v>1376</v>
      </c>
      <c r="H61" s="157">
        <f t="shared" si="11"/>
        <v>1149</v>
      </c>
      <c r="I61" s="157">
        <f t="shared" si="11"/>
        <v>955</v>
      </c>
      <c r="J61" s="157">
        <f t="shared" si="11"/>
        <v>596</v>
      </c>
      <c r="K61" s="157">
        <f t="shared" si="11"/>
        <v>273</v>
      </c>
      <c r="L61" s="143">
        <v>0</v>
      </c>
    </row>
    <row r="62" spans="1:12" ht="15" customHeight="1" x14ac:dyDescent="0.2">
      <c r="A62" s="186"/>
      <c r="B62" s="187" t="s">
        <v>117</v>
      </c>
      <c r="C62" s="188"/>
      <c r="D62" s="157">
        <f t="shared" ref="D62:D67" si="12">SUM(E62:F62)</f>
        <v>2074</v>
      </c>
      <c r="E62" s="150">
        <v>607</v>
      </c>
      <c r="F62" s="151">
        <v>1467</v>
      </c>
      <c r="G62" s="161">
        <v>621</v>
      </c>
      <c r="H62" s="162">
        <v>524</v>
      </c>
      <c r="I62" s="162">
        <v>473</v>
      </c>
      <c r="J62" s="162">
        <v>323</v>
      </c>
      <c r="K62" s="162">
        <v>133</v>
      </c>
      <c r="L62" s="162">
        <v>0</v>
      </c>
    </row>
    <row r="63" spans="1:12" ht="15" customHeight="1" x14ac:dyDescent="0.2">
      <c r="A63" s="173"/>
      <c r="B63" s="174" t="s">
        <v>118</v>
      </c>
      <c r="C63" s="175"/>
      <c r="D63" s="157">
        <f t="shared" si="12"/>
        <v>289</v>
      </c>
      <c r="E63" s="150">
        <v>99</v>
      </c>
      <c r="F63" s="151">
        <v>190</v>
      </c>
      <c r="G63" s="161">
        <v>111</v>
      </c>
      <c r="H63" s="162">
        <v>73</v>
      </c>
      <c r="I63" s="162">
        <v>61</v>
      </c>
      <c r="J63" s="162">
        <v>27</v>
      </c>
      <c r="K63" s="162">
        <v>17</v>
      </c>
      <c r="L63" s="162">
        <v>0</v>
      </c>
    </row>
    <row r="64" spans="1:12" ht="15" customHeight="1" x14ac:dyDescent="0.2">
      <c r="A64" s="173"/>
      <c r="B64" s="174" t="s">
        <v>119</v>
      </c>
      <c r="C64" s="175"/>
      <c r="D64" s="157">
        <f t="shared" si="12"/>
        <v>267</v>
      </c>
      <c r="E64" s="150">
        <v>96</v>
      </c>
      <c r="F64" s="151">
        <v>171</v>
      </c>
      <c r="G64" s="161">
        <v>93</v>
      </c>
      <c r="H64" s="162">
        <v>73</v>
      </c>
      <c r="I64" s="162">
        <v>51</v>
      </c>
      <c r="J64" s="162">
        <v>29</v>
      </c>
      <c r="K64" s="162">
        <v>21</v>
      </c>
      <c r="L64" s="162">
        <v>0</v>
      </c>
    </row>
    <row r="65" spans="1:12" ht="15" customHeight="1" x14ac:dyDescent="0.2">
      <c r="A65" s="170"/>
      <c r="B65" s="171" t="s">
        <v>120</v>
      </c>
      <c r="C65" s="172"/>
      <c r="D65" s="157">
        <f t="shared" si="12"/>
        <v>261</v>
      </c>
      <c r="E65" s="150">
        <v>87</v>
      </c>
      <c r="F65" s="151">
        <v>174</v>
      </c>
      <c r="G65" s="161">
        <v>80</v>
      </c>
      <c r="H65" s="162">
        <v>53</v>
      </c>
      <c r="I65" s="162">
        <v>65</v>
      </c>
      <c r="J65" s="162">
        <v>44</v>
      </c>
      <c r="K65" s="162">
        <v>19</v>
      </c>
      <c r="L65" s="162">
        <v>0</v>
      </c>
    </row>
    <row r="66" spans="1:12" ht="15" customHeight="1" x14ac:dyDescent="0.2">
      <c r="A66" s="173"/>
      <c r="B66" s="174" t="s">
        <v>121</v>
      </c>
      <c r="C66" s="175"/>
      <c r="D66" s="157">
        <f t="shared" si="12"/>
        <v>872</v>
      </c>
      <c r="E66" s="150">
        <v>299</v>
      </c>
      <c r="F66" s="151">
        <v>573</v>
      </c>
      <c r="G66" s="161">
        <v>288</v>
      </c>
      <c r="H66" s="162">
        <v>263</v>
      </c>
      <c r="I66" s="162">
        <v>186</v>
      </c>
      <c r="J66" s="162">
        <v>92</v>
      </c>
      <c r="K66" s="162">
        <v>43</v>
      </c>
      <c r="L66" s="162">
        <v>0</v>
      </c>
    </row>
    <row r="67" spans="1:12" ht="15" customHeight="1" x14ac:dyDescent="0.2">
      <c r="A67" s="189"/>
      <c r="B67" s="190" t="s">
        <v>122</v>
      </c>
      <c r="C67" s="191"/>
      <c r="D67" s="192">
        <f t="shared" si="12"/>
        <v>586</v>
      </c>
      <c r="E67" s="192">
        <v>197</v>
      </c>
      <c r="F67" s="193">
        <v>389</v>
      </c>
      <c r="G67" s="194">
        <v>183</v>
      </c>
      <c r="H67" s="195">
        <v>163</v>
      </c>
      <c r="I67" s="195">
        <v>119</v>
      </c>
      <c r="J67" s="195">
        <v>81</v>
      </c>
      <c r="K67" s="195">
        <v>40</v>
      </c>
      <c r="L67" s="195">
        <v>0</v>
      </c>
    </row>
    <row r="68" spans="1:12" x14ac:dyDescent="0.2">
      <c r="A68" s="196" t="s">
        <v>123</v>
      </c>
      <c r="B68" s="182"/>
      <c r="C68" s="181"/>
      <c r="D68" s="138"/>
      <c r="E68" s="138"/>
      <c r="F68" s="138"/>
      <c r="G68" s="54"/>
      <c r="H68" s="54"/>
      <c r="I68" s="54"/>
      <c r="J68" s="54"/>
      <c r="K68" s="54"/>
      <c r="L68" s="143"/>
    </row>
    <row r="69" spans="1:12" ht="17.25" customHeight="1" x14ac:dyDescent="0.2">
      <c r="A69" s="196" t="s">
        <v>124</v>
      </c>
      <c r="B69" s="197"/>
      <c r="C69" s="181"/>
    </row>
    <row r="70" spans="1:12" x14ac:dyDescent="0.2">
      <c r="A70" s="199"/>
      <c r="B70" s="199"/>
      <c r="C70" s="199"/>
      <c r="G70" s="144"/>
      <c r="H70" s="144"/>
      <c r="I70" s="144"/>
      <c r="J70" s="144"/>
      <c r="K70" s="144"/>
      <c r="L70" s="144"/>
    </row>
    <row r="71" spans="1:12" x14ac:dyDescent="0.2">
      <c r="A71" s="199"/>
      <c r="B71" s="199"/>
      <c r="C71" s="199"/>
      <c r="G71" s="144"/>
      <c r="H71" s="144"/>
      <c r="I71" s="144"/>
      <c r="J71" s="144"/>
      <c r="K71" s="144"/>
      <c r="L71" s="144"/>
    </row>
    <row r="72" spans="1:12" x14ac:dyDescent="0.2">
      <c r="A72" s="199"/>
      <c r="B72" s="199"/>
      <c r="C72" s="199"/>
      <c r="G72" s="144"/>
      <c r="H72" s="144"/>
      <c r="I72" s="144"/>
      <c r="J72" s="144"/>
      <c r="K72" s="144"/>
      <c r="L72" s="144"/>
    </row>
    <row r="73" spans="1:12" x14ac:dyDescent="0.2">
      <c r="A73" s="199"/>
      <c r="B73" s="199"/>
      <c r="C73" s="199"/>
      <c r="G73" s="144"/>
      <c r="H73" s="144"/>
      <c r="I73" s="144"/>
      <c r="J73" s="144"/>
      <c r="K73" s="144"/>
      <c r="L73" s="144"/>
    </row>
    <row r="74" spans="1:12" x14ac:dyDescent="0.2">
      <c r="A74" s="199"/>
      <c r="B74" s="199"/>
      <c r="C74" s="199"/>
      <c r="G74" s="144"/>
      <c r="H74" s="144"/>
      <c r="I74" s="144"/>
      <c r="J74" s="144"/>
      <c r="K74" s="144"/>
      <c r="L74" s="144"/>
    </row>
    <row r="75" spans="1:12" x14ac:dyDescent="0.2">
      <c r="A75" s="199"/>
      <c r="B75" s="199"/>
      <c r="C75" s="199"/>
      <c r="G75" s="144"/>
      <c r="H75" s="144"/>
      <c r="I75" s="144"/>
      <c r="J75" s="144"/>
      <c r="K75" s="144"/>
      <c r="L75" s="144"/>
    </row>
    <row r="76" spans="1:12" x14ac:dyDescent="0.2">
      <c r="A76" s="199"/>
      <c r="B76" s="199"/>
      <c r="C76" s="199"/>
      <c r="G76" s="144"/>
      <c r="H76" s="144"/>
      <c r="I76" s="144"/>
      <c r="J76" s="144"/>
      <c r="K76" s="144"/>
      <c r="L76" s="144"/>
    </row>
    <row r="77" spans="1:12" x14ac:dyDescent="0.2">
      <c r="A77" s="199"/>
      <c r="B77" s="199"/>
      <c r="C77" s="199"/>
      <c r="G77" s="144"/>
      <c r="H77" s="144"/>
      <c r="I77" s="144"/>
      <c r="J77" s="144"/>
      <c r="K77" s="144"/>
      <c r="L77" s="144"/>
    </row>
    <row r="78" spans="1:12" x14ac:dyDescent="0.2">
      <c r="A78" s="199"/>
      <c r="B78" s="199"/>
      <c r="C78" s="199"/>
      <c r="G78" s="144"/>
      <c r="H78" s="144"/>
      <c r="I78" s="144"/>
      <c r="J78" s="144"/>
      <c r="K78" s="144"/>
      <c r="L78" s="144"/>
    </row>
    <row r="79" spans="1:12" x14ac:dyDescent="0.2">
      <c r="A79" s="199"/>
      <c r="B79" s="199"/>
      <c r="C79" s="199"/>
      <c r="G79" s="144"/>
      <c r="H79" s="144"/>
      <c r="I79" s="144"/>
      <c r="J79" s="144"/>
      <c r="K79" s="144"/>
      <c r="L79" s="144"/>
    </row>
    <row r="80" spans="1:12" x14ac:dyDescent="0.2">
      <c r="A80" s="199"/>
      <c r="B80" s="199"/>
      <c r="C80" s="199"/>
      <c r="H80" s="144"/>
      <c r="I80" s="144"/>
      <c r="J80" s="144"/>
      <c r="K80" s="144"/>
      <c r="L80" s="144"/>
    </row>
    <row r="81" spans="1:12" x14ac:dyDescent="0.2">
      <c r="A81" s="199"/>
      <c r="B81" s="199"/>
      <c r="C81" s="199"/>
      <c r="H81" s="144"/>
      <c r="I81" s="144"/>
      <c r="J81" s="144"/>
      <c r="K81" s="144"/>
      <c r="L81" s="144"/>
    </row>
    <row r="82" spans="1:12" x14ac:dyDescent="0.2">
      <c r="A82" s="199"/>
      <c r="B82" s="199"/>
      <c r="C82" s="199"/>
      <c r="H82" s="144"/>
      <c r="I82" s="144"/>
      <c r="J82" s="144"/>
      <c r="K82" s="144"/>
      <c r="L82" s="144"/>
    </row>
    <row r="83" spans="1:12" x14ac:dyDescent="0.2">
      <c r="A83" s="199"/>
      <c r="B83" s="199"/>
      <c r="C83" s="199"/>
      <c r="H83" s="144"/>
      <c r="I83" s="144"/>
      <c r="J83" s="144"/>
      <c r="K83" s="144"/>
      <c r="L83" s="144"/>
    </row>
    <row r="84" spans="1:12" x14ac:dyDescent="0.2">
      <c r="A84" s="108"/>
      <c r="B84" s="108"/>
      <c r="C84" s="108"/>
      <c r="H84" s="144"/>
      <c r="I84" s="144"/>
      <c r="J84" s="144"/>
      <c r="K84" s="144"/>
      <c r="L84" s="144"/>
    </row>
    <row r="85" spans="1:12" x14ac:dyDescent="0.2">
      <c r="G85" s="144"/>
      <c r="H85" s="144"/>
      <c r="I85" s="144"/>
      <c r="J85" s="144"/>
      <c r="K85" s="144"/>
      <c r="L85" s="144"/>
    </row>
    <row r="86" spans="1:12" x14ac:dyDescent="0.2">
      <c r="G86" s="144"/>
      <c r="H86" s="144"/>
      <c r="I86" s="144"/>
      <c r="J86" s="144"/>
      <c r="K86" s="144"/>
      <c r="L86" s="144"/>
    </row>
    <row r="87" spans="1:12" x14ac:dyDescent="0.2">
      <c r="G87" s="144"/>
      <c r="H87" s="144"/>
      <c r="I87" s="144"/>
      <c r="J87" s="144"/>
      <c r="K87" s="144"/>
      <c r="L87" s="144"/>
    </row>
    <row r="88" spans="1:12" x14ac:dyDescent="0.2">
      <c r="G88" s="144"/>
      <c r="H88" s="144"/>
      <c r="I88" s="144"/>
      <c r="J88" s="144"/>
      <c r="K88" s="144"/>
      <c r="L88" s="144"/>
    </row>
    <row r="89" spans="1:12" x14ac:dyDescent="0.2">
      <c r="G89" s="144"/>
      <c r="H89" s="144"/>
      <c r="I89" s="144"/>
      <c r="J89" s="144"/>
      <c r="K89" s="144"/>
      <c r="L89" s="144"/>
    </row>
    <row r="90" spans="1:12" x14ac:dyDescent="0.2">
      <c r="G90" s="144"/>
      <c r="H90" s="144"/>
      <c r="I90" s="144"/>
      <c r="J90" s="144"/>
      <c r="K90" s="144"/>
      <c r="L90" s="144"/>
    </row>
    <row r="91" spans="1:12" x14ac:dyDescent="0.2">
      <c r="G91" s="144"/>
      <c r="H91" s="144"/>
      <c r="I91" s="144"/>
      <c r="J91" s="144"/>
      <c r="K91" s="144"/>
      <c r="L91" s="144"/>
    </row>
    <row r="92" spans="1:12" x14ac:dyDescent="0.2">
      <c r="G92" s="144"/>
      <c r="H92" s="144"/>
      <c r="I92" s="144"/>
      <c r="J92" s="144"/>
      <c r="K92" s="144"/>
      <c r="L92" s="144"/>
    </row>
    <row r="93" spans="1:12" x14ac:dyDescent="0.2">
      <c r="G93" s="144"/>
      <c r="H93" s="144"/>
      <c r="I93" s="144"/>
      <c r="J93" s="144"/>
      <c r="K93" s="144"/>
      <c r="L93" s="144"/>
    </row>
    <row r="94" spans="1:12" x14ac:dyDescent="0.2">
      <c r="G94" s="144"/>
      <c r="H94" s="144"/>
      <c r="I94" s="144"/>
      <c r="J94" s="144"/>
      <c r="K94" s="144"/>
      <c r="L94" s="144"/>
    </row>
    <row r="95" spans="1:12" x14ac:dyDescent="0.2">
      <c r="G95" s="144"/>
      <c r="H95" s="144"/>
      <c r="I95" s="144"/>
      <c r="J95" s="144"/>
      <c r="K95" s="144"/>
      <c r="L95" s="144"/>
    </row>
  </sheetData>
  <mergeCells count="12">
    <mergeCell ref="A33:C33"/>
    <mergeCell ref="A39:C39"/>
    <mergeCell ref="A47:C47"/>
    <mergeCell ref="A54:C54"/>
    <mergeCell ref="A57:C57"/>
    <mergeCell ref="A61:C61"/>
    <mergeCell ref="E3:F4"/>
    <mergeCell ref="G3:L4"/>
    <mergeCell ref="A14:C14"/>
    <mergeCell ref="A19:C19"/>
    <mergeCell ref="A24:C24"/>
    <mergeCell ref="A28:C28"/>
  </mergeCells>
  <phoneticPr fontId="8"/>
  <pageMargins left="0.7" right="0.7" top="0.75" bottom="0.75" header="0.3" footer="0.3"/>
  <pageSetup paperSize="9" scale="77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89BCE-FE23-4CB9-B182-F3D6F510FD1C}">
  <dimension ref="A1:Q3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RowHeight="18" x14ac:dyDescent="0.2"/>
  <cols>
    <col min="1" max="1" width="21.08984375" style="243" customWidth="1"/>
    <col min="2" max="3" width="9" style="201" bestFit="1" customWidth="1"/>
    <col min="4" max="4" width="11" style="201" bestFit="1" customWidth="1"/>
    <col min="5" max="5" width="8.7265625" style="201"/>
    <col min="6" max="6" width="10" style="201" customWidth="1"/>
    <col min="7" max="16384" width="8.7265625" style="201"/>
  </cols>
  <sheetData>
    <row r="1" spans="1:17" ht="23.5" x14ac:dyDescent="0.2">
      <c r="A1" s="200" t="s">
        <v>125</v>
      </c>
    </row>
    <row r="3" spans="1:17" ht="18.5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 t="s">
        <v>126</v>
      </c>
    </row>
    <row r="4" spans="1:17" s="210" customFormat="1" ht="18.5" thickTop="1" x14ac:dyDescent="0.2">
      <c r="A4" s="204"/>
      <c r="B4" s="205"/>
      <c r="C4" s="205"/>
      <c r="D4" s="205"/>
      <c r="E4" s="206" t="s">
        <v>127</v>
      </c>
      <c r="F4" s="206"/>
      <c r="G4" s="206"/>
      <c r="H4" s="207"/>
      <c r="I4" s="206" t="s">
        <v>128</v>
      </c>
      <c r="J4" s="206"/>
      <c r="K4" s="206"/>
      <c r="L4" s="206"/>
      <c r="M4" s="208" t="s">
        <v>129</v>
      </c>
      <c r="N4" s="206"/>
      <c r="O4" s="206"/>
      <c r="P4" s="207"/>
      <c r="Q4" s="209"/>
    </row>
    <row r="5" spans="1:17" s="210" customFormat="1" ht="36" x14ac:dyDescent="0.2">
      <c r="A5" s="211"/>
      <c r="B5" s="212"/>
      <c r="C5" s="212"/>
      <c r="D5" s="212"/>
      <c r="E5" s="213" t="s">
        <v>130</v>
      </c>
      <c r="F5" s="213" t="s">
        <v>131</v>
      </c>
      <c r="G5" s="214" t="s">
        <v>132</v>
      </c>
      <c r="H5" s="215" t="s">
        <v>133</v>
      </c>
      <c r="I5" s="213" t="s">
        <v>130</v>
      </c>
      <c r="J5" s="213" t="s">
        <v>131</v>
      </c>
      <c r="K5" s="214" t="s">
        <v>132</v>
      </c>
      <c r="L5" s="214" t="s">
        <v>133</v>
      </c>
      <c r="M5" s="216" t="s">
        <v>130</v>
      </c>
      <c r="N5" s="213" t="s">
        <v>131</v>
      </c>
      <c r="O5" s="214" t="s">
        <v>132</v>
      </c>
      <c r="P5" s="215" t="s">
        <v>133</v>
      </c>
      <c r="Q5" s="209"/>
    </row>
    <row r="6" spans="1:17" s="225" customFormat="1" ht="19.149999999999999" customHeight="1" x14ac:dyDescent="0.2">
      <c r="A6" s="217" t="s">
        <v>134</v>
      </c>
      <c r="B6" s="218" t="s">
        <v>135</v>
      </c>
      <c r="C6" s="218"/>
      <c r="D6" s="219"/>
      <c r="E6" s="220">
        <f>SUM(F6:H6)</f>
        <v>17</v>
      </c>
      <c r="F6" s="221">
        <v>11</v>
      </c>
      <c r="G6" s="221">
        <v>2</v>
      </c>
      <c r="H6" s="221">
        <v>4</v>
      </c>
      <c r="I6" s="222">
        <f>SUM(J6:L6)</f>
        <v>3</v>
      </c>
      <c r="J6" s="221">
        <v>3</v>
      </c>
      <c r="K6" s="221" t="s">
        <v>136</v>
      </c>
      <c r="L6" s="223" t="s">
        <v>136</v>
      </c>
      <c r="M6" s="221">
        <f>SUM(N6:P6)</f>
        <v>14</v>
      </c>
      <c r="N6" s="221">
        <v>8</v>
      </c>
      <c r="O6" s="221">
        <v>2</v>
      </c>
      <c r="P6" s="221">
        <v>4</v>
      </c>
      <c r="Q6" s="224"/>
    </row>
    <row r="7" spans="1:17" s="225" customFormat="1" ht="19.149999999999999" customHeight="1" x14ac:dyDescent="0.2">
      <c r="A7" s="217"/>
      <c r="B7" s="218" t="s">
        <v>137</v>
      </c>
      <c r="C7" s="218"/>
      <c r="D7" s="219"/>
      <c r="E7" s="226">
        <f t="shared" ref="E7:E32" si="0">SUM(F7:H7)</f>
        <v>960</v>
      </c>
      <c r="F7" s="227">
        <v>620</v>
      </c>
      <c r="G7" s="227">
        <v>130</v>
      </c>
      <c r="H7" s="227">
        <v>210</v>
      </c>
      <c r="I7" s="228">
        <f t="shared" ref="I7:I29" si="1">SUM(J7:L7)</f>
        <v>160</v>
      </c>
      <c r="J7" s="227">
        <v>160</v>
      </c>
      <c r="K7" s="227" t="s">
        <v>136</v>
      </c>
      <c r="L7" s="229" t="s">
        <v>136</v>
      </c>
      <c r="M7" s="227">
        <f t="shared" ref="M7:M29" si="2">SUM(N7:P7)</f>
        <v>800</v>
      </c>
      <c r="N7" s="227">
        <v>460</v>
      </c>
      <c r="O7" s="227">
        <v>130</v>
      </c>
      <c r="P7" s="227">
        <v>210</v>
      </c>
      <c r="Q7" s="224"/>
    </row>
    <row r="8" spans="1:17" s="225" customFormat="1" ht="19.149999999999999" customHeight="1" x14ac:dyDescent="0.2">
      <c r="A8" s="217"/>
      <c r="B8" s="230" t="s">
        <v>138</v>
      </c>
      <c r="C8" s="230" t="s">
        <v>139</v>
      </c>
      <c r="D8" s="231" t="s">
        <v>140</v>
      </c>
      <c r="E8" s="226">
        <f>SUM(F8:H8)</f>
        <v>768</v>
      </c>
      <c r="F8" s="227">
        <v>534</v>
      </c>
      <c r="G8" s="227">
        <v>145</v>
      </c>
      <c r="H8" s="227">
        <v>89</v>
      </c>
      <c r="I8" s="228">
        <f t="shared" si="1"/>
        <v>117</v>
      </c>
      <c r="J8" s="227">
        <v>116</v>
      </c>
      <c r="K8" s="227">
        <v>1</v>
      </c>
      <c r="L8" s="229" t="s">
        <v>136</v>
      </c>
      <c r="M8" s="227">
        <f t="shared" si="2"/>
        <v>651</v>
      </c>
      <c r="N8" s="227">
        <v>418</v>
      </c>
      <c r="O8" s="227">
        <v>144</v>
      </c>
      <c r="P8" s="227">
        <v>89</v>
      </c>
      <c r="Q8" s="224"/>
    </row>
    <row r="9" spans="1:17" s="225" customFormat="1" ht="19.149999999999999" customHeight="1" x14ac:dyDescent="0.2">
      <c r="A9" s="217"/>
      <c r="B9" s="230"/>
      <c r="C9" s="230"/>
      <c r="D9" s="231" t="s">
        <v>141</v>
      </c>
      <c r="E9" s="226">
        <f t="shared" si="0"/>
        <v>626</v>
      </c>
      <c r="F9" s="227">
        <v>449</v>
      </c>
      <c r="G9" s="227">
        <v>97</v>
      </c>
      <c r="H9" s="227">
        <v>80</v>
      </c>
      <c r="I9" s="228">
        <f t="shared" si="1"/>
        <v>94</v>
      </c>
      <c r="J9" s="227">
        <v>94</v>
      </c>
      <c r="K9" s="227" t="s">
        <v>136</v>
      </c>
      <c r="L9" s="229" t="s">
        <v>136</v>
      </c>
      <c r="M9" s="227">
        <f t="shared" si="2"/>
        <v>532</v>
      </c>
      <c r="N9" s="227">
        <v>355</v>
      </c>
      <c r="O9" s="227">
        <v>97</v>
      </c>
      <c r="P9" s="227">
        <v>80</v>
      </c>
      <c r="Q9" s="224"/>
    </row>
    <row r="10" spans="1:17" s="225" customFormat="1" ht="19.149999999999999" customHeight="1" x14ac:dyDescent="0.2">
      <c r="A10" s="217"/>
      <c r="B10" s="230"/>
      <c r="C10" s="230"/>
      <c r="D10" s="231" t="s">
        <v>142</v>
      </c>
      <c r="E10" s="226">
        <f t="shared" si="0"/>
        <v>142</v>
      </c>
      <c r="F10" s="227">
        <v>85</v>
      </c>
      <c r="G10" s="227">
        <v>48</v>
      </c>
      <c r="H10" s="227">
        <v>9</v>
      </c>
      <c r="I10" s="228">
        <f t="shared" si="1"/>
        <v>23</v>
      </c>
      <c r="J10" s="227">
        <v>22</v>
      </c>
      <c r="K10" s="227">
        <v>1</v>
      </c>
      <c r="L10" s="229" t="s">
        <v>136</v>
      </c>
      <c r="M10" s="227">
        <f t="shared" si="2"/>
        <v>119</v>
      </c>
      <c r="N10" s="227">
        <v>63</v>
      </c>
      <c r="O10" s="227">
        <v>47</v>
      </c>
      <c r="P10" s="227">
        <v>9</v>
      </c>
      <c r="Q10" s="224"/>
    </row>
    <row r="11" spans="1:17" s="225" customFormat="1" ht="19.149999999999999" customHeight="1" x14ac:dyDescent="0.2">
      <c r="A11" s="217"/>
      <c r="B11" s="230"/>
      <c r="C11" s="218" t="s">
        <v>143</v>
      </c>
      <c r="D11" s="219"/>
      <c r="E11" s="232">
        <f t="shared" si="0"/>
        <v>0</v>
      </c>
      <c r="F11" s="233" t="s">
        <v>136</v>
      </c>
      <c r="G11" s="233" t="s">
        <v>136</v>
      </c>
      <c r="H11" s="233" t="s">
        <v>136</v>
      </c>
      <c r="I11" s="234">
        <f t="shared" si="1"/>
        <v>0</v>
      </c>
      <c r="J11" s="233" t="s">
        <v>136</v>
      </c>
      <c r="K11" s="233" t="s">
        <v>136</v>
      </c>
      <c r="L11" s="235" t="s">
        <v>136</v>
      </c>
      <c r="M11" s="233">
        <f t="shared" si="2"/>
        <v>0</v>
      </c>
      <c r="N11" s="233" t="s">
        <v>136</v>
      </c>
      <c r="O11" s="233" t="s">
        <v>136</v>
      </c>
      <c r="P11" s="233" t="s">
        <v>136</v>
      </c>
      <c r="Q11" s="224"/>
    </row>
    <row r="12" spans="1:17" s="225" customFormat="1" ht="19.149999999999999" customHeight="1" x14ac:dyDescent="0.2">
      <c r="A12" s="236" t="s">
        <v>144</v>
      </c>
      <c r="B12" s="237" t="s">
        <v>135</v>
      </c>
      <c r="C12" s="237"/>
      <c r="D12" s="238"/>
      <c r="E12" s="220">
        <f>SUM(F12:H12)</f>
        <v>239</v>
      </c>
      <c r="F12" s="227">
        <v>154</v>
      </c>
      <c r="G12" s="227">
        <v>29</v>
      </c>
      <c r="H12" s="227">
        <v>56</v>
      </c>
      <c r="I12" s="228">
        <f t="shared" si="1"/>
        <v>2</v>
      </c>
      <c r="J12" s="227">
        <v>2</v>
      </c>
      <c r="K12" s="227" t="s">
        <v>136</v>
      </c>
      <c r="L12" s="229" t="s">
        <v>136</v>
      </c>
      <c r="M12" s="227">
        <f t="shared" si="2"/>
        <v>237</v>
      </c>
      <c r="N12" s="227">
        <v>152</v>
      </c>
      <c r="O12" s="227">
        <v>29</v>
      </c>
      <c r="P12" s="227">
        <v>56</v>
      </c>
      <c r="Q12" s="224"/>
    </row>
    <row r="13" spans="1:17" s="225" customFormat="1" ht="19.149999999999999" customHeight="1" x14ac:dyDescent="0.2">
      <c r="A13" s="217"/>
      <c r="B13" s="218" t="s">
        <v>137</v>
      </c>
      <c r="C13" s="218"/>
      <c r="D13" s="219"/>
      <c r="E13" s="226">
        <f>SUM(F13:H13)</f>
        <v>11987</v>
      </c>
      <c r="F13" s="227">
        <v>7912</v>
      </c>
      <c r="G13" s="227">
        <v>1725</v>
      </c>
      <c r="H13" s="227">
        <v>2350</v>
      </c>
      <c r="I13" s="228">
        <f t="shared" si="1"/>
        <v>77</v>
      </c>
      <c r="J13" s="227">
        <v>77</v>
      </c>
      <c r="K13" s="227" t="s">
        <v>136</v>
      </c>
      <c r="L13" s="229" t="s">
        <v>136</v>
      </c>
      <c r="M13" s="227">
        <f t="shared" si="2"/>
        <v>11910</v>
      </c>
      <c r="N13" s="227">
        <v>7835</v>
      </c>
      <c r="O13" s="227">
        <v>1725</v>
      </c>
      <c r="P13" s="227">
        <v>2350</v>
      </c>
      <c r="Q13" s="224"/>
    </row>
    <row r="14" spans="1:17" s="225" customFormat="1" ht="19.149999999999999" customHeight="1" x14ac:dyDescent="0.2">
      <c r="A14" s="217"/>
      <c r="B14" s="230" t="s">
        <v>138</v>
      </c>
      <c r="C14" s="230" t="s">
        <v>139</v>
      </c>
      <c r="D14" s="231" t="s">
        <v>140</v>
      </c>
      <c r="E14" s="226">
        <f t="shared" ref="E14:E15" si="3">SUM(F14:H14)</f>
        <v>10</v>
      </c>
      <c r="F14" s="227">
        <v>10</v>
      </c>
      <c r="G14" s="227" t="s">
        <v>136</v>
      </c>
      <c r="H14" s="227" t="s">
        <v>136</v>
      </c>
      <c r="I14" s="228">
        <f t="shared" si="1"/>
        <v>0</v>
      </c>
      <c r="J14" s="227" t="s">
        <v>136</v>
      </c>
      <c r="K14" s="227" t="s">
        <v>136</v>
      </c>
      <c r="L14" s="229" t="s">
        <v>136</v>
      </c>
      <c r="M14" s="227">
        <f t="shared" si="2"/>
        <v>10</v>
      </c>
      <c r="N14" s="227">
        <v>10</v>
      </c>
      <c r="O14" s="227" t="s">
        <v>136</v>
      </c>
      <c r="P14" s="227" t="s">
        <v>136</v>
      </c>
      <c r="Q14" s="224"/>
    </row>
    <row r="15" spans="1:17" s="225" customFormat="1" ht="19.149999999999999" customHeight="1" x14ac:dyDescent="0.2">
      <c r="A15" s="217"/>
      <c r="B15" s="230"/>
      <c r="C15" s="230"/>
      <c r="D15" s="231" t="s">
        <v>141</v>
      </c>
      <c r="E15" s="226">
        <f t="shared" si="3"/>
        <v>10</v>
      </c>
      <c r="F15" s="227">
        <v>10</v>
      </c>
      <c r="G15" s="227" t="s">
        <v>136</v>
      </c>
      <c r="H15" s="227" t="s">
        <v>136</v>
      </c>
      <c r="I15" s="228">
        <f t="shared" si="1"/>
        <v>0</v>
      </c>
      <c r="J15" s="227" t="s">
        <v>136</v>
      </c>
      <c r="K15" s="227" t="s">
        <v>136</v>
      </c>
      <c r="L15" s="229" t="s">
        <v>136</v>
      </c>
      <c r="M15" s="227">
        <f t="shared" si="2"/>
        <v>10</v>
      </c>
      <c r="N15" s="227">
        <v>10</v>
      </c>
      <c r="O15" s="227" t="s">
        <v>136</v>
      </c>
      <c r="P15" s="227" t="s">
        <v>136</v>
      </c>
      <c r="Q15" s="224"/>
    </row>
    <row r="16" spans="1:17" s="225" customFormat="1" ht="19.149999999999999" customHeight="1" x14ac:dyDescent="0.2">
      <c r="A16" s="217"/>
      <c r="B16" s="230"/>
      <c r="C16" s="230"/>
      <c r="D16" s="231" t="s">
        <v>142</v>
      </c>
      <c r="E16" s="226">
        <f t="shared" si="0"/>
        <v>0</v>
      </c>
      <c r="F16" s="227" t="s">
        <v>136</v>
      </c>
      <c r="G16" s="227" t="s">
        <v>136</v>
      </c>
      <c r="H16" s="227" t="s">
        <v>136</v>
      </c>
      <c r="I16" s="228">
        <f t="shared" si="1"/>
        <v>0</v>
      </c>
      <c r="J16" s="227" t="s">
        <v>136</v>
      </c>
      <c r="K16" s="227" t="s">
        <v>136</v>
      </c>
      <c r="L16" s="229" t="s">
        <v>136</v>
      </c>
      <c r="M16" s="227">
        <f t="shared" si="2"/>
        <v>0</v>
      </c>
      <c r="N16" s="227" t="s">
        <v>136</v>
      </c>
      <c r="O16" s="227" t="s">
        <v>136</v>
      </c>
      <c r="P16" s="227" t="s">
        <v>136</v>
      </c>
      <c r="Q16" s="224"/>
    </row>
    <row r="17" spans="1:17" s="225" customFormat="1" ht="19.149999999999999" customHeight="1" x14ac:dyDescent="0.2">
      <c r="A17" s="217"/>
      <c r="B17" s="230"/>
      <c r="C17" s="218" t="s">
        <v>143</v>
      </c>
      <c r="D17" s="219"/>
      <c r="E17" s="232">
        <f t="shared" si="0"/>
        <v>0</v>
      </c>
      <c r="F17" s="233" t="s">
        <v>145</v>
      </c>
      <c r="G17" s="233" t="s">
        <v>145</v>
      </c>
      <c r="H17" s="233" t="s">
        <v>145</v>
      </c>
      <c r="I17" s="234">
        <f t="shared" si="1"/>
        <v>0</v>
      </c>
      <c r="J17" s="233" t="s">
        <v>145</v>
      </c>
      <c r="K17" s="233" t="s">
        <v>145</v>
      </c>
      <c r="L17" s="235" t="s">
        <v>145</v>
      </c>
      <c r="M17" s="233">
        <f t="shared" si="2"/>
        <v>0</v>
      </c>
      <c r="N17" s="233" t="s">
        <v>145</v>
      </c>
      <c r="O17" s="233" t="s">
        <v>145</v>
      </c>
      <c r="P17" s="233" t="s">
        <v>145</v>
      </c>
      <c r="Q17" s="224"/>
    </row>
    <row r="18" spans="1:17" s="225" customFormat="1" ht="19.149999999999999" customHeight="1" x14ac:dyDescent="0.2">
      <c r="A18" s="217" t="s">
        <v>146</v>
      </c>
      <c r="B18" s="218" t="s">
        <v>135</v>
      </c>
      <c r="C18" s="218"/>
      <c r="D18" s="219"/>
      <c r="E18" s="220">
        <f t="shared" si="0"/>
        <v>60</v>
      </c>
      <c r="F18" s="221">
        <v>40</v>
      </c>
      <c r="G18" s="221">
        <v>9</v>
      </c>
      <c r="H18" s="221">
        <v>11</v>
      </c>
      <c r="I18" s="222">
        <f t="shared" si="1"/>
        <v>1</v>
      </c>
      <c r="J18" s="221">
        <v>1</v>
      </c>
      <c r="K18" s="221" t="s">
        <v>136</v>
      </c>
      <c r="L18" s="223" t="s">
        <v>136</v>
      </c>
      <c r="M18" s="221">
        <f t="shared" si="2"/>
        <v>59</v>
      </c>
      <c r="N18" s="221">
        <v>39</v>
      </c>
      <c r="O18" s="221">
        <v>9</v>
      </c>
      <c r="P18" s="221">
        <v>11</v>
      </c>
      <c r="Q18" s="224"/>
    </row>
    <row r="19" spans="1:17" s="225" customFormat="1" ht="19.149999999999999" customHeight="1" x14ac:dyDescent="0.2">
      <c r="A19" s="217"/>
      <c r="B19" s="218" t="s">
        <v>137</v>
      </c>
      <c r="C19" s="218"/>
      <c r="D19" s="219"/>
      <c r="E19" s="226">
        <f t="shared" si="0"/>
        <v>1676</v>
      </c>
      <c r="F19" s="227">
        <v>998</v>
      </c>
      <c r="G19" s="227">
        <v>330</v>
      </c>
      <c r="H19" s="227">
        <v>348</v>
      </c>
      <c r="I19" s="228">
        <f t="shared" si="1"/>
        <v>20</v>
      </c>
      <c r="J19" s="227">
        <v>20</v>
      </c>
      <c r="K19" s="227" t="s">
        <v>136</v>
      </c>
      <c r="L19" s="229" t="s">
        <v>136</v>
      </c>
      <c r="M19" s="227">
        <f t="shared" si="2"/>
        <v>1656</v>
      </c>
      <c r="N19" s="227">
        <v>978</v>
      </c>
      <c r="O19" s="227">
        <v>330</v>
      </c>
      <c r="P19" s="227">
        <v>348</v>
      </c>
      <c r="Q19" s="224"/>
    </row>
    <row r="20" spans="1:17" s="225" customFormat="1" ht="19.149999999999999" customHeight="1" x14ac:dyDescent="0.2">
      <c r="A20" s="217"/>
      <c r="B20" s="218" t="s">
        <v>138</v>
      </c>
      <c r="C20" s="218"/>
      <c r="D20" s="219"/>
      <c r="E20" s="232">
        <f t="shared" si="0"/>
        <v>1589</v>
      </c>
      <c r="F20" s="233">
        <v>939</v>
      </c>
      <c r="G20" s="233">
        <v>316</v>
      </c>
      <c r="H20" s="233">
        <v>334</v>
      </c>
      <c r="I20" s="234">
        <v>20</v>
      </c>
      <c r="J20" s="233">
        <v>20</v>
      </c>
      <c r="K20" s="233" t="s">
        <v>136</v>
      </c>
      <c r="L20" s="235" t="s">
        <v>136</v>
      </c>
      <c r="M20" s="233">
        <f t="shared" si="2"/>
        <v>1569</v>
      </c>
      <c r="N20" s="233">
        <v>919</v>
      </c>
      <c r="O20" s="233">
        <v>316</v>
      </c>
      <c r="P20" s="233">
        <v>334</v>
      </c>
      <c r="Q20" s="224"/>
    </row>
    <row r="21" spans="1:17" s="225" customFormat="1" ht="19.149999999999999" customHeight="1" x14ac:dyDescent="0.2">
      <c r="A21" s="236" t="s">
        <v>147</v>
      </c>
      <c r="B21" s="237" t="s">
        <v>135</v>
      </c>
      <c r="C21" s="237"/>
      <c r="D21" s="238"/>
      <c r="E21" s="226">
        <f t="shared" si="0"/>
        <v>0</v>
      </c>
      <c r="F21" s="227" t="s">
        <v>136</v>
      </c>
      <c r="G21" s="227" t="s">
        <v>136</v>
      </c>
      <c r="H21" s="227" t="s">
        <v>136</v>
      </c>
      <c r="I21" s="228">
        <f t="shared" si="1"/>
        <v>0</v>
      </c>
      <c r="J21" s="227" t="s">
        <v>136</v>
      </c>
      <c r="K21" s="227" t="s">
        <v>136</v>
      </c>
      <c r="L21" s="229" t="s">
        <v>136</v>
      </c>
      <c r="M21" s="227">
        <f t="shared" si="2"/>
        <v>0</v>
      </c>
      <c r="N21" s="227" t="s">
        <v>136</v>
      </c>
      <c r="O21" s="227" t="s">
        <v>136</v>
      </c>
      <c r="P21" s="227" t="s">
        <v>136</v>
      </c>
      <c r="Q21" s="224"/>
    </row>
    <row r="22" spans="1:17" s="225" customFormat="1" ht="19.149999999999999" customHeight="1" x14ac:dyDescent="0.2">
      <c r="A22" s="217"/>
      <c r="B22" s="218" t="s">
        <v>137</v>
      </c>
      <c r="C22" s="218"/>
      <c r="D22" s="219"/>
      <c r="E22" s="226">
        <f t="shared" si="0"/>
        <v>0</v>
      </c>
      <c r="F22" s="227" t="s">
        <v>136</v>
      </c>
      <c r="G22" s="227" t="s">
        <v>136</v>
      </c>
      <c r="H22" s="227" t="s">
        <v>136</v>
      </c>
      <c r="I22" s="228">
        <f t="shared" si="1"/>
        <v>0</v>
      </c>
      <c r="J22" s="227" t="s">
        <v>136</v>
      </c>
      <c r="K22" s="227" t="s">
        <v>136</v>
      </c>
      <c r="L22" s="229" t="s">
        <v>136</v>
      </c>
      <c r="M22" s="227">
        <f t="shared" si="2"/>
        <v>0</v>
      </c>
      <c r="N22" s="227" t="s">
        <v>136</v>
      </c>
      <c r="O22" s="227" t="s">
        <v>136</v>
      </c>
      <c r="P22" s="227" t="s">
        <v>136</v>
      </c>
      <c r="Q22" s="224"/>
    </row>
    <row r="23" spans="1:17" s="225" customFormat="1" ht="19.149999999999999" customHeight="1" x14ac:dyDescent="0.2">
      <c r="A23" s="217"/>
      <c r="B23" s="218" t="s">
        <v>138</v>
      </c>
      <c r="C23" s="218"/>
      <c r="D23" s="219"/>
      <c r="E23" s="232">
        <f t="shared" si="0"/>
        <v>0</v>
      </c>
      <c r="F23" s="233" t="s">
        <v>136</v>
      </c>
      <c r="G23" s="233" t="s">
        <v>136</v>
      </c>
      <c r="H23" s="233" t="s">
        <v>136</v>
      </c>
      <c r="I23" s="234">
        <f t="shared" si="1"/>
        <v>0</v>
      </c>
      <c r="J23" s="233" t="s">
        <v>136</v>
      </c>
      <c r="K23" s="233" t="s">
        <v>136</v>
      </c>
      <c r="L23" s="235" t="s">
        <v>136</v>
      </c>
      <c r="M23" s="233">
        <f t="shared" si="2"/>
        <v>0</v>
      </c>
      <c r="N23" s="233" t="s">
        <v>136</v>
      </c>
      <c r="O23" s="233" t="s">
        <v>136</v>
      </c>
      <c r="P23" s="233" t="s">
        <v>136</v>
      </c>
      <c r="Q23" s="224"/>
    </row>
    <row r="24" spans="1:17" s="225" customFormat="1" ht="19.149999999999999" customHeight="1" x14ac:dyDescent="0.2">
      <c r="A24" s="217" t="s">
        <v>148</v>
      </c>
      <c r="B24" s="218" t="s">
        <v>135</v>
      </c>
      <c r="C24" s="218"/>
      <c r="D24" s="219"/>
      <c r="E24" s="220">
        <f t="shared" si="0"/>
        <v>3</v>
      </c>
      <c r="F24" s="221">
        <v>1</v>
      </c>
      <c r="G24" s="221">
        <v>1</v>
      </c>
      <c r="H24" s="221">
        <v>1</v>
      </c>
      <c r="I24" s="222">
        <f t="shared" si="1"/>
        <v>0</v>
      </c>
      <c r="J24" s="221" t="s">
        <v>136</v>
      </c>
      <c r="K24" s="221" t="s">
        <v>136</v>
      </c>
      <c r="L24" s="223" t="s">
        <v>136</v>
      </c>
      <c r="M24" s="221">
        <f t="shared" si="2"/>
        <v>3</v>
      </c>
      <c r="N24" s="221">
        <v>1</v>
      </c>
      <c r="O24" s="221">
        <v>1</v>
      </c>
      <c r="P24" s="221">
        <v>1</v>
      </c>
      <c r="Q24" s="224"/>
    </row>
    <row r="25" spans="1:17" s="225" customFormat="1" ht="19.149999999999999" customHeight="1" x14ac:dyDescent="0.2">
      <c r="A25" s="217"/>
      <c r="B25" s="218" t="s">
        <v>137</v>
      </c>
      <c r="C25" s="218"/>
      <c r="D25" s="219"/>
      <c r="E25" s="226">
        <f t="shared" si="0"/>
        <v>210</v>
      </c>
      <c r="F25" s="227">
        <v>50</v>
      </c>
      <c r="G25" s="227">
        <v>80</v>
      </c>
      <c r="H25" s="227">
        <v>80</v>
      </c>
      <c r="I25" s="228">
        <f t="shared" si="1"/>
        <v>0</v>
      </c>
      <c r="J25" s="227" t="s">
        <v>136</v>
      </c>
      <c r="K25" s="227" t="s">
        <v>136</v>
      </c>
      <c r="L25" s="229" t="s">
        <v>136</v>
      </c>
      <c r="M25" s="227">
        <f t="shared" si="2"/>
        <v>210</v>
      </c>
      <c r="N25" s="227">
        <v>50</v>
      </c>
      <c r="O25" s="227">
        <v>80</v>
      </c>
      <c r="P25" s="227">
        <v>80</v>
      </c>
      <c r="Q25" s="224"/>
    </row>
    <row r="26" spans="1:17" s="225" customFormat="1" ht="19.149999999999999" customHeight="1" x14ac:dyDescent="0.2">
      <c r="A26" s="217"/>
      <c r="B26" s="218" t="s">
        <v>138</v>
      </c>
      <c r="C26" s="218"/>
      <c r="D26" s="219"/>
      <c r="E26" s="232">
        <f t="shared" si="0"/>
        <v>202</v>
      </c>
      <c r="F26" s="233">
        <v>48</v>
      </c>
      <c r="G26" s="233">
        <v>74</v>
      </c>
      <c r="H26" s="233">
        <v>80</v>
      </c>
      <c r="I26" s="234">
        <f t="shared" si="1"/>
        <v>0</v>
      </c>
      <c r="J26" s="233" t="s">
        <v>136</v>
      </c>
      <c r="K26" s="233" t="s">
        <v>136</v>
      </c>
      <c r="L26" s="235" t="s">
        <v>136</v>
      </c>
      <c r="M26" s="233">
        <f t="shared" si="2"/>
        <v>202</v>
      </c>
      <c r="N26" s="233">
        <v>48</v>
      </c>
      <c r="O26" s="233">
        <v>74</v>
      </c>
      <c r="P26" s="233">
        <v>80</v>
      </c>
      <c r="Q26" s="224"/>
    </row>
    <row r="27" spans="1:17" s="225" customFormat="1" ht="19.149999999999999" customHeight="1" x14ac:dyDescent="0.2">
      <c r="A27" s="236" t="s">
        <v>149</v>
      </c>
      <c r="B27" s="237" t="s">
        <v>135</v>
      </c>
      <c r="C27" s="237"/>
      <c r="D27" s="238"/>
      <c r="E27" s="226">
        <f t="shared" si="0"/>
        <v>0</v>
      </c>
      <c r="F27" s="227" t="s">
        <v>136</v>
      </c>
      <c r="G27" s="227" t="s">
        <v>136</v>
      </c>
      <c r="H27" s="227" t="s">
        <v>136</v>
      </c>
      <c r="I27" s="228">
        <f t="shared" si="1"/>
        <v>0</v>
      </c>
      <c r="J27" s="227" t="s">
        <v>136</v>
      </c>
      <c r="K27" s="227" t="s">
        <v>136</v>
      </c>
      <c r="L27" s="229" t="s">
        <v>136</v>
      </c>
      <c r="M27" s="227">
        <f t="shared" si="2"/>
        <v>0</v>
      </c>
      <c r="N27" s="227" t="s">
        <v>136</v>
      </c>
      <c r="O27" s="227" t="s">
        <v>136</v>
      </c>
      <c r="P27" s="227" t="s">
        <v>136</v>
      </c>
      <c r="Q27" s="224"/>
    </row>
    <row r="28" spans="1:17" s="225" customFormat="1" ht="19.149999999999999" customHeight="1" x14ac:dyDescent="0.2">
      <c r="A28" s="217"/>
      <c r="B28" s="218" t="s">
        <v>137</v>
      </c>
      <c r="C28" s="218"/>
      <c r="D28" s="219"/>
      <c r="E28" s="226">
        <f t="shared" si="0"/>
        <v>0</v>
      </c>
      <c r="F28" s="227" t="s">
        <v>136</v>
      </c>
      <c r="G28" s="227" t="s">
        <v>136</v>
      </c>
      <c r="H28" s="227" t="s">
        <v>136</v>
      </c>
      <c r="I28" s="228">
        <f t="shared" si="1"/>
        <v>0</v>
      </c>
      <c r="J28" s="227" t="s">
        <v>136</v>
      </c>
      <c r="K28" s="227" t="s">
        <v>136</v>
      </c>
      <c r="L28" s="229" t="s">
        <v>136</v>
      </c>
      <c r="M28" s="227">
        <f t="shared" si="2"/>
        <v>0</v>
      </c>
      <c r="N28" s="227" t="s">
        <v>136</v>
      </c>
      <c r="O28" s="227" t="s">
        <v>136</v>
      </c>
      <c r="P28" s="227" t="s">
        <v>136</v>
      </c>
      <c r="Q28" s="224"/>
    </row>
    <row r="29" spans="1:17" s="225" customFormat="1" ht="19.149999999999999" customHeight="1" x14ac:dyDescent="0.2">
      <c r="A29" s="217"/>
      <c r="B29" s="218" t="s">
        <v>138</v>
      </c>
      <c r="C29" s="218"/>
      <c r="D29" s="219"/>
      <c r="E29" s="232">
        <f t="shared" si="0"/>
        <v>0</v>
      </c>
      <c r="F29" s="233" t="s">
        <v>136</v>
      </c>
      <c r="G29" s="233" t="s">
        <v>136</v>
      </c>
      <c r="H29" s="233" t="s">
        <v>136</v>
      </c>
      <c r="I29" s="234">
        <f t="shared" si="1"/>
        <v>0</v>
      </c>
      <c r="J29" s="233" t="s">
        <v>136</v>
      </c>
      <c r="K29" s="233" t="s">
        <v>136</v>
      </c>
      <c r="L29" s="235" t="s">
        <v>136</v>
      </c>
      <c r="M29" s="233">
        <f t="shared" si="2"/>
        <v>0</v>
      </c>
      <c r="N29" s="233" t="s">
        <v>136</v>
      </c>
      <c r="O29" s="233" t="s">
        <v>136</v>
      </c>
      <c r="P29" s="233" t="s">
        <v>136</v>
      </c>
      <c r="Q29" s="224"/>
    </row>
    <row r="30" spans="1:17" s="225" customFormat="1" ht="19.149999999999999" customHeight="1" x14ac:dyDescent="0.2">
      <c r="A30" s="217" t="s">
        <v>150</v>
      </c>
      <c r="B30" s="218" t="s">
        <v>135</v>
      </c>
      <c r="C30" s="218"/>
      <c r="D30" s="219"/>
      <c r="E30" s="220">
        <f t="shared" si="0"/>
        <v>4</v>
      </c>
      <c r="F30" s="221">
        <v>3</v>
      </c>
      <c r="G30" s="221" t="s">
        <v>136</v>
      </c>
      <c r="H30" s="221">
        <v>1</v>
      </c>
      <c r="I30" s="221"/>
      <c r="J30" s="221"/>
      <c r="K30" s="221"/>
      <c r="L30" s="221"/>
      <c r="M30" s="221"/>
      <c r="N30" s="221"/>
      <c r="O30" s="221"/>
      <c r="P30" s="221"/>
      <c r="Q30" s="239"/>
    </row>
    <row r="31" spans="1:17" s="225" customFormat="1" ht="19.149999999999999" customHeight="1" x14ac:dyDescent="0.2">
      <c r="A31" s="217"/>
      <c r="B31" s="218" t="s">
        <v>137</v>
      </c>
      <c r="C31" s="218"/>
      <c r="D31" s="219"/>
      <c r="E31" s="240">
        <f t="shared" si="0"/>
        <v>56</v>
      </c>
      <c r="F31" s="227">
        <v>46</v>
      </c>
      <c r="G31" s="227" t="s">
        <v>136</v>
      </c>
      <c r="H31" s="227">
        <v>10</v>
      </c>
      <c r="I31" s="227"/>
      <c r="J31" s="227"/>
      <c r="K31" s="227"/>
      <c r="L31" s="227"/>
      <c r="M31" s="227"/>
      <c r="N31" s="227"/>
      <c r="O31" s="227"/>
      <c r="P31" s="227"/>
      <c r="Q31" s="241"/>
    </row>
    <row r="32" spans="1:17" s="225" customFormat="1" ht="19.149999999999999" customHeight="1" x14ac:dyDescent="0.2">
      <c r="A32" s="217"/>
      <c r="B32" s="218" t="s">
        <v>138</v>
      </c>
      <c r="C32" s="218"/>
      <c r="D32" s="219"/>
      <c r="E32" s="242">
        <f t="shared" si="0"/>
        <v>51</v>
      </c>
      <c r="F32" s="233">
        <v>35</v>
      </c>
      <c r="G32" s="233" t="s">
        <v>136</v>
      </c>
      <c r="H32" s="233">
        <v>16</v>
      </c>
      <c r="I32" s="227"/>
      <c r="J32" s="227"/>
      <c r="K32" s="227"/>
      <c r="L32" s="227"/>
      <c r="M32" s="227"/>
      <c r="N32" s="227"/>
      <c r="O32" s="227"/>
      <c r="P32" s="227"/>
      <c r="Q32" s="241"/>
    </row>
    <row r="33" spans="1:16" s="225" customFormat="1" ht="19.149999999999999" customHeight="1" x14ac:dyDescent="0.2">
      <c r="A33" s="241" t="s">
        <v>151</v>
      </c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</row>
  </sheetData>
  <mergeCells count="36">
    <mergeCell ref="A30:A32"/>
    <mergeCell ref="B30:D30"/>
    <mergeCell ref="B31:D31"/>
    <mergeCell ref="B32:D32"/>
    <mergeCell ref="A24:A26"/>
    <mergeCell ref="B24:D24"/>
    <mergeCell ref="B25:D25"/>
    <mergeCell ref="B26:D26"/>
    <mergeCell ref="A27:A29"/>
    <mergeCell ref="B27:D27"/>
    <mergeCell ref="B28:D28"/>
    <mergeCell ref="B29:D29"/>
    <mergeCell ref="A18:A20"/>
    <mergeCell ref="B18:D18"/>
    <mergeCell ref="B19:D19"/>
    <mergeCell ref="B20:D20"/>
    <mergeCell ref="A21:A23"/>
    <mergeCell ref="B21:D21"/>
    <mergeCell ref="B22:D22"/>
    <mergeCell ref="B23:D23"/>
    <mergeCell ref="A12:A17"/>
    <mergeCell ref="B12:D12"/>
    <mergeCell ref="B13:D13"/>
    <mergeCell ref="B14:B17"/>
    <mergeCell ref="C14:C16"/>
    <mergeCell ref="C17:D17"/>
    <mergeCell ref="A4:D5"/>
    <mergeCell ref="E4:H4"/>
    <mergeCell ref="I4:L4"/>
    <mergeCell ref="M4:P4"/>
    <mergeCell ref="A6:A11"/>
    <mergeCell ref="B6:D6"/>
    <mergeCell ref="B7:D7"/>
    <mergeCell ref="B8:B11"/>
    <mergeCell ref="C8:C10"/>
    <mergeCell ref="C11:D11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04AD-573B-4B4D-83A2-5A4B7C6C8365}">
  <sheetPr>
    <pageSetUpPr fitToPage="1"/>
  </sheetPr>
  <dimension ref="A1:S58"/>
  <sheetViews>
    <sheetView zoomScaleNormal="100" zoomScaleSheetLayoutView="100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G3" sqref="G3:P3"/>
    </sheetView>
  </sheetViews>
  <sheetFormatPr defaultColWidth="9" defaultRowHeight="12" x14ac:dyDescent="0.2"/>
  <cols>
    <col min="1" max="1" width="5.08984375" style="245" customWidth="1"/>
    <col min="2" max="2" width="10.36328125" style="245" bestFit="1" customWidth="1"/>
    <col min="3" max="3" width="5.26953125" style="246" customWidth="1"/>
    <col min="4" max="9" width="8.36328125" style="245" customWidth="1"/>
    <col min="10" max="16" width="7.7265625" style="245" customWidth="1"/>
    <col min="17" max="16384" width="9" style="245"/>
  </cols>
  <sheetData>
    <row r="1" spans="1:19" ht="19" x14ac:dyDescent="0.2">
      <c r="A1" s="244" t="s">
        <v>152</v>
      </c>
      <c r="C1" s="245"/>
      <c r="D1" s="246"/>
    </row>
    <row r="2" spans="1:19" ht="12.5" thickBot="1" x14ac:dyDescent="0.25">
      <c r="P2" s="247" t="s">
        <v>153</v>
      </c>
    </row>
    <row r="3" spans="1:19" ht="12.5" thickTop="1" x14ac:dyDescent="0.2">
      <c r="A3" s="248"/>
      <c r="B3" s="249"/>
      <c r="C3" s="250"/>
      <c r="D3" s="251" t="s">
        <v>154</v>
      </c>
      <c r="E3" s="252"/>
      <c r="F3" s="252"/>
      <c r="G3" s="253" t="s">
        <v>155</v>
      </c>
      <c r="H3" s="254"/>
      <c r="I3" s="254"/>
      <c r="J3" s="254"/>
      <c r="K3" s="254"/>
      <c r="L3" s="254"/>
      <c r="M3" s="254"/>
      <c r="N3" s="254"/>
      <c r="O3" s="254"/>
      <c r="P3" s="255"/>
    </row>
    <row r="4" spans="1:19" ht="13.5" customHeight="1" x14ac:dyDescent="0.2">
      <c r="A4" s="256"/>
      <c r="B4" s="257"/>
      <c r="C4" s="258"/>
      <c r="D4" s="259" t="s">
        <v>156</v>
      </c>
      <c r="E4" s="260" t="s">
        <v>157</v>
      </c>
      <c r="F4" s="260" t="s">
        <v>158</v>
      </c>
      <c r="G4" s="261" t="s">
        <v>156</v>
      </c>
      <c r="H4" s="260" t="s">
        <v>159</v>
      </c>
      <c r="I4" s="262" t="s">
        <v>160</v>
      </c>
      <c r="J4" s="263" t="s">
        <v>161</v>
      </c>
      <c r="K4" s="264"/>
      <c r="L4" s="264"/>
      <c r="M4" s="264"/>
      <c r="N4" s="264"/>
      <c r="O4" s="264"/>
      <c r="P4" s="264"/>
    </row>
    <row r="5" spans="1:19" x14ac:dyDescent="0.2">
      <c r="A5" s="265"/>
      <c r="B5" s="257"/>
      <c r="C5" s="266"/>
      <c r="D5" s="267"/>
      <c r="E5" s="268"/>
      <c r="F5" s="268"/>
      <c r="G5" s="269"/>
      <c r="H5" s="270"/>
      <c r="I5" s="263"/>
      <c r="J5" s="271" t="s">
        <v>162</v>
      </c>
      <c r="K5" s="271" t="s">
        <v>163</v>
      </c>
      <c r="L5" s="271" t="s">
        <v>164</v>
      </c>
      <c r="M5" s="271" t="s">
        <v>165</v>
      </c>
      <c r="N5" s="271" t="s">
        <v>166</v>
      </c>
      <c r="O5" s="271" t="s">
        <v>167</v>
      </c>
      <c r="P5" s="272" t="s">
        <v>168</v>
      </c>
    </row>
    <row r="6" spans="1:19" ht="17.899999999999999" customHeight="1" x14ac:dyDescent="0.2">
      <c r="A6" s="256"/>
      <c r="B6" s="273" t="s">
        <v>20</v>
      </c>
      <c r="C6" s="258"/>
      <c r="D6" s="274">
        <v>569442</v>
      </c>
      <c r="E6" s="275">
        <v>284728</v>
      </c>
      <c r="F6" s="276">
        <v>284714</v>
      </c>
      <c r="G6" s="277">
        <v>100228</v>
      </c>
      <c r="H6" s="278">
        <v>98081</v>
      </c>
      <c r="I6" s="277">
        <v>2147</v>
      </c>
      <c r="J6" s="278">
        <v>11319</v>
      </c>
      <c r="K6" s="277">
        <v>12560</v>
      </c>
      <c r="L6" s="277">
        <v>20824</v>
      </c>
      <c r="M6" s="277">
        <v>17321</v>
      </c>
      <c r="N6" s="277">
        <v>13976</v>
      </c>
      <c r="O6" s="277">
        <v>13952</v>
      </c>
      <c r="P6" s="277">
        <v>10276</v>
      </c>
    </row>
    <row r="7" spans="1:19" ht="17.899999999999999" customHeight="1" x14ac:dyDescent="0.2">
      <c r="A7" s="256"/>
      <c r="B7" s="273" t="s">
        <v>21</v>
      </c>
      <c r="C7" s="258"/>
      <c r="D7" s="278">
        <v>479843</v>
      </c>
      <c r="E7" s="277">
        <v>239225</v>
      </c>
      <c r="F7" s="279">
        <v>240618</v>
      </c>
      <c r="G7" s="277">
        <v>85133</v>
      </c>
      <c r="H7" s="278">
        <v>83322</v>
      </c>
      <c r="I7" s="277">
        <v>1811</v>
      </c>
      <c r="J7" s="278">
        <v>9804</v>
      </c>
      <c r="K7" s="277">
        <v>10530</v>
      </c>
      <c r="L7" s="277">
        <v>17842</v>
      </c>
      <c r="M7" s="277">
        <v>14748</v>
      </c>
      <c r="N7" s="277">
        <v>11720</v>
      </c>
      <c r="O7" s="277">
        <v>11897</v>
      </c>
      <c r="P7" s="277">
        <v>8592</v>
      </c>
      <c r="Q7" s="280"/>
      <c r="R7" s="280"/>
      <c r="S7" s="280"/>
    </row>
    <row r="8" spans="1:19" ht="17.899999999999999" customHeight="1" x14ac:dyDescent="0.2">
      <c r="A8" s="256"/>
      <c r="B8" s="273" t="s">
        <v>22</v>
      </c>
      <c r="C8" s="258"/>
      <c r="D8" s="278">
        <v>89599</v>
      </c>
      <c r="E8" s="277">
        <v>45503</v>
      </c>
      <c r="F8" s="279">
        <v>44096</v>
      </c>
      <c r="G8" s="277">
        <v>15095</v>
      </c>
      <c r="H8" s="278">
        <v>14759</v>
      </c>
      <c r="I8" s="277">
        <v>336</v>
      </c>
      <c r="J8" s="278">
        <v>1515</v>
      </c>
      <c r="K8" s="277">
        <v>2030</v>
      </c>
      <c r="L8" s="277">
        <v>2982</v>
      </c>
      <c r="M8" s="277">
        <v>2573</v>
      </c>
      <c r="N8" s="277">
        <v>2256</v>
      </c>
      <c r="O8" s="277">
        <v>2055</v>
      </c>
      <c r="P8" s="277">
        <v>1684</v>
      </c>
      <c r="Q8" s="280"/>
      <c r="R8" s="280"/>
      <c r="S8" s="280"/>
    </row>
    <row r="9" spans="1:19" ht="17.899999999999999" customHeight="1" x14ac:dyDescent="0.2">
      <c r="A9" s="256"/>
      <c r="B9" s="273"/>
      <c r="C9" s="258"/>
      <c r="D9" s="281"/>
      <c r="E9" s="282"/>
      <c r="F9" s="283"/>
      <c r="G9" s="284"/>
      <c r="H9" s="285"/>
      <c r="I9" s="284"/>
      <c r="J9" s="285"/>
      <c r="K9" s="284"/>
      <c r="L9" s="284"/>
      <c r="M9" s="284"/>
      <c r="N9" s="284"/>
      <c r="O9" s="284"/>
      <c r="P9" s="284"/>
      <c r="Q9" s="280"/>
      <c r="R9" s="280"/>
      <c r="S9" s="280"/>
    </row>
    <row r="10" spans="1:19" ht="17.899999999999999" customHeight="1" x14ac:dyDescent="0.2">
      <c r="A10" s="286" t="s">
        <v>23</v>
      </c>
      <c r="B10" s="286"/>
      <c r="C10" s="287"/>
      <c r="D10" s="278">
        <v>34280</v>
      </c>
      <c r="E10" s="277">
        <v>17075</v>
      </c>
      <c r="F10" s="279">
        <v>17205</v>
      </c>
      <c r="G10" s="277">
        <v>6171</v>
      </c>
      <c r="H10" s="278">
        <v>6028</v>
      </c>
      <c r="I10" s="277">
        <v>143</v>
      </c>
      <c r="J10" s="278">
        <v>624</v>
      </c>
      <c r="K10" s="277">
        <v>778</v>
      </c>
      <c r="L10" s="277">
        <v>1214</v>
      </c>
      <c r="M10" s="277">
        <v>1067</v>
      </c>
      <c r="N10" s="277">
        <v>862</v>
      </c>
      <c r="O10" s="277">
        <v>913</v>
      </c>
      <c r="P10" s="277">
        <v>713</v>
      </c>
    </row>
    <row r="11" spans="1:19" ht="17.899999999999999" customHeight="1" x14ac:dyDescent="0.2">
      <c r="A11" s="288"/>
      <c r="B11" s="289" t="s">
        <v>169</v>
      </c>
      <c r="C11" s="258"/>
      <c r="D11" s="285">
        <v>25903</v>
      </c>
      <c r="E11" s="284">
        <v>12537</v>
      </c>
      <c r="F11" s="290">
        <v>13366</v>
      </c>
      <c r="G11" s="284">
        <v>4749</v>
      </c>
      <c r="H11" s="285">
        <v>4653</v>
      </c>
      <c r="I11" s="284">
        <v>96</v>
      </c>
      <c r="J11" s="285">
        <v>499</v>
      </c>
      <c r="K11" s="284">
        <v>558</v>
      </c>
      <c r="L11" s="284">
        <v>932</v>
      </c>
      <c r="M11" s="284">
        <v>838</v>
      </c>
      <c r="N11" s="284">
        <v>670</v>
      </c>
      <c r="O11" s="284">
        <v>717</v>
      </c>
      <c r="P11" s="284">
        <v>535</v>
      </c>
    </row>
    <row r="12" spans="1:19" ht="17.899999999999999" customHeight="1" x14ac:dyDescent="0.2">
      <c r="A12" s="280"/>
      <c r="B12" s="289" t="s">
        <v>25</v>
      </c>
      <c r="C12" s="258"/>
      <c r="D12" s="285">
        <v>3696</v>
      </c>
      <c r="E12" s="284">
        <v>2014</v>
      </c>
      <c r="F12" s="290">
        <v>1682</v>
      </c>
      <c r="G12" s="284">
        <v>661</v>
      </c>
      <c r="H12" s="285">
        <v>644</v>
      </c>
      <c r="I12" s="284">
        <v>17</v>
      </c>
      <c r="J12" s="285">
        <v>59</v>
      </c>
      <c r="K12" s="284">
        <v>115</v>
      </c>
      <c r="L12" s="284">
        <v>130</v>
      </c>
      <c r="M12" s="284">
        <v>105</v>
      </c>
      <c r="N12" s="284">
        <v>89</v>
      </c>
      <c r="O12" s="284">
        <v>90</v>
      </c>
      <c r="P12" s="284">
        <v>73</v>
      </c>
    </row>
    <row r="13" spans="1:19" ht="17.899999999999999" customHeight="1" x14ac:dyDescent="0.2">
      <c r="A13" s="288"/>
      <c r="B13" s="289" t="s">
        <v>26</v>
      </c>
      <c r="C13" s="258"/>
      <c r="D13" s="285">
        <v>4681</v>
      </c>
      <c r="E13" s="284">
        <v>2524</v>
      </c>
      <c r="F13" s="290">
        <v>2157</v>
      </c>
      <c r="G13" s="284">
        <v>761</v>
      </c>
      <c r="H13" s="285">
        <v>731</v>
      </c>
      <c r="I13" s="284">
        <v>30</v>
      </c>
      <c r="J13" s="285">
        <v>66</v>
      </c>
      <c r="K13" s="284">
        <v>105</v>
      </c>
      <c r="L13" s="284">
        <v>152</v>
      </c>
      <c r="M13" s="284">
        <v>124</v>
      </c>
      <c r="N13" s="284">
        <v>103</v>
      </c>
      <c r="O13" s="284">
        <v>106</v>
      </c>
      <c r="P13" s="284">
        <v>105</v>
      </c>
    </row>
    <row r="14" spans="1:19" ht="17.899999999999999" customHeight="1" x14ac:dyDescent="0.2">
      <c r="A14" s="288"/>
      <c r="B14" s="289"/>
      <c r="C14" s="258"/>
      <c r="D14" s="285"/>
      <c r="E14" s="284"/>
      <c r="F14" s="290"/>
      <c r="G14" s="284"/>
      <c r="H14" s="285"/>
      <c r="I14" s="284"/>
      <c r="J14" s="285"/>
      <c r="K14" s="284"/>
      <c r="L14" s="284"/>
      <c r="M14" s="284"/>
      <c r="N14" s="284"/>
      <c r="O14" s="284"/>
      <c r="P14" s="284"/>
    </row>
    <row r="15" spans="1:19" ht="17.899999999999999" customHeight="1" x14ac:dyDescent="0.2">
      <c r="A15" s="291" t="s">
        <v>27</v>
      </c>
      <c r="B15" s="291"/>
      <c r="C15" s="292"/>
      <c r="D15" s="278">
        <v>157621</v>
      </c>
      <c r="E15" s="277">
        <v>78749</v>
      </c>
      <c r="F15" s="279">
        <v>78872</v>
      </c>
      <c r="G15" s="277">
        <v>28024</v>
      </c>
      <c r="H15" s="278">
        <v>27404</v>
      </c>
      <c r="I15" s="277">
        <v>620</v>
      </c>
      <c r="J15" s="278">
        <v>3461</v>
      </c>
      <c r="K15" s="277">
        <v>3660</v>
      </c>
      <c r="L15" s="277">
        <v>5652</v>
      </c>
      <c r="M15" s="277">
        <v>4834</v>
      </c>
      <c r="N15" s="277">
        <v>3623</v>
      </c>
      <c r="O15" s="277">
        <v>3857</v>
      </c>
      <c r="P15" s="277">
        <v>2937</v>
      </c>
    </row>
    <row r="16" spans="1:19" ht="17.899999999999999" customHeight="1" x14ac:dyDescent="0.2">
      <c r="A16" s="288"/>
      <c r="B16" s="289" t="s">
        <v>170</v>
      </c>
      <c r="C16" s="258"/>
      <c r="D16" s="285">
        <v>96594</v>
      </c>
      <c r="E16" s="284">
        <v>47108</v>
      </c>
      <c r="F16" s="290">
        <v>49486</v>
      </c>
      <c r="G16" s="284">
        <v>16716</v>
      </c>
      <c r="H16" s="285">
        <v>16368</v>
      </c>
      <c r="I16" s="284">
        <v>348</v>
      </c>
      <c r="J16" s="285">
        <v>2015</v>
      </c>
      <c r="K16" s="284">
        <v>2232</v>
      </c>
      <c r="L16" s="284">
        <v>3565</v>
      </c>
      <c r="M16" s="284">
        <v>2836</v>
      </c>
      <c r="N16" s="284">
        <v>2056</v>
      </c>
      <c r="O16" s="284">
        <v>2318</v>
      </c>
      <c r="P16" s="284">
        <v>1694</v>
      </c>
    </row>
    <row r="17" spans="1:16" ht="17.899999999999999" customHeight="1" x14ac:dyDescent="0.2">
      <c r="A17" s="288"/>
      <c r="B17" s="289" t="s">
        <v>29</v>
      </c>
      <c r="C17" s="258"/>
      <c r="D17" s="285">
        <v>52266</v>
      </c>
      <c r="E17" s="284">
        <v>26543</v>
      </c>
      <c r="F17" s="290">
        <v>25723</v>
      </c>
      <c r="G17" s="284">
        <v>9984</v>
      </c>
      <c r="H17" s="285">
        <v>9747</v>
      </c>
      <c r="I17" s="284">
        <v>237</v>
      </c>
      <c r="J17" s="285">
        <v>1310</v>
      </c>
      <c r="K17" s="284">
        <v>1201</v>
      </c>
      <c r="L17" s="284">
        <v>1899</v>
      </c>
      <c r="M17" s="284">
        <v>1729</v>
      </c>
      <c r="N17" s="284">
        <v>1350</v>
      </c>
      <c r="O17" s="284">
        <v>1371</v>
      </c>
      <c r="P17" s="284">
        <v>1124</v>
      </c>
    </row>
    <row r="18" spans="1:16" ht="17.899999999999999" customHeight="1" x14ac:dyDescent="0.2">
      <c r="A18" s="288"/>
      <c r="B18" s="289" t="s">
        <v>30</v>
      </c>
      <c r="C18" s="258"/>
      <c r="D18" s="285">
        <v>8761</v>
      </c>
      <c r="E18" s="284">
        <v>5098</v>
      </c>
      <c r="F18" s="290">
        <v>3663</v>
      </c>
      <c r="G18" s="284">
        <v>1324</v>
      </c>
      <c r="H18" s="285">
        <v>1289</v>
      </c>
      <c r="I18" s="284">
        <v>35</v>
      </c>
      <c r="J18" s="285">
        <v>136</v>
      </c>
      <c r="K18" s="284">
        <v>227</v>
      </c>
      <c r="L18" s="284">
        <v>188</v>
      </c>
      <c r="M18" s="284">
        <v>269</v>
      </c>
      <c r="N18" s="284">
        <v>217</v>
      </c>
      <c r="O18" s="284">
        <v>168</v>
      </c>
      <c r="P18" s="284">
        <v>119</v>
      </c>
    </row>
    <row r="19" spans="1:16" ht="17.899999999999999" customHeight="1" x14ac:dyDescent="0.2">
      <c r="A19" s="288"/>
      <c r="B19" s="289"/>
      <c r="C19" s="258"/>
      <c r="D19" s="285"/>
      <c r="E19" s="284"/>
      <c r="F19" s="290"/>
      <c r="G19" s="284"/>
      <c r="H19" s="285"/>
      <c r="I19" s="284"/>
      <c r="J19" s="285"/>
      <c r="K19" s="284"/>
      <c r="L19" s="284"/>
      <c r="M19" s="284"/>
      <c r="N19" s="284"/>
      <c r="O19" s="284"/>
      <c r="P19" s="284"/>
    </row>
    <row r="20" spans="1:16" ht="17.899999999999999" customHeight="1" x14ac:dyDescent="0.2">
      <c r="A20" s="291" t="s">
        <v>31</v>
      </c>
      <c r="B20" s="291"/>
      <c r="C20" s="292"/>
      <c r="D20" s="278">
        <v>168372</v>
      </c>
      <c r="E20" s="277">
        <v>83055</v>
      </c>
      <c r="F20" s="279">
        <v>85317</v>
      </c>
      <c r="G20" s="277">
        <v>28413</v>
      </c>
      <c r="H20" s="278">
        <v>27892</v>
      </c>
      <c r="I20" s="277">
        <v>521</v>
      </c>
      <c r="J20" s="278">
        <v>2532</v>
      </c>
      <c r="K20" s="277">
        <v>3107</v>
      </c>
      <c r="L20" s="277">
        <v>6570</v>
      </c>
      <c r="M20" s="277">
        <v>4884</v>
      </c>
      <c r="N20" s="277">
        <v>4060</v>
      </c>
      <c r="O20" s="277">
        <v>4302</v>
      </c>
      <c r="P20" s="277">
        <v>2958</v>
      </c>
    </row>
    <row r="21" spans="1:16" ht="17.899999999999999" customHeight="1" x14ac:dyDescent="0.2">
      <c r="A21" s="288"/>
      <c r="B21" s="289" t="s">
        <v>32</v>
      </c>
      <c r="C21" s="258"/>
      <c r="D21" s="285">
        <v>102160</v>
      </c>
      <c r="E21" s="284">
        <v>50728</v>
      </c>
      <c r="F21" s="290">
        <v>51432</v>
      </c>
      <c r="G21" s="284">
        <v>17222</v>
      </c>
      <c r="H21" s="285">
        <v>16903</v>
      </c>
      <c r="I21" s="284">
        <v>319</v>
      </c>
      <c r="J21" s="285">
        <v>1495</v>
      </c>
      <c r="K21" s="284">
        <v>1919</v>
      </c>
      <c r="L21" s="284">
        <v>4104</v>
      </c>
      <c r="M21" s="284">
        <v>3053</v>
      </c>
      <c r="N21" s="284">
        <v>2365</v>
      </c>
      <c r="O21" s="284">
        <v>2541</v>
      </c>
      <c r="P21" s="284">
        <v>1745</v>
      </c>
    </row>
    <row r="22" spans="1:16" ht="17.899999999999999" customHeight="1" x14ac:dyDescent="0.2">
      <c r="A22" s="288"/>
      <c r="B22" s="289" t="s">
        <v>33</v>
      </c>
      <c r="C22" s="258"/>
      <c r="D22" s="285">
        <v>19946</v>
      </c>
      <c r="E22" s="284">
        <v>9805</v>
      </c>
      <c r="F22" s="290">
        <v>10141</v>
      </c>
      <c r="G22" s="284">
        <v>3351</v>
      </c>
      <c r="H22" s="285">
        <v>3288</v>
      </c>
      <c r="I22" s="284">
        <v>63</v>
      </c>
      <c r="J22" s="285">
        <v>269</v>
      </c>
      <c r="K22" s="284">
        <v>299</v>
      </c>
      <c r="L22" s="284">
        <v>666</v>
      </c>
      <c r="M22" s="284">
        <v>628</v>
      </c>
      <c r="N22" s="284">
        <v>563</v>
      </c>
      <c r="O22" s="284">
        <v>565</v>
      </c>
      <c r="P22" s="284">
        <v>361</v>
      </c>
    </row>
    <row r="23" spans="1:16" ht="17.899999999999999" customHeight="1" x14ac:dyDescent="0.2">
      <c r="A23" s="288"/>
      <c r="B23" s="289" t="s">
        <v>34</v>
      </c>
      <c r="C23" s="258"/>
      <c r="D23" s="285">
        <v>20053</v>
      </c>
      <c r="E23" s="284">
        <v>10307</v>
      </c>
      <c r="F23" s="290">
        <v>9746</v>
      </c>
      <c r="G23" s="284">
        <v>3440</v>
      </c>
      <c r="H23" s="285">
        <v>3370</v>
      </c>
      <c r="I23" s="284">
        <v>70</v>
      </c>
      <c r="J23" s="285">
        <v>315</v>
      </c>
      <c r="K23" s="284">
        <v>301</v>
      </c>
      <c r="L23" s="284">
        <v>957</v>
      </c>
      <c r="M23" s="284">
        <v>501</v>
      </c>
      <c r="N23" s="284">
        <v>446</v>
      </c>
      <c r="O23" s="284">
        <v>533</v>
      </c>
      <c r="P23" s="284">
        <v>387</v>
      </c>
    </row>
    <row r="24" spans="1:16" ht="17.899999999999999" customHeight="1" x14ac:dyDescent="0.2">
      <c r="A24" s="288"/>
      <c r="B24" s="289" t="s">
        <v>35</v>
      </c>
      <c r="C24" s="258"/>
      <c r="D24" s="285">
        <v>540</v>
      </c>
      <c r="E24" s="284">
        <v>192</v>
      </c>
      <c r="F24" s="290">
        <v>348</v>
      </c>
      <c r="G24" s="284">
        <v>101</v>
      </c>
      <c r="H24" s="285">
        <v>101</v>
      </c>
      <c r="I24" s="284">
        <v>0</v>
      </c>
      <c r="J24" s="285">
        <v>2</v>
      </c>
      <c r="K24" s="284">
        <v>3</v>
      </c>
      <c r="L24" s="284">
        <v>30</v>
      </c>
      <c r="M24" s="284">
        <v>20</v>
      </c>
      <c r="N24" s="284">
        <v>19</v>
      </c>
      <c r="O24" s="284">
        <v>15</v>
      </c>
      <c r="P24" s="284">
        <v>12</v>
      </c>
    </row>
    <row r="25" spans="1:16" ht="17.899999999999999" customHeight="1" x14ac:dyDescent="0.2">
      <c r="A25" s="288"/>
      <c r="B25" s="289" t="s">
        <v>36</v>
      </c>
      <c r="C25" s="258"/>
      <c r="D25" s="285">
        <v>1111</v>
      </c>
      <c r="E25" s="284">
        <v>410</v>
      </c>
      <c r="F25" s="290">
        <v>701</v>
      </c>
      <c r="G25" s="284">
        <v>225</v>
      </c>
      <c r="H25" s="285">
        <v>223</v>
      </c>
      <c r="I25" s="284">
        <v>2</v>
      </c>
      <c r="J25" s="285">
        <v>12</v>
      </c>
      <c r="K25" s="284">
        <v>9</v>
      </c>
      <c r="L25" s="284">
        <v>49</v>
      </c>
      <c r="M25" s="284">
        <v>36</v>
      </c>
      <c r="N25" s="284">
        <v>37</v>
      </c>
      <c r="O25" s="284">
        <v>41</v>
      </c>
      <c r="P25" s="284">
        <v>41</v>
      </c>
    </row>
    <row r="26" spans="1:16" ht="17.899999999999999" customHeight="1" x14ac:dyDescent="0.2">
      <c r="A26" s="288"/>
      <c r="B26" s="289" t="s">
        <v>37</v>
      </c>
      <c r="C26" s="258"/>
      <c r="D26" s="285">
        <v>15534</v>
      </c>
      <c r="E26" s="284">
        <v>7649</v>
      </c>
      <c r="F26" s="290">
        <v>7885</v>
      </c>
      <c r="G26" s="284">
        <v>2484</v>
      </c>
      <c r="H26" s="285">
        <v>2439</v>
      </c>
      <c r="I26" s="284">
        <v>45</v>
      </c>
      <c r="J26" s="285">
        <v>336</v>
      </c>
      <c r="K26" s="284">
        <v>364</v>
      </c>
      <c r="L26" s="284">
        <v>490</v>
      </c>
      <c r="M26" s="284">
        <v>346</v>
      </c>
      <c r="N26" s="284">
        <v>341</v>
      </c>
      <c r="O26" s="284">
        <v>373</v>
      </c>
      <c r="P26" s="284">
        <v>234</v>
      </c>
    </row>
    <row r="27" spans="1:16" ht="17.899999999999999" customHeight="1" x14ac:dyDescent="0.2">
      <c r="A27" s="288"/>
      <c r="B27" s="289" t="s">
        <v>38</v>
      </c>
      <c r="C27" s="258"/>
      <c r="D27" s="285">
        <v>3553</v>
      </c>
      <c r="E27" s="284">
        <v>1437</v>
      </c>
      <c r="F27" s="290">
        <v>2116</v>
      </c>
      <c r="G27" s="284">
        <v>679</v>
      </c>
      <c r="H27" s="285">
        <v>670</v>
      </c>
      <c r="I27" s="284">
        <v>9</v>
      </c>
      <c r="J27" s="285">
        <v>36</v>
      </c>
      <c r="K27" s="284">
        <v>93</v>
      </c>
      <c r="L27" s="284">
        <v>115</v>
      </c>
      <c r="M27" s="284">
        <v>147</v>
      </c>
      <c r="N27" s="284">
        <v>110</v>
      </c>
      <c r="O27" s="284">
        <v>98</v>
      </c>
      <c r="P27" s="284">
        <v>80</v>
      </c>
    </row>
    <row r="28" spans="1:16" ht="17.899999999999999" customHeight="1" x14ac:dyDescent="0.2">
      <c r="A28" s="288"/>
      <c r="B28" s="289" t="s">
        <v>39</v>
      </c>
      <c r="C28" s="258"/>
      <c r="D28" s="285">
        <v>1183</v>
      </c>
      <c r="E28" s="284">
        <v>344</v>
      </c>
      <c r="F28" s="290">
        <v>839</v>
      </c>
      <c r="G28" s="284">
        <v>306</v>
      </c>
      <c r="H28" s="285">
        <v>305</v>
      </c>
      <c r="I28" s="284">
        <v>1</v>
      </c>
      <c r="J28" s="285">
        <v>19</v>
      </c>
      <c r="K28" s="284">
        <v>43</v>
      </c>
      <c r="L28" s="284">
        <v>50</v>
      </c>
      <c r="M28" s="284">
        <v>51</v>
      </c>
      <c r="N28" s="284">
        <v>62</v>
      </c>
      <c r="O28" s="284">
        <v>40</v>
      </c>
      <c r="P28" s="284">
        <v>41</v>
      </c>
    </row>
    <row r="29" spans="1:16" ht="17.899999999999999" customHeight="1" x14ac:dyDescent="0.2">
      <c r="A29" s="293"/>
      <c r="B29" s="289" t="s">
        <v>40</v>
      </c>
      <c r="C29" s="258"/>
      <c r="D29" s="285">
        <v>4292</v>
      </c>
      <c r="E29" s="284">
        <v>2183</v>
      </c>
      <c r="F29" s="290">
        <v>2109</v>
      </c>
      <c r="G29" s="284">
        <v>605</v>
      </c>
      <c r="H29" s="285">
        <v>593</v>
      </c>
      <c r="I29" s="284">
        <v>12</v>
      </c>
      <c r="J29" s="285">
        <v>48</v>
      </c>
      <c r="K29" s="284">
        <v>76</v>
      </c>
      <c r="L29" s="284">
        <v>109</v>
      </c>
      <c r="M29" s="284">
        <v>102</v>
      </c>
      <c r="N29" s="284">
        <v>117</v>
      </c>
      <c r="O29" s="284">
        <v>96</v>
      </c>
      <c r="P29" s="284">
        <v>57</v>
      </c>
    </row>
    <row r="30" spans="1:16" ht="17.899999999999999" customHeight="1" x14ac:dyDescent="0.2">
      <c r="A30" s="293"/>
      <c r="B30" s="289"/>
      <c r="C30" s="258"/>
      <c r="D30" s="285"/>
      <c r="E30" s="284"/>
      <c r="F30" s="290"/>
      <c r="G30" s="284"/>
      <c r="H30" s="285"/>
      <c r="I30" s="284"/>
      <c r="J30" s="285"/>
      <c r="K30" s="284"/>
      <c r="L30" s="284"/>
      <c r="M30" s="284"/>
      <c r="N30" s="284"/>
      <c r="O30" s="284"/>
      <c r="P30" s="284"/>
    </row>
    <row r="31" spans="1:16" ht="17.899999999999999" customHeight="1" x14ac:dyDescent="0.2">
      <c r="A31" s="291" t="s">
        <v>41</v>
      </c>
      <c r="B31" s="291"/>
      <c r="C31" s="292"/>
      <c r="D31" s="278">
        <v>20647</v>
      </c>
      <c r="E31" s="277">
        <v>9408</v>
      </c>
      <c r="F31" s="279">
        <v>11239</v>
      </c>
      <c r="G31" s="277">
        <v>3671</v>
      </c>
      <c r="H31" s="278">
        <v>3600</v>
      </c>
      <c r="I31" s="277">
        <v>71</v>
      </c>
      <c r="J31" s="278">
        <v>412</v>
      </c>
      <c r="K31" s="277">
        <v>483</v>
      </c>
      <c r="L31" s="277">
        <v>782</v>
      </c>
      <c r="M31" s="277">
        <v>605</v>
      </c>
      <c r="N31" s="277">
        <v>557</v>
      </c>
      <c r="O31" s="277">
        <v>500</v>
      </c>
      <c r="P31" s="277">
        <v>332</v>
      </c>
    </row>
    <row r="32" spans="1:16" ht="17.899999999999999" customHeight="1" x14ac:dyDescent="0.2">
      <c r="A32" s="288"/>
      <c r="B32" s="289" t="s">
        <v>42</v>
      </c>
      <c r="C32" s="258"/>
      <c r="D32" s="285">
        <v>6097</v>
      </c>
      <c r="E32" s="284">
        <v>2666</v>
      </c>
      <c r="F32" s="290">
        <v>3431</v>
      </c>
      <c r="G32" s="284">
        <v>1120</v>
      </c>
      <c r="H32" s="285">
        <v>1098</v>
      </c>
      <c r="I32" s="284">
        <v>22</v>
      </c>
      <c r="J32" s="285">
        <v>127</v>
      </c>
      <c r="K32" s="284">
        <v>137</v>
      </c>
      <c r="L32" s="284">
        <v>263</v>
      </c>
      <c r="M32" s="284">
        <v>174</v>
      </c>
      <c r="N32" s="284">
        <v>166</v>
      </c>
      <c r="O32" s="284">
        <v>152</v>
      </c>
      <c r="P32" s="284">
        <v>101</v>
      </c>
    </row>
    <row r="33" spans="1:16" ht="17.899999999999999" customHeight="1" x14ac:dyDescent="0.2">
      <c r="A33" s="288"/>
      <c r="B33" s="289" t="s">
        <v>43</v>
      </c>
      <c r="C33" s="258"/>
      <c r="D33" s="285">
        <v>2027</v>
      </c>
      <c r="E33" s="284">
        <v>962</v>
      </c>
      <c r="F33" s="290">
        <v>1065</v>
      </c>
      <c r="G33" s="284">
        <v>349</v>
      </c>
      <c r="H33" s="285">
        <v>341</v>
      </c>
      <c r="I33" s="284">
        <v>8</v>
      </c>
      <c r="J33" s="285">
        <v>46</v>
      </c>
      <c r="K33" s="284">
        <v>42</v>
      </c>
      <c r="L33" s="284">
        <v>66</v>
      </c>
      <c r="M33" s="284">
        <v>59</v>
      </c>
      <c r="N33" s="284">
        <v>62</v>
      </c>
      <c r="O33" s="284">
        <v>40</v>
      </c>
      <c r="P33" s="284">
        <v>34</v>
      </c>
    </row>
    <row r="34" spans="1:16" ht="17.899999999999999" customHeight="1" x14ac:dyDescent="0.2">
      <c r="A34" s="288"/>
      <c r="B34" s="289" t="s">
        <v>44</v>
      </c>
      <c r="C34" s="258"/>
      <c r="D34" s="285">
        <v>3400</v>
      </c>
      <c r="E34" s="284">
        <v>1604</v>
      </c>
      <c r="F34" s="290">
        <v>1796</v>
      </c>
      <c r="G34" s="284">
        <v>556</v>
      </c>
      <c r="H34" s="285">
        <v>549</v>
      </c>
      <c r="I34" s="284">
        <v>7</v>
      </c>
      <c r="J34" s="285">
        <v>50</v>
      </c>
      <c r="K34" s="284">
        <v>87</v>
      </c>
      <c r="L34" s="284">
        <v>120</v>
      </c>
      <c r="M34" s="284">
        <v>95</v>
      </c>
      <c r="N34" s="284">
        <v>98</v>
      </c>
      <c r="O34" s="284">
        <v>65</v>
      </c>
      <c r="P34" s="284">
        <v>41</v>
      </c>
    </row>
    <row r="35" spans="1:16" ht="17.899999999999999" customHeight="1" x14ac:dyDescent="0.2">
      <c r="A35" s="280"/>
      <c r="B35" s="289" t="s">
        <v>45</v>
      </c>
      <c r="C35" s="258"/>
      <c r="D35" s="285">
        <v>2422</v>
      </c>
      <c r="E35" s="284">
        <v>1151</v>
      </c>
      <c r="F35" s="290">
        <v>1271</v>
      </c>
      <c r="G35" s="284">
        <v>394</v>
      </c>
      <c r="H35" s="285">
        <v>382</v>
      </c>
      <c r="I35" s="284">
        <v>12</v>
      </c>
      <c r="J35" s="285">
        <v>82</v>
      </c>
      <c r="K35" s="284">
        <v>58</v>
      </c>
      <c r="L35" s="284">
        <v>90</v>
      </c>
      <c r="M35" s="284">
        <v>58</v>
      </c>
      <c r="N35" s="284">
        <v>38</v>
      </c>
      <c r="O35" s="284">
        <v>44</v>
      </c>
      <c r="P35" s="284">
        <v>24</v>
      </c>
    </row>
    <row r="36" spans="1:16" ht="17.899999999999999" customHeight="1" x14ac:dyDescent="0.2">
      <c r="A36" s="288"/>
      <c r="B36" s="289" t="s">
        <v>46</v>
      </c>
      <c r="C36" s="258"/>
      <c r="D36" s="285">
        <v>1232</v>
      </c>
      <c r="E36" s="284">
        <v>561</v>
      </c>
      <c r="F36" s="290">
        <v>671</v>
      </c>
      <c r="G36" s="284">
        <v>242</v>
      </c>
      <c r="H36" s="285">
        <v>237</v>
      </c>
      <c r="I36" s="284">
        <v>5</v>
      </c>
      <c r="J36" s="285">
        <v>22</v>
      </c>
      <c r="K36" s="284">
        <v>26</v>
      </c>
      <c r="L36" s="284">
        <v>46</v>
      </c>
      <c r="M36" s="284">
        <v>44</v>
      </c>
      <c r="N36" s="284">
        <v>33</v>
      </c>
      <c r="O36" s="284">
        <v>42</v>
      </c>
      <c r="P36" s="284">
        <v>29</v>
      </c>
    </row>
    <row r="37" spans="1:16" ht="17.899999999999999" customHeight="1" x14ac:dyDescent="0.2">
      <c r="A37" s="288"/>
      <c r="B37" s="289" t="s">
        <v>47</v>
      </c>
      <c r="C37" s="258"/>
      <c r="D37" s="285">
        <v>5469</v>
      </c>
      <c r="E37" s="284">
        <v>2464</v>
      </c>
      <c r="F37" s="290">
        <v>3005</v>
      </c>
      <c r="G37" s="284">
        <v>1010</v>
      </c>
      <c r="H37" s="285">
        <v>993</v>
      </c>
      <c r="I37" s="284">
        <v>17</v>
      </c>
      <c r="J37" s="285">
        <v>85</v>
      </c>
      <c r="K37" s="284">
        <v>133</v>
      </c>
      <c r="L37" s="284">
        <v>197</v>
      </c>
      <c r="M37" s="284">
        <v>175</v>
      </c>
      <c r="N37" s="284">
        <v>160</v>
      </c>
      <c r="O37" s="284">
        <v>157</v>
      </c>
      <c r="P37" s="284">
        <v>103</v>
      </c>
    </row>
    <row r="38" spans="1:16" ht="17.899999999999999" customHeight="1" x14ac:dyDescent="0.2">
      <c r="A38" s="288"/>
      <c r="B38" s="289"/>
      <c r="C38" s="258"/>
      <c r="D38" s="285"/>
      <c r="E38" s="284"/>
      <c r="F38" s="290"/>
      <c r="G38" s="284"/>
      <c r="H38" s="285"/>
      <c r="I38" s="284"/>
      <c r="J38" s="285"/>
      <c r="K38" s="284"/>
      <c r="L38" s="284"/>
      <c r="M38" s="284"/>
      <c r="N38" s="284"/>
      <c r="O38" s="284"/>
      <c r="P38" s="284"/>
    </row>
    <row r="39" spans="1:16" ht="17.899999999999999" customHeight="1" x14ac:dyDescent="0.2">
      <c r="A39" s="291" t="s">
        <v>48</v>
      </c>
      <c r="B39" s="291"/>
      <c r="C39" s="292"/>
      <c r="D39" s="278">
        <v>28124</v>
      </c>
      <c r="E39" s="277">
        <v>13090</v>
      </c>
      <c r="F39" s="279">
        <v>15034</v>
      </c>
      <c r="G39" s="277">
        <v>5755</v>
      </c>
      <c r="H39" s="278">
        <v>5645</v>
      </c>
      <c r="I39" s="277">
        <v>110</v>
      </c>
      <c r="J39" s="278">
        <v>679</v>
      </c>
      <c r="K39" s="277">
        <v>840</v>
      </c>
      <c r="L39" s="277">
        <v>1185</v>
      </c>
      <c r="M39" s="277">
        <v>917</v>
      </c>
      <c r="N39" s="277">
        <v>766</v>
      </c>
      <c r="O39" s="277">
        <v>726</v>
      </c>
      <c r="P39" s="277">
        <v>642</v>
      </c>
    </row>
    <row r="40" spans="1:16" ht="17.899999999999999" customHeight="1" x14ac:dyDescent="0.2">
      <c r="A40" s="288"/>
      <c r="B40" s="289" t="s">
        <v>49</v>
      </c>
      <c r="C40" s="258"/>
      <c r="D40" s="285">
        <v>15689</v>
      </c>
      <c r="E40" s="284">
        <v>7280</v>
      </c>
      <c r="F40" s="290">
        <v>8409</v>
      </c>
      <c r="G40" s="284">
        <v>3177</v>
      </c>
      <c r="H40" s="285">
        <v>3111</v>
      </c>
      <c r="I40" s="284">
        <v>66</v>
      </c>
      <c r="J40" s="285">
        <v>424</v>
      </c>
      <c r="K40" s="284">
        <v>477</v>
      </c>
      <c r="L40" s="284">
        <v>654</v>
      </c>
      <c r="M40" s="284">
        <v>478</v>
      </c>
      <c r="N40" s="284">
        <v>417</v>
      </c>
      <c r="O40" s="284">
        <v>389</v>
      </c>
      <c r="P40" s="284">
        <v>338</v>
      </c>
    </row>
    <row r="41" spans="1:16" ht="17.899999999999999" customHeight="1" x14ac:dyDescent="0.2">
      <c r="A41" s="288"/>
      <c r="B41" s="289" t="s">
        <v>50</v>
      </c>
      <c r="C41" s="258"/>
      <c r="D41" s="285">
        <v>1666</v>
      </c>
      <c r="E41" s="284">
        <v>754</v>
      </c>
      <c r="F41" s="290">
        <v>912</v>
      </c>
      <c r="G41" s="284">
        <v>332</v>
      </c>
      <c r="H41" s="285">
        <v>330</v>
      </c>
      <c r="I41" s="284">
        <v>2</v>
      </c>
      <c r="J41" s="285">
        <v>54</v>
      </c>
      <c r="K41" s="284">
        <v>50</v>
      </c>
      <c r="L41" s="284">
        <v>58</v>
      </c>
      <c r="M41" s="284">
        <v>43</v>
      </c>
      <c r="N41" s="284">
        <v>40</v>
      </c>
      <c r="O41" s="284">
        <v>44</v>
      </c>
      <c r="P41" s="284">
        <v>43</v>
      </c>
    </row>
    <row r="42" spans="1:16" ht="17.899999999999999" customHeight="1" x14ac:dyDescent="0.2">
      <c r="A42" s="288"/>
      <c r="B42" s="289" t="s">
        <v>51</v>
      </c>
      <c r="C42" s="258"/>
      <c r="D42" s="285">
        <v>1081</v>
      </c>
      <c r="E42" s="284">
        <v>549</v>
      </c>
      <c r="F42" s="290">
        <v>532</v>
      </c>
      <c r="G42" s="284">
        <v>211</v>
      </c>
      <c r="H42" s="285">
        <v>207</v>
      </c>
      <c r="I42" s="284">
        <v>4</v>
      </c>
      <c r="J42" s="285">
        <v>14</v>
      </c>
      <c r="K42" s="284">
        <v>27</v>
      </c>
      <c r="L42" s="284">
        <v>52</v>
      </c>
      <c r="M42" s="284">
        <v>35</v>
      </c>
      <c r="N42" s="284">
        <v>31</v>
      </c>
      <c r="O42" s="284">
        <v>31</v>
      </c>
      <c r="P42" s="284">
        <v>21</v>
      </c>
    </row>
    <row r="43" spans="1:16" ht="17.899999999999999" customHeight="1" x14ac:dyDescent="0.2">
      <c r="A43" s="280"/>
      <c r="B43" s="289" t="s">
        <v>52</v>
      </c>
      <c r="C43" s="258"/>
      <c r="D43" s="285">
        <v>2300</v>
      </c>
      <c r="E43" s="284">
        <v>1175</v>
      </c>
      <c r="F43" s="290">
        <v>1125</v>
      </c>
      <c r="G43" s="284">
        <v>442</v>
      </c>
      <c r="H43" s="285">
        <v>428</v>
      </c>
      <c r="I43" s="284">
        <v>14</v>
      </c>
      <c r="J43" s="285">
        <v>29</v>
      </c>
      <c r="K43" s="284">
        <v>46</v>
      </c>
      <c r="L43" s="284">
        <v>107</v>
      </c>
      <c r="M43" s="284">
        <v>73</v>
      </c>
      <c r="N43" s="284">
        <v>62</v>
      </c>
      <c r="O43" s="284">
        <v>66</v>
      </c>
      <c r="P43" s="284">
        <v>59</v>
      </c>
    </row>
    <row r="44" spans="1:16" ht="17.899999999999999" customHeight="1" x14ac:dyDescent="0.2">
      <c r="A44" s="288"/>
      <c r="B44" s="289" t="s">
        <v>53</v>
      </c>
      <c r="C44" s="258"/>
      <c r="D44" s="285">
        <v>7388</v>
      </c>
      <c r="E44" s="284">
        <v>3332</v>
      </c>
      <c r="F44" s="290">
        <v>4056</v>
      </c>
      <c r="G44" s="284">
        <v>1593</v>
      </c>
      <c r="H44" s="285">
        <v>1569</v>
      </c>
      <c r="I44" s="284">
        <v>24</v>
      </c>
      <c r="J44" s="285">
        <v>158</v>
      </c>
      <c r="K44" s="284">
        <v>240</v>
      </c>
      <c r="L44" s="284">
        <v>314</v>
      </c>
      <c r="M44" s="284">
        <v>288</v>
      </c>
      <c r="N44" s="284">
        <v>216</v>
      </c>
      <c r="O44" s="284">
        <v>196</v>
      </c>
      <c r="P44" s="284">
        <v>181</v>
      </c>
    </row>
    <row r="45" spans="1:16" ht="17.899999999999999" customHeight="1" x14ac:dyDescent="0.2">
      <c r="A45" s="288"/>
      <c r="B45" s="289"/>
      <c r="C45" s="258"/>
      <c r="D45" s="285"/>
      <c r="E45" s="284"/>
      <c r="F45" s="290"/>
      <c r="G45" s="284"/>
      <c r="H45" s="285"/>
      <c r="I45" s="284"/>
      <c r="J45" s="285"/>
      <c r="K45" s="284"/>
      <c r="L45" s="284"/>
      <c r="M45" s="284"/>
      <c r="N45" s="284"/>
      <c r="O45" s="284"/>
      <c r="P45" s="284"/>
    </row>
    <row r="46" spans="1:16" ht="17.899999999999999" customHeight="1" x14ac:dyDescent="0.2">
      <c r="A46" s="291" t="s">
        <v>54</v>
      </c>
      <c r="B46" s="291"/>
      <c r="C46" s="292"/>
      <c r="D46" s="278">
        <v>109978</v>
      </c>
      <c r="E46" s="277">
        <v>55988</v>
      </c>
      <c r="F46" s="279">
        <v>53990</v>
      </c>
      <c r="G46" s="277">
        <v>20202</v>
      </c>
      <c r="H46" s="278">
        <v>19736</v>
      </c>
      <c r="I46" s="277">
        <v>466</v>
      </c>
      <c r="J46" s="278">
        <v>2573</v>
      </c>
      <c r="K46" s="277">
        <v>2647</v>
      </c>
      <c r="L46" s="277">
        <v>3784</v>
      </c>
      <c r="M46" s="277">
        <v>3717</v>
      </c>
      <c r="N46" s="277">
        <v>3026</v>
      </c>
      <c r="O46" s="277">
        <v>2620</v>
      </c>
      <c r="P46" s="277">
        <v>1835</v>
      </c>
    </row>
    <row r="47" spans="1:16" ht="17.899999999999999" customHeight="1" x14ac:dyDescent="0.2">
      <c r="A47" s="288"/>
      <c r="B47" s="289" t="s">
        <v>55</v>
      </c>
      <c r="C47" s="258"/>
      <c r="D47" s="285">
        <v>56458</v>
      </c>
      <c r="E47" s="284">
        <v>30162</v>
      </c>
      <c r="F47" s="290">
        <v>26296</v>
      </c>
      <c r="G47" s="284">
        <v>9431</v>
      </c>
      <c r="H47" s="285">
        <v>9179</v>
      </c>
      <c r="I47" s="284">
        <v>252</v>
      </c>
      <c r="J47" s="285">
        <v>1116</v>
      </c>
      <c r="K47" s="284">
        <v>1083</v>
      </c>
      <c r="L47" s="284">
        <v>1833</v>
      </c>
      <c r="M47" s="284">
        <v>1722</v>
      </c>
      <c r="N47" s="284">
        <v>1495</v>
      </c>
      <c r="O47" s="284">
        <v>1257</v>
      </c>
      <c r="P47" s="284">
        <v>925</v>
      </c>
    </row>
    <row r="48" spans="1:16" ht="17.899999999999999" customHeight="1" x14ac:dyDescent="0.2">
      <c r="A48" s="288"/>
      <c r="B48" s="289" t="s">
        <v>56</v>
      </c>
      <c r="C48" s="258"/>
      <c r="D48" s="285">
        <v>39026</v>
      </c>
      <c r="E48" s="284">
        <v>18317</v>
      </c>
      <c r="F48" s="290">
        <v>20709</v>
      </c>
      <c r="G48" s="284">
        <v>8131</v>
      </c>
      <c r="H48" s="285">
        <v>7970</v>
      </c>
      <c r="I48" s="284">
        <v>161</v>
      </c>
      <c r="J48" s="285">
        <v>1119</v>
      </c>
      <c r="K48" s="284">
        <v>1217</v>
      </c>
      <c r="L48" s="284">
        <v>1542</v>
      </c>
      <c r="M48" s="284">
        <v>1471</v>
      </c>
      <c r="N48" s="284">
        <v>1117</v>
      </c>
      <c r="O48" s="284">
        <v>990</v>
      </c>
      <c r="P48" s="284">
        <v>675</v>
      </c>
    </row>
    <row r="49" spans="1:16" ht="17.899999999999999" customHeight="1" x14ac:dyDescent="0.2">
      <c r="A49" s="288"/>
      <c r="B49" s="289" t="s">
        <v>57</v>
      </c>
      <c r="C49" s="258"/>
      <c r="D49" s="285">
        <v>14494</v>
      </c>
      <c r="E49" s="284">
        <v>7509</v>
      </c>
      <c r="F49" s="290">
        <v>6985</v>
      </c>
      <c r="G49" s="284">
        <v>2640</v>
      </c>
      <c r="H49" s="285">
        <v>2587</v>
      </c>
      <c r="I49" s="284">
        <v>53</v>
      </c>
      <c r="J49" s="285">
        <v>338</v>
      </c>
      <c r="K49" s="284">
        <v>347</v>
      </c>
      <c r="L49" s="284">
        <v>409</v>
      </c>
      <c r="M49" s="284">
        <v>524</v>
      </c>
      <c r="N49" s="284">
        <v>414</v>
      </c>
      <c r="O49" s="284">
        <v>373</v>
      </c>
      <c r="P49" s="284">
        <v>235</v>
      </c>
    </row>
    <row r="50" spans="1:16" ht="17.899999999999999" customHeight="1" x14ac:dyDescent="0.2">
      <c r="A50" s="288"/>
      <c r="B50" s="289"/>
      <c r="C50" s="258"/>
      <c r="D50" s="285"/>
      <c r="E50" s="284"/>
      <c r="F50" s="290"/>
      <c r="G50" s="284"/>
      <c r="H50" s="285"/>
      <c r="I50" s="284"/>
      <c r="J50" s="285"/>
      <c r="K50" s="284"/>
      <c r="L50" s="284"/>
      <c r="M50" s="284"/>
      <c r="N50" s="284"/>
      <c r="O50" s="284"/>
      <c r="P50" s="284"/>
    </row>
    <row r="51" spans="1:16" ht="17.899999999999999" customHeight="1" x14ac:dyDescent="0.2">
      <c r="A51" s="286" t="s">
        <v>58</v>
      </c>
      <c r="B51" s="286"/>
      <c r="C51" s="287"/>
      <c r="D51" s="278">
        <v>50420</v>
      </c>
      <c r="E51" s="277">
        <v>27363</v>
      </c>
      <c r="F51" s="279">
        <v>23057</v>
      </c>
      <c r="G51" s="277">
        <v>7992</v>
      </c>
      <c r="H51" s="278">
        <v>7776</v>
      </c>
      <c r="I51" s="277">
        <v>216</v>
      </c>
      <c r="J51" s="278">
        <v>1038</v>
      </c>
      <c r="K51" s="277">
        <v>1045</v>
      </c>
      <c r="L51" s="277">
        <v>1637</v>
      </c>
      <c r="M51" s="277">
        <v>1297</v>
      </c>
      <c r="N51" s="277">
        <v>1082</v>
      </c>
      <c r="O51" s="277">
        <v>1034</v>
      </c>
      <c r="P51" s="277">
        <v>859</v>
      </c>
    </row>
    <row r="52" spans="1:16" ht="17.899999999999999" customHeight="1" x14ac:dyDescent="0.2">
      <c r="A52" s="293"/>
      <c r="B52" s="289" t="s">
        <v>59</v>
      </c>
      <c r="C52" s="258"/>
      <c r="D52" s="285">
        <v>21720</v>
      </c>
      <c r="E52" s="284">
        <v>11280</v>
      </c>
      <c r="F52" s="290">
        <v>10440</v>
      </c>
      <c r="G52" s="284">
        <v>3808</v>
      </c>
      <c r="H52" s="285">
        <v>3707</v>
      </c>
      <c r="I52" s="284">
        <v>101</v>
      </c>
      <c r="J52" s="285">
        <v>568</v>
      </c>
      <c r="K52" s="284">
        <v>532</v>
      </c>
      <c r="L52" s="284">
        <v>791</v>
      </c>
      <c r="M52" s="284">
        <v>622</v>
      </c>
      <c r="N52" s="284">
        <v>486</v>
      </c>
      <c r="O52" s="284">
        <v>470</v>
      </c>
      <c r="P52" s="284">
        <v>339</v>
      </c>
    </row>
    <row r="53" spans="1:16" ht="17.899999999999999" customHeight="1" x14ac:dyDescent="0.2">
      <c r="A53" s="288"/>
      <c r="B53" s="289" t="s">
        <v>60</v>
      </c>
      <c r="C53" s="258"/>
      <c r="D53" s="285">
        <v>4712</v>
      </c>
      <c r="E53" s="284">
        <v>2634</v>
      </c>
      <c r="F53" s="290">
        <v>2078</v>
      </c>
      <c r="G53" s="284">
        <v>616</v>
      </c>
      <c r="H53" s="285">
        <v>593</v>
      </c>
      <c r="I53" s="284">
        <v>23</v>
      </c>
      <c r="J53" s="285">
        <v>26</v>
      </c>
      <c r="K53" s="284">
        <v>66</v>
      </c>
      <c r="L53" s="284">
        <v>114</v>
      </c>
      <c r="M53" s="284">
        <v>127</v>
      </c>
      <c r="N53" s="284">
        <v>97</v>
      </c>
      <c r="O53" s="284">
        <v>91</v>
      </c>
      <c r="P53" s="284">
        <v>95</v>
      </c>
    </row>
    <row r="54" spans="1:16" ht="17.899999999999999" customHeight="1" x14ac:dyDescent="0.2">
      <c r="A54" s="288"/>
      <c r="B54" s="289" t="s">
        <v>61</v>
      </c>
      <c r="C54" s="258"/>
      <c r="D54" s="285">
        <v>3333</v>
      </c>
      <c r="E54" s="284">
        <v>1834</v>
      </c>
      <c r="F54" s="290">
        <v>1499</v>
      </c>
      <c r="G54" s="284">
        <v>478</v>
      </c>
      <c r="H54" s="285">
        <v>464</v>
      </c>
      <c r="I54" s="284">
        <v>14</v>
      </c>
      <c r="J54" s="285">
        <v>36</v>
      </c>
      <c r="K54" s="284">
        <v>53</v>
      </c>
      <c r="L54" s="284">
        <v>108</v>
      </c>
      <c r="M54" s="284">
        <v>76</v>
      </c>
      <c r="N54" s="284">
        <v>59</v>
      </c>
      <c r="O54" s="284">
        <v>72</v>
      </c>
      <c r="P54" s="284">
        <v>74</v>
      </c>
    </row>
    <row r="55" spans="1:16" ht="17.899999999999999" customHeight="1" x14ac:dyDescent="0.2">
      <c r="A55" s="288"/>
      <c r="B55" s="289" t="s">
        <v>62</v>
      </c>
      <c r="C55" s="258"/>
      <c r="D55" s="285">
        <v>3351</v>
      </c>
      <c r="E55" s="284">
        <v>1879</v>
      </c>
      <c r="F55" s="290">
        <v>1472</v>
      </c>
      <c r="G55" s="284">
        <v>465</v>
      </c>
      <c r="H55" s="285">
        <v>456</v>
      </c>
      <c r="I55" s="284">
        <v>9</v>
      </c>
      <c r="J55" s="285">
        <v>16</v>
      </c>
      <c r="K55" s="284">
        <v>42</v>
      </c>
      <c r="L55" s="284">
        <v>93</v>
      </c>
      <c r="M55" s="284">
        <v>84</v>
      </c>
      <c r="N55" s="284">
        <v>93</v>
      </c>
      <c r="O55" s="284">
        <v>79</v>
      </c>
      <c r="P55" s="284">
        <v>58</v>
      </c>
    </row>
    <row r="56" spans="1:16" ht="17.899999999999999" customHeight="1" x14ac:dyDescent="0.2">
      <c r="A56" s="293"/>
      <c r="B56" s="289" t="s">
        <v>63</v>
      </c>
      <c r="C56" s="258"/>
      <c r="D56" s="285">
        <v>9130</v>
      </c>
      <c r="E56" s="284">
        <v>5094</v>
      </c>
      <c r="F56" s="290">
        <v>4036</v>
      </c>
      <c r="G56" s="284">
        <v>1463</v>
      </c>
      <c r="H56" s="285">
        <v>1420</v>
      </c>
      <c r="I56" s="284">
        <v>43</v>
      </c>
      <c r="J56" s="285">
        <v>238</v>
      </c>
      <c r="K56" s="284">
        <v>202</v>
      </c>
      <c r="L56" s="284">
        <v>292</v>
      </c>
      <c r="M56" s="284">
        <v>213</v>
      </c>
      <c r="N56" s="284">
        <v>189</v>
      </c>
      <c r="O56" s="284">
        <v>186</v>
      </c>
      <c r="P56" s="284">
        <v>143</v>
      </c>
    </row>
    <row r="57" spans="1:16" ht="17.899999999999999" customHeight="1" x14ac:dyDescent="0.2">
      <c r="A57" s="294"/>
      <c r="B57" s="295" t="s">
        <v>64</v>
      </c>
      <c r="C57" s="266"/>
      <c r="D57" s="296">
        <v>8174</v>
      </c>
      <c r="E57" s="297">
        <v>4642</v>
      </c>
      <c r="F57" s="298">
        <v>3532</v>
      </c>
      <c r="G57" s="296">
        <v>1162</v>
      </c>
      <c r="H57" s="296">
        <v>1136</v>
      </c>
      <c r="I57" s="297">
        <v>26</v>
      </c>
      <c r="J57" s="296">
        <v>154</v>
      </c>
      <c r="K57" s="297">
        <v>150</v>
      </c>
      <c r="L57" s="297">
        <v>239</v>
      </c>
      <c r="M57" s="297">
        <v>175</v>
      </c>
      <c r="N57" s="297">
        <v>158</v>
      </c>
      <c r="O57" s="297">
        <v>136</v>
      </c>
      <c r="P57" s="297">
        <v>150</v>
      </c>
    </row>
    <row r="58" spans="1:16" ht="17.899999999999999" customHeight="1" x14ac:dyDescent="0.2">
      <c r="A58" s="245" t="s">
        <v>65</v>
      </c>
    </row>
  </sheetData>
  <mergeCells count="16">
    <mergeCell ref="A51:C51"/>
    <mergeCell ref="A10:C10"/>
    <mergeCell ref="A15:C15"/>
    <mergeCell ref="A20:C20"/>
    <mergeCell ref="A31:C31"/>
    <mergeCell ref="A39:C39"/>
    <mergeCell ref="A46:C46"/>
    <mergeCell ref="B3:B5"/>
    <mergeCell ref="G3:P3"/>
    <mergeCell ref="D4:D5"/>
    <mergeCell ref="E4:E5"/>
    <mergeCell ref="F4:F5"/>
    <mergeCell ref="G4:G5"/>
    <mergeCell ref="H4:H5"/>
    <mergeCell ref="I4:I5"/>
    <mergeCell ref="J4:P4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scale="6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EC5D8-65AE-4D2F-BF04-E8EF68F19C12}">
  <sheetPr>
    <pageSetUpPr fitToPage="1"/>
  </sheetPr>
  <dimension ref="A1:Q59"/>
  <sheetViews>
    <sheetView zoomScaleNormal="100" zoomScaleSheetLayoutView="100" workbookViewId="0">
      <pane xSplit="3" ySplit="5" topLeftCell="D9" activePane="bottomRight" state="frozen"/>
      <selection pane="topRight" activeCell="D1" sqref="D1"/>
      <selection pane="bottomLeft" activeCell="A6" sqref="A6"/>
      <selection pane="bottomRight" activeCell="A59" sqref="A59"/>
    </sheetView>
  </sheetViews>
  <sheetFormatPr defaultColWidth="9" defaultRowHeight="12" x14ac:dyDescent="0.2"/>
  <cols>
    <col min="1" max="1" width="7.08984375" style="300" customWidth="1"/>
    <col min="2" max="2" width="10.36328125" style="300" bestFit="1" customWidth="1"/>
    <col min="3" max="3" width="4.26953125" style="300" customWidth="1"/>
    <col min="4" max="5" width="9.453125" style="300" bestFit="1" customWidth="1"/>
    <col min="6" max="6" width="8.6328125" style="300" bestFit="1" customWidth="1"/>
    <col min="7" max="8" width="9.453125" style="300" bestFit="1" customWidth="1"/>
    <col min="9" max="9" width="7.7265625" style="300" bestFit="1" customWidth="1"/>
    <col min="10" max="10" width="9.453125" style="245" bestFit="1" customWidth="1"/>
    <col min="11" max="11" width="10.08984375" style="300" customWidth="1"/>
    <col min="12" max="12" width="7.7265625" style="300" bestFit="1" customWidth="1"/>
    <col min="13" max="13" width="9.453125" style="300" bestFit="1" customWidth="1"/>
    <col min="14" max="14" width="8.6328125" style="300" bestFit="1" customWidth="1"/>
    <col min="15" max="15" width="10.36328125" style="300" bestFit="1" customWidth="1"/>
    <col min="16" max="16" width="10.08984375" style="300" customWidth="1"/>
    <col min="17" max="17" width="9" style="308"/>
    <col min="18" max="16384" width="9" style="300"/>
  </cols>
  <sheetData>
    <row r="1" spans="1:17" s="301" customFormat="1" ht="19" x14ac:dyDescent="0.2">
      <c r="A1" s="299" t="s">
        <v>171</v>
      </c>
      <c r="B1" s="300"/>
      <c r="J1" s="302"/>
      <c r="N1" s="303"/>
      <c r="O1" s="303"/>
      <c r="Q1" s="304"/>
    </row>
    <row r="2" spans="1:17" ht="12.5" thickBot="1" x14ac:dyDescent="0.25">
      <c r="C2" s="305"/>
      <c r="M2" s="306"/>
      <c r="P2" s="307" t="s">
        <v>172</v>
      </c>
    </row>
    <row r="3" spans="1:17" ht="19.649999999999999" customHeight="1" thickTop="1" x14ac:dyDescent="0.2">
      <c r="A3" s="309"/>
      <c r="B3" s="309"/>
      <c r="C3" s="310"/>
      <c r="D3" s="311" t="s">
        <v>173</v>
      </c>
      <c r="E3" s="311"/>
      <c r="F3" s="311"/>
      <c r="G3" s="312" t="s">
        <v>174</v>
      </c>
      <c r="H3" s="313"/>
      <c r="I3" s="314"/>
      <c r="J3" s="315" t="s">
        <v>175</v>
      </c>
      <c r="K3" s="316"/>
      <c r="L3" s="316"/>
      <c r="M3" s="316"/>
      <c r="N3" s="316"/>
      <c r="O3" s="316"/>
      <c r="P3" s="316"/>
    </row>
    <row r="4" spans="1:17" ht="13.5" customHeight="1" x14ac:dyDescent="0.2">
      <c r="A4" s="317"/>
      <c r="B4" s="317"/>
      <c r="C4" s="318"/>
      <c r="D4" s="319" t="s">
        <v>156</v>
      </c>
      <c r="E4" s="320" t="s">
        <v>159</v>
      </c>
      <c r="F4" s="321" t="s">
        <v>160</v>
      </c>
      <c r="G4" s="322" t="s">
        <v>156</v>
      </c>
      <c r="H4" s="320" t="s">
        <v>159</v>
      </c>
      <c r="I4" s="323" t="s">
        <v>160</v>
      </c>
      <c r="J4" s="324" t="s">
        <v>156</v>
      </c>
      <c r="K4" s="320" t="s">
        <v>159</v>
      </c>
      <c r="L4" s="325" t="s">
        <v>160</v>
      </c>
      <c r="M4" s="326" t="s">
        <v>176</v>
      </c>
      <c r="N4" s="327"/>
      <c r="O4" s="327"/>
      <c r="P4" s="327"/>
    </row>
    <row r="5" spans="1:17" ht="24" x14ac:dyDescent="0.2">
      <c r="A5" s="328"/>
      <c r="B5" s="328"/>
      <c r="C5" s="329"/>
      <c r="D5" s="330"/>
      <c r="E5" s="331"/>
      <c r="F5" s="332"/>
      <c r="G5" s="333"/>
      <c r="H5" s="331"/>
      <c r="I5" s="334"/>
      <c r="J5" s="335"/>
      <c r="K5" s="331"/>
      <c r="L5" s="332"/>
      <c r="M5" s="336" t="s">
        <v>177</v>
      </c>
      <c r="N5" s="336" t="s">
        <v>178</v>
      </c>
      <c r="O5" s="337" t="s">
        <v>179</v>
      </c>
      <c r="P5" s="338" t="s">
        <v>180</v>
      </c>
    </row>
    <row r="6" spans="1:17" ht="19.149999999999999" customHeight="1" x14ac:dyDescent="0.2">
      <c r="A6" s="308"/>
      <c r="B6" s="339" t="s">
        <v>20</v>
      </c>
      <c r="C6" s="340"/>
      <c r="D6" s="277">
        <v>684288</v>
      </c>
      <c r="E6" s="277">
        <v>667338</v>
      </c>
      <c r="F6" s="277">
        <v>16950</v>
      </c>
      <c r="G6" s="278">
        <v>152719</v>
      </c>
      <c r="H6" s="277">
        <v>150375</v>
      </c>
      <c r="I6" s="279">
        <v>2344</v>
      </c>
      <c r="J6" s="277">
        <v>197333</v>
      </c>
      <c r="K6" s="278">
        <v>195754</v>
      </c>
      <c r="L6" s="277">
        <v>2013</v>
      </c>
      <c r="M6" s="278">
        <v>118676</v>
      </c>
      <c r="N6" s="277">
        <v>73797</v>
      </c>
      <c r="O6" s="277">
        <v>3905</v>
      </c>
      <c r="P6" s="341">
        <v>1389</v>
      </c>
    </row>
    <row r="7" spans="1:17" ht="19.149999999999999" customHeight="1" x14ac:dyDescent="0.2">
      <c r="A7" s="308"/>
      <c r="B7" s="339" t="s">
        <v>21</v>
      </c>
      <c r="C7" s="340"/>
      <c r="D7" s="277">
        <v>587890</v>
      </c>
      <c r="E7" s="277">
        <v>573474</v>
      </c>
      <c r="F7" s="277">
        <v>14416</v>
      </c>
      <c r="G7" s="278">
        <v>130794</v>
      </c>
      <c r="H7" s="277">
        <v>128775</v>
      </c>
      <c r="I7" s="279">
        <v>2019</v>
      </c>
      <c r="J7" s="277">
        <v>162478</v>
      </c>
      <c r="K7" s="278">
        <v>161196</v>
      </c>
      <c r="L7" s="277">
        <v>1642</v>
      </c>
      <c r="M7" s="278">
        <v>97193</v>
      </c>
      <c r="N7" s="277">
        <v>61942</v>
      </c>
      <c r="O7" s="277">
        <v>2776</v>
      </c>
      <c r="P7" s="341">
        <v>927</v>
      </c>
    </row>
    <row r="8" spans="1:17" ht="19.149999999999999" customHeight="1" x14ac:dyDescent="0.2">
      <c r="A8" s="308"/>
      <c r="B8" s="339" t="s">
        <v>22</v>
      </c>
      <c r="C8" s="340"/>
      <c r="D8" s="277">
        <v>96398</v>
      </c>
      <c r="E8" s="277">
        <v>93864</v>
      </c>
      <c r="F8" s="277">
        <v>2534</v>
      </c>
      <c r="G8" s="278">
        <v>21925</v>
      </c>
      <c r="H8" s="277">
        <v>21600</v>
      </c>
      <c r="I8" s="279">
        <v>325</v>
      </c>
      <c r="J8" s="277">
        <v>34855</v>
      </c>
      <c r="K8" s="278">
        <v>34558</v>
      </c>
      <c r="L8" s="277">
        <v>371</v>
      </c>
      <c r="M8" s="278">
        <v>21483</v>
      </c>
      <c r="N8" s="277">
        <v>11855</v>
      </c>
      <c r="O8" s="277">
        <v>1129</v>
      </c>
      <c r="P8" s="341">
        <v>462</v>
      </c>
    </row>
    <row r="9" spans="1:17" ht="19.149999999999999" customHeight="1" x14ac:dyDescent="0.2">
      <c r="A9" s="308"/>
      <c r="B9" s="339"/>
      <c r="C9" s="340"/>
      <c r="D9" s="342"/>
      <c r="E9" s="284"/>
      <c r="F9" s="343"/>
      <c r="G9" s="344"/>
      <c r="H9" s="343"/>
      <c r="I9" s="345"/>
      <c r="J9" s="284"/>
      <c r="K9" s="344"/>
      <c r="L9" s="343"/>
      <c r="M9" s="344"/>
      <c r="N9" s="343"/>
      <c r="O9" s="343"/>
      <c r="P9" s="341"/>
    </row>
    <row r="10" spans="1:17" ht="19.149999999999999" customHeight="1" x14ac:dyDescent="0.2">
      <c r="A10" s="286" t="s">
        <v>23</v>
      </c>
      <c r="B10" s="286"/>
      <c r="C10" s="287"/>
      <c r="D10" s="277">
        <v>41257</v>
      </c>
      <c r="E10" s="277">
        <v>40138</v>
      </c>
      <c r="F10" s="277">
        <v>1119</v>
      </c>
      <c r="G10" s="278">
        <v>6645</v>
      </c>
      <c r="H10" s="277">
        <v>6537</v>
      </c>
      <c r="I10" s="279">
        <v>108</v>
      </c>
      <c r="J10" s="277">
        <v>14312</v>
      </c>
      <c r="K10" s="278">
        <v>14134</v>
      </c>
      <c r="L10" s="277">
        <v>183</v>
      </c>
      <c r="M10" s="278">
        <v>8150</v>
      </c>
      <c r="N10" s="277">
        <v>6126</v>
      </c>
      <c r="O10" s="277">
        <v>20</v>
      </c>
      <c r="P10" s="341">
        <v>21</v>
      </c>
    </row>
    <row r="11" spans="1:17" ht="19.149999999999999" customHeight="1" x14ac:dyDescent="0.2">
      <c r="A11" s="288"/>
      <c r="B11" s="289" t="s">
        <v>169</v>
      </c>
      <c r="C11" s="340"/>
      <c r="D11" s="342">
        <v>31414</v>
      </c>
      <c r="E11" s="342">
        <v>30680</v>
      </c>
      <c r="F11" s="342">
        <v>734</v>
      </c>
      <c r="G11" s="344">
        <v>5203</v>
      </c>
      <c r="H11" s="284">
        <v>5120</v>
      </c>
      <c r="I11" s="290">
        <v>83</v>
      </c>
      <c r="J11" s="284">
        <v>11092</v>
      </c>
      <c r="K11" s="285">
        <v>10937</v>
      </c>
      <c r="L11" s="284">
        <v>155</v>
      </c>
      <c r="M11" s="285">
        <v>6514</v>
      </c>
      <c r="N11" s="284">
        <v>4555</v>
      </c>
      <c r="O11" s="284">
        <v>8</v>
      </c>
      <c r="P11" s="341">
        <v>15</v>
      </c>
    </row>
    <row r="12" spans="1:17" ht="19.149999999999999" customHeight="1" x14ac:dyDescent="0.2">
      <c r="A12" s="280"/>
      <c r="B12" s="289" t="s">
        <v>25</v>
      </c>
      <c r="C12" s="340"/>
      <c r="D12" s="342">
        <v>4643</v>
      </c>
      <c r="E12" s="342">
        <v>4505</v>
      </c>
      <c r="F12" s="342">
        <v>138</v>
      </c>
      <c r="G12" s="344">
        <v>752</v>
      </c>
      <c r="H12" s="284">
        <v>728</v>
      </c>
      <c r="I12" s="290">
        <v>24</v>
      </c>
      <c r="J12" s="284">
        <v>1505</v>
      </c>
      <c r="K12" s="285">
        <v>1498</v>
      </c>
      <c r="L12" s="284">
        <v>12</v>
      </c>
      <c r="M12" s="285">
        <v>745</v>
      </c>
      <c r="N12" s="284">
        <v>759</v>
      </c>
      <c r="O12" s="284">
        <v>0</v>
      </c>
      <c r="P12" s="341">
        <v>6</v>
      </c>
    </row>
    <row r="13" spans="1:17" ht="19.149999999999999" customHeight="1" x14ac:dyDescent="0.2">
      <c r="A13" s="288"/>
      <c r="B13" s="289" t="s">
        <v>26</v>
      </c>
      <c r="C13" s="340"/>
      <c r="D13" s="342">
        <v>5200</v>
      </c>
      <c r="E13" s="342">
        <v>4953</v>
      </c>
      <c r="F13" s="342">
        <v>247</v>
      </c>
      <c r="G13" s="344">
        <v>690</v>
      </c>
      <c r="H13" s="284">
        <v>689</v>
      </c>
      <c r="I13" s="290">
        <v>1</v>
      </c>
      <c r="J13" s="284">
        <v>1715</v>
      </c>
      <c r="K13" s="285">
        <v>1699</v>
      </c>
      <c r="L13" s="284">
        <v>16</v>
      </c>
      <c r="M13" s="285">
        <v>891</v>
      </c>
      <c r="N13" s="284">
        <v>812</v>
      </c>
      <c r="O13" s="284">
        <v>12</v>
      </c>
      <c r="P13" s="341">
        <v>0</v>
      </c>
    </row>
    <row r="14" spans="1:17" ht="19.149999999999999" customHeight="1" x14ac:dyDescent="0.2">
      <c r="A14" s="288"/>
      <c r="B14" s="289"/>
      <c r="C14" s="340"/>
      <c r="D14" s="342"/>
      <c r="E14" s="284"/>
      <c r="F14" s="284"/>
      <c r="G14" s="344"/>
      <c r="H14" s="284"/>
      <c r="I14" s="290"/>
      <c r="J14" s="284"/>
      <c r="K14" s="285"/>
      <c r="L14" s="284"/>
      <c r="M14" s="285"/>
      <c r="N14" s="284"/>
      <c r="O14" s="284"/>
      <c r="P14" s="341"/>
    </row>
    <row r="15" spans="1:17" ht="19.149999999999999" customHeight="1" x14ac:dyDescent="0.2">
      <c r="A15" s="346" t="s">
        <v>27</v>
      </c>
      <c r="B15" s="346"/>
      <c r="C15" s="347"/>
      <c r="D15" s="277">
        <v>199840</v>
      </c>
      <c r="E15" s="277">
        <v>194786</v>
      </c>
      <c r="F15" s="277">
        <v>5054</v>
      </c>
      <c r="G15" s="278">
        <v>37506</v>
      </c>
      <c r="H15" s="277">
        <v>36849</v>
      </c>
      <c r="I15" s="279">
        <v>657</v>
      </c>
      <c r="J15" s="277">
        <v>49843</v>
      </c>
      <c r="K15" s="278">
        <v>49462</v>
      </c>
      <c r="L15" s="277">
        <v>382</v>
      </c>
      <c r="M15" s="278">
        <v>31676</v>
      </c>
      <c r="N15" s="277">
        <v>18026</v>
      </c>
      <c r="O15" s="277">
        <v>110</v>
      </c>
      <c r="P15" s="341">
        <v>32</v>
      </c>
    </row>
    <row r="16" spans="1:17" ht="19.149999999999999" customHeight="1" x14ac:dyDescent="0.2">
      <c r="A16" s="288"/>
      <c r="B16" s="289" t="s">
        <v>170</v>
      </c>
      <c r="C16" s="340"/>
      <c r="D16" s="342">
        <v>126136</v>
      </c>
      <c r="E16" s="348">
        <v>123201</v>
      </c>
      <c r="F16" s="342">
        <v>2935</v>
      </c>
      <c r="G16" s="344">
        <v>23063</v>
      </c>
      <c r="H16" s="284">
        <v>22754</v>
      </c>
      <c r="I16" s="290">
        <v>309</v>
      </c>
      <c r="J16" s="284">
        <v>31395</v>
      </c>
      <c r="K16" s="285">
        <v>31180</v>
      </c>
      <c r="L16" s="284">
        <v>216</v>
      </c>
      <c r="M16" s="285">
        <v>18561</v>
      </c>
      <c r="N16" s="284">
        <v>12715</v>
      </c>
      <c r="O16" s="284">
        <v>98</v>
      </c>
      <c r="P16" s="341">
        <v>22</v>
      </c>
    </row>
    <row r="17" spans="1:16" ht="19.149999999999999" customHeight="1" x14ac:dyDescent="0.2">
      <c r="A17" s="288"/>
      <c r="B17" s="289" t="s">
        <v>29</v>
      </c>
      <c r="C17" s="340"/>
      <c r="D17" s="342">
        <v>64598</v>
      </c>
      <c r="E17" s="342">
        <v>62687</v>
      </c>
      <c r="F17" s="342">
        <v>1911</v>
      </c>
      <c r="G17" s="344">
        <v>12952</v>
      </c>
      <c r="H17" s="284">
        <v>12616</v>
      </c>
      <c r="I17" s="290">
        <v>336</v>
      </c>
      <c r="J17" s="284">
        <v>15822</v>
      </c>
      <c r="K17" s="285">
        <v>15667</v>
      </c>
      <c r="L17" s="284">
        <v>155</v>
      </c>
      <c r="M17" s="285">
        <v>11352</v>
      </c>
      <c r="N17" s="284">
        <v>4453</v>
      </c>
      <c r="O17" s="284">
        <v>10</v>
      </c>
      <c r="P17" s="341">
        <v>7</v>
      </c>
    </row>
    <row r="18" spans="1:16" ht="19.149999999999999" customHeight="1" x14ac:dyDescent="0.2">
      <c r="A18" s="288"/>
      <c r="B18" s="289" t="s">
        <v>30</v>
      </c>
      <c r="C18" s="340"/>
      <c r="D18" s="342">
        <v>9106</v>
      </c>
      <c r="E18" s="342">
        <v>8898</v>
      </c>
      <c r="F18" s="342">
        <v>208</v>
      </c>
      <c r="G18" s="344">
        <v>1491</v>
      </c>
      <c r="H18" s="284">
        <v>1479</v>
      </c>
      <c r="I18" s="290">
        <v>12</v>
      </c>
      <c r="J18" s="284">
        <v>2626</v>
      </c>
      <c r="K18" s="285">
        <v>2615</v>
      </c>
      <c r="L18" s="284">
        <v>11</v>
      </c>
      <c r="M18" s="285">
        <v>1763</v>
      </c>
      <c r="N18" s="284">
        <v>858</v>
      </c>
      <c r="O18" s="284">
        <v>2</v>
      </c>
      <c r="P18" s="341">
        <v>3</v>
      </c>
    </row>
    <row r="19" spans="1:16" ht="19.149999999999999" customHeight="1" x14ac:dyDescent="0.2">
      <c r="A19" s="288"/>
      <c r="B19" s="289"/>
      <c r="C19" s="340"/>
      <c r="D19" s="342"/>
      <c r="E19" s="348"/>
      <c r="F19" s="342"/>
      <c r="G19" s="344"/>
      <c r="H19" s="284"/>
      <c r="I19" s="290"/>
      <c r="J19" s="284"/>
      <c r="K19" s="285"/>
      <c r="L19" s="284"/>
      <c r="M19" s="285"/>
      <c r="N19" s="284"/>
      <c r="O19" s="284"/>
      <c r="P19" s="341"/>
    </row>
    <row r="20" spans="1:16" ht="19.149999999999999" customHeight="1" x14ac:dyDescent="0.2">
      <c r="A20" s="346" t="s">
        <v>31</v>
      </c>
      <c r="B20" s="346"/>
      <c r="C20" s="347"/>
      <c r="D20" s="277">
        <v>196153</v>
      </c>
      <c r="E20" s="277">
        <v>192099</v>
      </c>
      <c r="F20" s="277">
        <v>4054</v>
      </c>
      <c r="G20" s="278">
        <v>53033</v>
      </c>
      <c r="H20" s="277">
        <v>52450</v>
      </c>
      <c r="I20" s="279">
        <v>583</v>
      </c>
      <c r="J20" s="277">
        <v>59324</v>
      </c>
      <c r="K20" s="278">
        <v>59043</v>
      </c>
      <c r="L20" s="277">
        <v>478</v>
      </c>
      <c r="M20" s="278">
        <v>33259</v>
      </c>
      <c r="N20" s="277">
        <v>23745</v>
      </c>
      <c r="O20" s="277">
        <v>1435</v>
      </c>
      <c r="P20" s="341">
        <v>1082</v>
      </c>
    </row>
    <row r="21" spans="1:16" ht="19.149999999999999" customHeight="1" x14ac:dyDescent="0.2">
      <c r="A21" s="288"/>
      <c r="B21" s="289" t="s">
        <v>32</v>
      </c>
      <c r="C21" s="340"/>
      <c r="D21" s="342">
        <v>126157</v>
      </c>
      <c r="E21" s="342">
        <v>123447</v>
      </c>
      <c r="F21" s="342">
        <v>2710</v>
      </c>
      <c r="G21" s="344">
        <v>37254</v>
      </c>
      <c r="H21" s="284">
        <v>36849</v>
      </c>
      <c r="I21" s="290">
        <v>405</v>
      </c>
      <c r="J21" s="284">
        <v>30890</v>
      </c>
      <c r="K21" s="285">
        <v>30760</v>
      </c>
      <c r="L21" s="284">
        <v>207</v>
      </c>
      <c r="M21" s="285">
        <v>16120</v>
      </c>
      <c r="N21" s="284">
        <v>14457</v>
      </c>
      <c r="O21" s="284">
        <v>278</v>
      </c>
      <c r="P21" s="341">
        <v>112</v>
      </c>
    </row>
    <row r="22" spans="1:16" ht="19.149999999999999" customHeight="1" x14ac:dyDescent="0.2">
      <c r="A22" s="288"/>
      <c r="B22" s="289" t="s">
        <v>33</v>
      </c>
      <c r="C22" s="340"/>
      <c r="D22" s="342">
        <v>21380</v>
      </c>
      <c r="E22" s="342">
        <v>20988</v>
      </c>
      <c r="F22" s="342">
        <v>392</v>
      </c>
      <c r="G22" s="344">
        <v>5954</v>
      </c>
      <c r="H22" s="284">
        <v>5886</v>
      </c>
      <c r="I22" s="290">
        <v>68</v>
      </c>
      <c r="J22" s="284">
        <v>8336</v>
      </c>
      <c r="K22" s="285">
        <v>8318</v>
      </c>
      <c r="L22" s="284">
        <v>73</v>
      </c>
      <c r="M22" s="285">
        <v>5188</v>
      </c>
      <c r="N22" s="284">
        <v>2966</v>
      </c>
      <c r="O22" s="284">
        <v>139</v>
      </c>
      <c r="P22" s="341">
        <v>98</v>
      </c>
    </row>
    <row r="23" spans="1:16" ht="19.149999999999999" customHeight="1" x14ac:dyDescent="0.2">
      <c r="A23" s="288"/>
      <c r="B23" s="289" t="s">
        <v>34</v>
      </c>
      <c r="C23" s="340"/>
      <c r="D23" s="342">
        <v>22701</v>
      </c>
      <c r="E23" s="342">
        <v>22195</v>
      </c>
      <c r="F23" s="342">
        <v>506</v>
      </c>
      <c r="G23" s="344">
        <v>4283</v>
      </c>
      <c r="H23" s="284">
        <v>4205</v>
      </c>
      <c r="I23" s="290">
        <v>78</v>
      </c>
      <c r="J23" s="284">
        <v>8113</v>
      </c>
      <c r="K23" s="285">
        <v>8081</v>
      </c>
      <c r="L23" s="284">
        <v>56</v>
      </c>
      <c r="M23" s="285">
        <v>5500</v>
      </c>
      <c r="N23" s="284">
        <v>2322</v>
      </c>
      <c r="O23" s="284">
        <v>282</v>
      </c>
      <c r="P23" s="341">
        <v>33</v>
      </c>
    </row>
    <row r="24" spans="1:16" ht="19.149999999999999" customHeight="1" x14ac:dyDescent="0.2">
      <c r="A24" s="288"/>
      <c r="B24" s="289" t="s">
        <v>35</v>
      </c>
      <c r="C24" s="340"/>
      <c r="D24" s="342">
        <v>355</v>
      </c>
      <c r="E24" s="342">
        <v>355</v>
      </c>
      <c r="F24" s="342">
        <v>0</v>
      </c>
      <c r="G24" s="344">
        <v>386</v>
      </c>
      <c r="H24" s="284">
        <v>386</v>
      </c>
      <c r="I24" s="290">
        <v>0</v>
      </c>
      <c r="J24" s="284">
        <v>222</v>
      </c>
      <c r="K24" s="285">
        <v>225</v>
      </c>
      <c r="L24" s="284">
        <v>0</v>
      </c>
      <c r="M24" s="285">
        <v>136</v>
      </c>
      <c r="N24" s="284">
        <v>67</v>
      </c>
      <c r="O24" s="284">
        <v>15</v>
      </c>
      <c r="P24" s="341">
        <v>7</v>
      </c>
    </row>
    <row r="25" spans="1:16" ht="19.149999999999999" customHeight="1" x14ac:dyDescent="0.2">
      <c r="A25" s="288"/>
      <c r="B25" s="289" t="s">
        <v>36</v>
      </c>
      <c r="C25" s="340"/>
      <c r="D25" s="342">
        <v>1318</v>
      </c>
      <c r="E25" s="342">
        <v>1296</v>
      </c>
      <c r="F25" s="342">
        <v>22</v>
      </c>
      <c r="G25" s="344">
        <v>338</v>
      </c>
      <c r="H25" s="284">
        <v>338</v>
      </c>
      <c r="I25" s="290">
        <v>0</v>
      </c>
      <c r="J25" s="284">
        <v>874</v>
      </c>
      <c r="K25" s="285">
        <v>874</v>
      </c>
      <c r="L25" s="284">
        <v>0</v>
      </c>
      <c r="M25" s="285">
        <v>746</v>
      </c>
      <c r="N25" s="284">
        <v>117</v>
      </c>
      <c r="O25" s="284">
        <v>6</v>
      </c>
      <c r="P25" s="341">
        <v>5</v>
      </c>
    </row>
    <row r="26" spans="1:16" ht="19.149999999999999" customHeight="1" x14ac:dyDescent="0.2">
      <c r="A26" s="288"/>
      <c r="B26" s="289" t="s">
        <v>37</v>
      </c>
      <c r="C26" s="340"/>
      <c r="D26" s="342">
        <v>15468</v>
      </c>
      <c r="E26" s="342">
        <v>15196</v>
      </c>
      <c r="F26" s="342">
        <v>272</v>
      </c>
      <c r="G26" s="344">
        <v>2831</v>
      </c>
      <c r="H26" s="284">
        <v>2807</v>
      </c>
      <c r="I26" s="290">
        <v>24</v>
      </c>
      <c r="J26" s="284">
        <v>6174</v>
      </c>
      <c r="K26" s="285">
        <v>6098</v>
      </c>
      <c r="L26" s="284">
        <v>104</v>
      </c>
      <c r="M26" s="285">
        <v>2734</v>
      </c>
      <c r="N26" s="284">
        <v>2516</v>
      </c>
      <c r="O26" s="284">
        <v>360</v>
      </c>
      <c r="P26" s="341">
        <v>592</v>
      </c>
    </row>
    <row r="27" spans="1:16" ht="19.149999999999999" customHeight="1" x14ac:dyDescent="0.2">
      <c r="A27" s="288"/>
      <c r="B27" s="289" t="s">
        <v>38</v>
      </c>
      <c r="C27" s="340"/>
      <c r="D27" s="342">
        <v>3831</v>
      </c>
      <c r="E27" s="342">
        <v>3756</v>
      </c>
      <c r="F27" s="342">
        <v>75</v>
      </c>
      <c r="G27" s="344">
        <v>812</v>
      </c>
      <c r="H27" s="284">
        <v>812</v>
      </c>
      <c r="I27" s="290">
        <v>0</v>
      </c>
      <c r="J27" s="284">
        <v>1998</v>
      </c>
      <c r="K27" s="285">
        <v>1979</v>
      </c>
      <c r="L27" s="284">
        <v>24</v>
      </c>
      <c r="M27" s="285">
        <v>1053</v>
      </c>
      <c r="N27" s="284">
        <v>633</v>
      </c>
      <c r="O27" s="284">
        <v>227</v>
      </c>
      <c r="P27" s="341">
        <v>90</v>
      </c>
    </row>
    <row r="28" spans="1:16" ht="19.149999999999999" customHeight="1" x14ac:dyDescent="0.2">
      <c r="A28" s="288"/>
      <c r="B28" s="289" t="s">
        <v>39</v>
      </c>
      <c r="C28" s="340"/>
      <c r="D28" s="342">
        <v>1414</v>
      </c>
      <c r="E28" s="342">
        <v>1414</v>
      </c>
      <c r="F28" s="342">
        <v>0</v>
      </c>
      <c r="G28" s="344">
        <v>403</v>
      </c>
      <c r="H28" s="284">
        <v>403</v>
      </c>
      <c r="I28" s="290">
        <v>0</v>
      </c>
      <c r="J28" s="284">
        <v>971</v>
      </c>
      <c r="K28" s="285">
        <v>971</v>
      </c>
      <c r="L28" s="284">
        <v>0</v>
      </c>
      <c r="M28" s="285">
        <v>661</v>
      </c>
      <c r="N28" s="284">
        <v>203</v>
      </c>
      <c r="O28" s="284">
        <v>78</v>
      </c>
      <c r="P28" s="341">
        <v>29</v>
      </c>
    </row>
    <row r="29" spans="1:16" ht="19.149999999999999" customHeight="1" x14ac:dyDescent="0.2">
      <c r="A29" s="293"/>
      <c r="B29" s="289" t="s">
        <v>40</v>
      </c>
      <c r="C29" s="340"/>
      <c r="D29" s="342">
        <v>3529</v>
      </c>
      <c r="E29" s="342">
        <v>3452</v>
      </c>
      <c r="F29" s="342">
        <v>77</v>
      </c>
      <c r="G29" s="344">
        <v>772</v>
      </c>
      <c r="H29" s="284">
        <v>764</v>
      </c>
      <c r="I29" s="290">
        <v>8</v>
      </c>
      <c r="J29" s="284">
        <v>1746</v>
      </c>
      <c r="K29" s="285">
        <v>1737</v>
      </c>
      <c r="L29" s="284">
        <v>14</v>
      </c>
      <c r="M29" s="285">
        <v>1121</v>
      </c>
      <c r="N29" s="284">
        <v>464</v>
      </c>
      <c r="O29" s="284">
        <v>50</v>
      </c>
      <c r="P29" s="341">
        <v>116</v>
      </c>
    </row>
    <row r="30" spans="1:16" ht="19.149999999999999" customHeight="1" x14ac:dyDescent="0.2">
      <c r="A30" s="293"/>
      <c r="B30" s="289"/>
      <c r="C30" s="340"/>
      <c r="D30" s="342"/>
      <c r="E30" s="284"/>
      <c r="F30" s="284"/>
      <c r="G30" s="344"/>
      <c r="H30" s="284"/>
      <c r="I30" s="290"/>
      <c r="J30" s="284"/>
      <c r="K30" s="285"/>
      <c r="L30" s="284"/>
      <c r="M30" s="285"/>
      <c r="N30" s="284"/>
      <c r="O30" s="284"/>
      <c r="P30" s="341"/>
    </row>
    <row r="31" spans="1:16" ht="19.149999999999999" customHeight="1" x14ac:dyDescent="0.2">
      <c r="A31" s="346" t="s">
        <v>41</v>
      </c>
      <c r="B31" s="346"/>
      <c r="C31" s="347"/>
      <c r="D31" s="277">
        <v>22775</v>
      </c>
      <c r="E31" s="277">
        <v>22261</v>
      </c>
      <c r="F31" s="277">
        <v>514</v>
      </c>
      <c r="G31" s="278">
        <v>7397</v>
      </c>
      <c r="H31" s="277">
        <v>7310</v>
      </c>
      <c r="I31" s="279">
        <v>87</v>
      </c>
      <c r="J31" s="277">
        <v>7706</v>
      </c>
      <c r="K31" s="278">
        <v>7632</v>
      </c>
      <c r="L31" s="277">
        <v>98</v>
      </c>
      <c r="M31" s="278">
        <v>4655</v>
      </c>
      <c r="N31" s="277">
        <v>2580</v>
      </c>
      <c r="O31" s="277">
        <v>294</v>
      </c>
      <c r="P31" s="341">
        <v>201</v>
      </c>
    </row>
    <row r="32" spans="1:16" ht="19.149999999999999" customHeight="1" x14ac:dyDescent="0.2">
      <c r="A32" s="288"/>
      <c r="B32" s="289" t="s">
        <v>42</v>
      </c>
      <c r="C32" s="340"/>
      <c r="D32" s="342">
        <v>7191</v>
      </c>
      <c r="E32" s="342">
        <v>7019</v>
      </c>
      <c r="F32" s="342">
        <v>172</v>
      </c>
      <c r="G32" s="344">
        <v>2446</v>
      </c>
      <c r="H32" s="284">
        <v>2409</v>
      </c>
      <c r="I32" s="290">
        <v>37</v>
      </c>
      <c r="J32" s="284">
        <v>2699</v>
      </c>
      <c r="K32" s="285">
        <v>2671</v>
      </c>
      <c r="L32" s="284">
        <v>35</v>
      </c>
      <c r="M32" s="285">
        <v>1447</v>
      </c>
      <c r="N32" s="284">
        <v>1029</v>
      </c>
      <c r="O32" s="284">
        <v>137</v>
      </c>
      <c r="P32" s="341">
        <v>93</v>
      </c>
    </row>
    <row r="33" spans="1:16" ht="19.149999999999999" customHeight="1" x14ac:dyDescent="0.2">
      <c r="A33" s="288"/>
      <c r="B33" s="289" t="s">
        <v>43</v>
      </c>
      <c r="C33" s="340"/>
      <c r="D33" s="342">
        <v>1901</v>
      </c>
      <c r="E33" s="342">
        <v>1873</v>
      </c>
      <c r="F33" s="342">
        <v>28</v>
      </c>
      <c r="G33" s="344">
        <v>610</v>
      </c>
      <c r="H33" s="284">
        <v>609</v>
      </c>
      <c r="I33" s="290">
        <v>1</v>
      </c>
      <c r="J33" s="284">
        <v>767</v>
      </c>
      <c r="K33" s="285">
        <v>752</v>
      </c>
      <c r="L33" s="284">
        <v>22</v>
      </c>
      <c r="M33" s="285">
        <v>620</v>
      </c>
      <c r="N33" s="284">
        <v>144</v>
      </c>
      <c r="O33" s="284">
        <v>10</v>
      </c>
      <c r="P33" s="341">
        <v>0</v>
      </c>
    </row>
    <row r="34" spans="1:16" ht="19.149999999999999" customHeight="1" x14ac:dyDescent="0.2">
      <c r="A34" s="288"/>
      <c r="B34" s="289" t="s">
        <v>44</v>
      </c>
      <c r="C34" s="340"/>
      <c r="D34" s="342">
        <v>3576</v>
      </c>
      <c r="E34" s="342">
        <v>3512</v>
      </c>
      <c r="F34" s="342">
        <v>64</v>
      </c>
      <c r="G34" s="344">
        <v>819</v>
      </c>
      <c r="H34" s="284">
        <v>817</v>
      </c>
      <c r="I34" s="290">
        <v>2</v>
      </c>
      <c r="J34" s="284">
        <v>1146</v>
      </c>
      <c r="K34" s="285">
        <v>1144</v>
      </c>
      <c r="L34" s="284">
        <v>3</v>
      </c>
      <c r="M34" s="285">
        <v>889</v>
      </c>
      <c r="N34" s="284">
        <v>246</v>
      </c>
      <c r="O34" s="284">
        <v>7</v>
      </c>
      <c r="P34" s="341">
        <v>5</v>
      </c>
    </row>
    <row r="35" spans="1:16" ht="19.149999999999999" customHeight="1" x14ac:dyDescent="0.2">
      <c r="A35" s="280"/>
      <c r="B35" s="289" t="s">
        <v>45</v>
      </c>
      <c r="C35" s="340"/>
      <c r="D35" s="342">
        <v>2320</v>
      </c>
      <c r="E35" s="342">
        <v>2223</v>
      </c>
      <c r="F35" s="342">
        <v>97</v>
      </c>
      <c r="G35" s="344">
        <v>786</v>
      </c>
      <c r="H35" s="284">
        <v>752</v>
      </c>
      <c r="I35" s="290">
        <v>34</v>
      </c>
      <c r="J35" s="284">
        <v>542</v>
      </c>
      <c r="K35" s="285">
        <v>545</v>
      </c>
      <c r="L35" s="284">
        <v>0</v>
      </c>
      <c r="M35" s="285">
        <v>377</v>
      </c>
      <c r="N35" s="284">
        <v>154</v>
      </c>
      <c r="O35" s="284">
        <v>8</v>
      </c>
      <c r="P35" s="341">
        <v>6</v>
      </c>
    </row>
    <row r="36" spans="1:16" ht="19.149999999999999" customHeight="1" x14ac:dyDescent="0.2">
      <c r="A36" s="288"/>
      <c r="B36" s="289" t="s">
        <v>46</v>
      </c>
      <c r="C36" s="340"/>
      <c r="D36" s="342">
        <v>1241</v>
      </c>
      <c r="E36" s="342">
        <v>1221</v>
      </c>
      <c r="F36" s="342">
        <v>20</v>
      </c>
      <c r="G36" s="344">
        <v>398</v>
      </c>
      <c r="H36" s="284">
        <v>397</v>
      </c>
      <c r="I36" s="290">
        <v>1</v>
      </c>
      <c r="J36" s="284">
        <v>553</v>
      </c>
      <c r="K36" s="285">
        <v>533</v>
      </c>
      <c r="L36" s="284">
        <v>20</v>
      </c>
      <c r="M36" s="285">
        <v>174</v>
      </c>
      <c r="N36" s="284">
        <v>352</v>
      </c>
      <c r="O36" s="284">
        <v>17</v>
      </c>
      <c r="P36" s="341">
        <v>10</v>
      </c>
    </row>
    <row r="37" spans="1:16" ht="19.149999999999999" customHeight="1" x14ac:dyDescent="0.2">
      <c r="A37" s="288"/>
      <c r="B37" s="289" t="s">
        <v>47</v>
      </c>
      <c r="C37" s="340"/>
      <c r="D37" s="342">
        <v>6546</v>
      </c>
      <c r="E37" s="342">
        <v>6413</v>
      </c>
      <c r="F37" s="342">
        <v>133</v>
      </c>
      <c r="G37" s="344">
        <v>2338</v>
      </c>
      <c r="H37" s="284">
        <v>2326</v>
      </c>
      <c r="I37" s="290">
        <v>12</v>
      </c>
      <c r="J37" s="284">
        <v>1999</v>
      </c>
      <c r="K37" s="285">
        <v>1987</v>
      </c>
      <c r="L37" s="284">
        <v>18</v>
      </c>
      <c r="M37" s="285">
        <v>1148</v>
      </c>
      <c r="N37" s="284">
        <v>655</v>
      </c>
      <c r="O37" s="284">
        <v>115</v>
      </c>
      <c r="P37" s="341">
        <v>87</v>
      </c>
    </row>
    <row r="38" spans="1:16" ht="19.149999999999999" customHeight="1" x14ac:dyDescent="0.2">
      <c r="A38" s="288"/>
      <c r="B38" s="289"/>
      <c r="C38" s="340"/>
      <c r="D38" s="342"/>
      <c r="E38" s="284"/>
      <c r="F38" s="284"/>
      <c r="G38" s="344"/>
      <c r="H38" s="284"/>
      <c r="I38" s="290"/>
      <c r="J38" s="284"/>
      <c r="K38" s="285"/>
      <c r="L38" s="284"/>
      <c r="M38" s="285"/>
      <c r="N38" s="284"/>
      <c r="O38" s="284"/>
      <c r="P38" s="341"/>
    </row>
    <row r="39" spans="1:16" ht="19.149999999999999" customHeight="1" x14ac:dyDescent="0.2">
      <c r="A39" s="346" t="s">
        <v>181</v>
      </c>
      <c r="B39" s="346"/>
      <c r="C39" s="347"/>
      <c r="D39" s="277">
        <v>37283</v>
      </c>
      <c r="E39" s="277">
        <v>36368</v>
      </c>
      <c r="F39" s="277">
        <v>915</v>
      </c>
      <c r="G39" s="278">
        <v>9295</v>
      </c>
      <c r="H39" s="277">
        <v>9152</v>
      </c>
      <c r="I39" s="279">
        <v>143</v>
      </c>
      <c r="J39" s="277">
        <v>12347</v>
      </c>
      <c r="K39" s="278">
        <v>12184</v>
      </c>
      <c r="L39" s="277">
        <v>164</v>
      </c>
      <c r="M39" s="278">
        <v>7166</v>
      </c>
      <c r="N39" s="277">
        <v>5154</v>
      </c>
      <c r="O39" s="277">
        <v>23</v>
      </c>
      <c r="P39" s="341">
        <v>5</v>
      </c>
    </row>
    <row r="40" spans="1:16" ht="19.149999999999999" customHeight="1" x14ac:dyDescent="0.2">
      <c r="A40" s="288"/>
      <c r="B40" s="289" t="s">
        <v>49</v>
      </c>
      <c r="C40" s="340"/>
      <c r="D40" s="342">
        <v>20853</v>
      </c>
      <c r="E40" s="342">
        <v>20265</v>
      </c>
      <c r="F40" s="342">
        <v>588</v>
      </c>
      <c r="G40" s="344">
        <v>6012</v>
      </c>
      <c r="H40" s="284">
        <v>5923</v>
      </c>
      <c r="I40" s="290">
        <v>89</v>
      </c>
      <c r="J40" s="284">
        <v>5968</v>
      </c>
      <c r="K40" s="285">
        <v>5917</v>
      </c>
      <c r="L40" s="284">
        <v>51</v>
      </c>
      <c r="M40" s="285">
        <v>3397</v>
      </c>
      <c r="N40" s="284">
        <v>2543</v>
      </c>
      <c r="O40" s="284">
        <v>23</v>
      </c>
      <c r="P40" s="341">
        <v>5</v>
      </c>
    </row>
    <row r="41" spans="1:16" ht="19.149999999999999" customHeight="1" x14ac:dyDescent="0.2">
      <c r="A41" s="288"/>
      <c r="B41" s="289" t="s">
        <v>50</v>
      </c>
      <c r="C41" s="340"/>
      <c r="D41" s="342">
        <v>1909</v>
      </c>
      <c r="E41" s="342">
        <v>1891</v>
      </c>
      <c r="F41" s="342">
        <v>18</v>
      </c>
      <c r="G41" s="344">
        <v>316</v>
      </c>
      <c r="H41" s="284">
        <v>316</v>
      </c>
      <c r="I41" s="290">
        <v>0</v>
      </c>
      <c r="J41" s="284">
        <v>904</v>
      </c>
      <c r="K41" s="285">
        <v>892</v>
      </c>
      <c r="L41" s="284">
        <v>12</v>
      </c>
      <c r="M41" s="285">
        <v>705</v>
      </c>
      <c r="N41" s="284">
        <v>199</v>
      </c>
      <c r="O41" s="284">
        <v>0</v>
      </c>
      <c r="P41" s="341">
        <v>0</v>
      </c>
    </row>
    <row r="42" spans="1:16" ht="19.149999999999999" customHeight="1" x14ac:dyDescent="0.2">
      <c r="A42" s="288"/>
      <c r="B42" s="289" t="s">
        <v>51</v>
      </c>
      <c r="C42" s="340"/>
      <c r="D42" s="342">
        <v>1505</v>
      </c>
      <c r="E42" s="342">
        <v>1481</v>
      </c>
      <c r="F42" s="342">
        <v>24</v>
      </c>
      <c r="G42" s="344">
        <v>166</v>
      </c>
      <c r="H42" s="284">
        <v>166</v>
      </c>
      <c r="I42" s="290">
        <v>0</v>
      </c>
      <c r="J42" s="284">
        <v>534</v>
      </c>
      <c r="K42" s="285">
        <v>502</v>
      </c>
      <c r="L42" s="284">
        <v>33</v>
      </c>
      <c r="M42" s="285">
        <v>254</v>
      </c>
      <c r="N42" s="284">
        <v>281</v>
      </c>
      <c r="O42" s="284">
        <v>0</v>
      </c>
      <c r="P42" s="341">
        <v>0</v>
      </c>
    </row>
    <row r="43" spans="1:16" ht="19.149999999999999" customHeight="1" x14ac:dyDescent="0.2">
      <c r="A43" s="280"/>
      <c r="B43" s="289" t="s">
        <v>52</v>
      </c>
      <c r="C43" s="340"/>
      <c r="D43" s="342">
        <v>2809</v>
      </c>
      <c r="E43" s="342">
        <v>2729</v>
      </c>
      <c r="F43" s="342">
        <v>80</v>
      </c>
      <c r="G43" s="344">
        <v>461</v>
      </c>
      <c r="H43" s="284">
        <v>459</v>
      </c>
      <c r="I43" s="290">
        <v>2</v>
      </c>
      <c r="J43" s="284">
        <v>1145</v>
      </c>
      <c r="K43" s="285">
        <v>1110</v>
      </c>
      <c r="L43" s="284">
        <v>35</v>
      </c>
      <c r="M43" s="285">
        <v>745</v>
      </c>
      <c r="N43" s="284">
        <v>400</v>
      </c>
      <c r="O43" s="284">
        <v>0</v>
      </c>
      <c r="P43" s="341">
        <v>0</v>
      </c>
    </row>
    <row r="44" spans="1:16" ht="19.149999999999999" customHeight="1" x14ac:dyDescent="0.2">
      <c r="A44" s="288"/>
      <c r="B44" s="289" t="s">
        <v>53</v>
      </c>
      <c r="C44" s="340"/>
      <c r="D44" s="342">
        <v>10207</v>
      </c>
      <c r="E44" s="342">
        <v>10002</v>
      </c>
      <c r="F44" s="342">
        <v>205</v>
      </c>
      <c r="G44" s="344">
        <v>2340</v>
      </c>
      <c r="H44" s="284">
        <v>2288</v>
      </c>
      <c r="I44" s="290">
        <v>52</v>
      </c>
      <c r="J44" s="284">
        <v>3796</v>
      </c>
      <c r="K44" s="285">
        <v>3763</v>
      </c>
      <c r="L44" s="284">
        <v>33</v>
      </c>
      <c r="M44" s="285">
        <v>2065</v>
      </c>
      <c r="N44" s="284">
        <v>1731</v>
      </c>
      <c r="O44" s="284">
        <v>0</v>
      </c>
      <c r="P44" s="341">
        <v>0</v>
      </c>
    </row>
    <row r="45" spans="1:16" ht="19.149999999999999" customHeight="1" x14ac:dyDescent="0.2">
      <c r="A45" s="288"/>
      <c r="B45" s="289"/>
      <c r="C45" s="340"/>
      <c r="D45" s="342"/>
      <c r="E45" s="284"/>
      <c r="F45" s="284"/>
      <c r="G45" s="344"/>
      <c r="H45" s="284"/>
      <c r="I45" s="290"/>
      <c r="J45" s="284"/>
      <c r="K45" s="285"/>
      <c r="L45" s="284"/>
      <c r="M45" s="285"/>
      <c r="N45" s="284"/>
      <c r="O45" s="284"/>
      <c r="P45" s="341"/>
    </row>
    <row r="46" spans="1:16" ht="19.149999999999999" customHeight="1" x14ac:dyDescent="0.2">
      <c r="A46" s="346" t="s">
        <v>54</v>
      </c>
      <c r="B46" s="346"/>
      <c r="C46" s="347"/>
      <c r="D46" s="277">
        <v>132738</v>
      </c>
      <c r="E46" s="277">
        <v>129245</v>
      </c>
      <c r="F46" s="277">
        <v>3493</v>
      </c>
      <c r="G46" s="278">
        <v>27865</v>
      </c>
      <c r="H46" s="277">
        <v>27366</v>
      </c>
      <c r="I46" s="279">
        <v>499</v>
      </c>
      <c r="J46" s="277">
        <v>37785</v>
      </c>
      <c r="K46" s="278">
        <v>37393</v>
      </c>
      <c r="L46" s="277">
        <v>496</v>
      </c>
      <c r="M46" s="278">
        <v>24020</v>
      </c>
      <c r="N46" s="277">
        <v>12903</v>
      </c>
      <c r="O46" s="277">
        <v>927</v>
      </c>
      <c r="P46" s="341">
        <v>39</v>
      </c>
    </row>
    <row r="47" spans="1:16" ht="19.149999999999999" customHeight="1" x14ac:dyDescent="0.2">
      <c r="A47" s="288"/>
      <c r="B47" s="289" t="s">
        <v>55</v>
      </c>
      <c r="C47" s="340"/>
      <c r="D47" s="342">
        <v>62161</v>
      </c>
      <c r="E47" s="342">
        <v>60328</v>
      </c>
      <c r="F47" s="342">
        <v>1833</v>
      </c>
      <c r="G47" s="344">
        <v>12984</v>
      </c>
      <c r="H47" s="284">
        <v>12748</v>
      </c>
      <c r="I47" s="290">
        <v>236</v>
      </c>
      <c r="J47" s="284">
        <v>17677</v>
      </c>
      <c r="K47" s="285">
        <v>17389</v>
      </c>
      <c r="L47" s="284">
        <v>338</v>
      </c>
      <c r="M47" s="285">
        <v>11370</v>
      </c>
      <c r="N47" s="284">
        <v>5427</v>
      </c>
      <c r="O47" s="284">
        <v>891</v>
      </c>
      <c r="P47" s="341">
        <v>39</v>
      </c>
    </row>
    <row r="48" spans="1:16" ht="19.149999999999999" customHeight="1" x14ac:dyDescent="0.2">
      <c r="A48" s="288"/>
      <c r="B48" s="289" t="s">
        <v>56</v>
      </c>
      <c r="C48" s="340"/>
      <c r="D48" s="342">
        <v>54034</v>
      </c>
      <c r="E48" s="342">
        <v>52779</v>
      </c>
      <c r="F48" s="342">
        <v>1255</v>
      </c>
      <c r="G48" s="344">
        <v>11745</v>
      </c>
      <c r="H48" s="284">
        <v>11555</v>
      </c>
      <c r="I48" s="290">
        <v>190</v>
      </c>
      <c r="J48" s="284">
        <v>14991</v>
      </c>
      <c r="K48" s="285">
        <v>14920</v>
      </c>
      <c r="L48" s="284">
        <v>112</v>
      </c>
      <c r="M48" s="285">
        <v>9750</v>
      </c>
      <c r="N48" s="284">
        <v>5246</v>
      </c>
      <c r="O48" s="284">
        <v>36</v>
      </c>
      <c r="P48" s="341">
        <v>0</v>
      </c>
    </row>
    <row r="49" spans="1:16" ht="19.149999999999999" customHeight="1" x14ac:dyDescent="0.2">
      <c r="A49" s="288"/>
      <c r="B49" s="289" t="s">
        <v>57</v>
      </c>
      <c r="C49" s="340"/>
      <c r="D49" s="342">
        <v>16543</v>
      </c>
      <c r="E49" s="342">
        <v>16138</v>
      </c>
      <c r="F49" s="342">
        <v>405</v>
      </c>
      <c r="G49" s="344">
        <v>3136</v>
      </c>
      <c r="H49" s="284">
        <v>3063</v>
      </c>
      <c r="I49" s="290">
        <v>73</v>
      </c>
      <c r="J49" s="284">
        <v>5117</v>
      </c>
      <c r="K49" s="285">
        <v>5084</v>
      </c>
      <c r="L49" s="284">
        <v>46</v>
      </c>
      <c r="M49" s="285">
        <v>2900</v>
      </c>
      <c r="N49" s="284">
        <v>2230</v>
      </c>
      <c r="O49" s="284">
        <v>0</v>
      </c>
      <c r="P49" s="341">
        <v>0</v>
      </c>
    </row>
    <row r="50" spans="1:16" ht="19.149999999999999" customHeight="1" x14ac:dyDescent="0.2">
      <c r="A50" s="288"/>
      <c r="B50" s="289"/>
      <c r="C50" s="340"/>
      <c r="D50" s="342"/>
      <c r="E50" s="342"/>
      <c r="F50" s="342"/>
      <c r="G50" s="344"/>
      <c r="H50" s="284"/>
      <c r="I50" s="290"/>
      <c r="J50" s="284"/>
      <c r="K50" s="285"/>
      <c r="L50" s="284"/>
      <c r="M50" s="285"/>
      <c r="N50" s="284"/>
      <c r="O50" s="284"/>
      <c r="P50" s="341"/>
    </row>
    <row r="51" spans="1:16" ht="19.149999999999999" customHeight="1" x14ac:dyDescent="0.2">
      <c r="A51" s="286" t="s">
        <v>58</v>
      </c>
      <c r="B51" s="286"/>
      <c r="C51" s="287"/>
      <c r="D51" s="277">
        <v>54242</v>
      </c>
      <c r="E51" s="277">
        <v>52441</v>
      </c>
      <c r="F51" s="277">
        <v>1801</v>
      </c>
      <c r="G51" s="278">
        <v>10978</v>
      </c>
      <c r="H51" s="277">
        <v>10711</v>
      </c>
      <c r="I51" s="279">
        <v>267</v>
      </c>
      <c r="J51" s="277">
        <v>16016</v>
      </c>
      <c r="K51" s="278">
        <v>15906</v>
      </c>
      <c r="L51" s="277">
        <v>212</v>
      </c>
      <c r="M51" s="278">
        <v>9750</v>
      </c>
      <c r="N51" s="277">
        <v>5263</v>
      </c>
      <c r="O51" s="277">
        <v>1096</v>
      </c>
      <c r="P51" s="341">
        <v>9</v>
      </c>
    </row>
    <row r="52" spans="1:16" ht="19.149999999999999" customHeight="1" x14ac:dyDescent="0.2">
      <c r="A52" s="293"/>
      <c r="B52" s="289" t="s">
        <v>59</v>
      </c>
      <c r="C52" s="340"/>
      <c r="D52" s="342">
        <v>26445</v>
      </c>
      <c r="E52" s="342">
        <v>25570</v>
      </c>
      <c r="F52" s="342">
        <v>875</v>
      </c>
      <c r="G52" s="344">
        <v>5377</v>
      </c>
      <c r="H52" s="284">
        <v>5249</v>
      </c>
      <c r="I52" s="290">
        <v>128</v>
      </c>
      <c r="J52" s="284">
        <v>6903</v>
      </c>
      <c r="K52" s="285">
        <v>6845</v>
      </c>
      <c r="L52" s="284">
        <v>129</v>
      </c>
      <c r="M52" s="285">
        <v>3807</v>
      </c>
      <c r="N52" s="284">
        <v>2512</v>
      </c>
      <c r="O52" s="284">
        <v>651</v>
      </c>
      <c r="P52" s="341">
        <v>4</v>
      </c>
    </row>
    <row r="53" spans="1:16" ht="19.149999999999999" customHeight="1" x14ac:dyDescent="0.2">
      <c r="A53" s="288"/>
      <c r="B53" s="289" t="s">
        <v>60</v>
      </c>
      <c r="C53" s="340"/>
      <c r="D53" s="342">
        <v>4304</v>
      </c>
      <c r="E53" s="342">
        <v>4089</v>
      </c>
      <c r="F53" s="342">
        <v>215</v>
      </c>
      <c r="G53" s="344">
        <v>1106</v>
      </c>
      <c r="H53" s="284">
        <v>1048</v>
      </c>
      <c r="I53" s="290">
        <v>58</v>
      </c>
      <c r="J53" s="284">
        <v>1770</v>
      </c>
      <c r="K53" s="285">
        <v>1742</v>
      </c>
      <c r="L53" s="284">
        <v>33</v>
      </c>
      <c r="M53" s="285">
        <v>966</v>
      </c>
      <c r="N53" s="284">
        <v>714</v>
      </c>
      <c r="O53" s="284">
        <v>95</v>
      </c>
      <c r="P53" s="341">
        <v>0</v>
      </c>
    </row>
    <row r="54" spans="1:16" ht="19.149999999999999" customHeight="1" x14ac:dyDescent="0.2">
      <c r="A54" s="288"/>
      <c r="B54" s="289" t="s">
        <v>61</v>
      </c>
      <c r="C54" s="340"/>
      <c r="D54" s="342">
        <v>3280</v>
      </c>
      <c r="E54" s="342">
        <v>3124</v>
      </c>
      <c r="F54" s="342">
        <v>156</v>
      </c>
      <c r="G54" s="344">
        <v>786</v>
      </c>
      <c r="H54" s="284">
        <v>774</v>
      </c>
      <c r="I54" s="290">
        <v>12</v>
      </c>
      <c r="J54" s="284">
        <v>1354</v>
      </c>
      <c r="K54" s="285">
        <v>1367</v>
      </c>
      <c r="L54" s="284">
        <v>0</v>
      </c>
      <c r="M54" s="285">
        <v>908</v>
      </c>
      <c r="N54" s="284">
        <v>334</v>
      </c>
      <c r="O54" s="284">
        <v>125</v>
      </c>
      <c r="P54" s="341">
        <v>0</v>
      </c>
    </row>
    <row r="55" spans="1:16" ht="19.149999999999999" customHeight="1" x14ac:dyDescent="0.2">
      <c r="A55" s="288"/>
      <c r="B55" s="289" t="s">
        <v>62</v>
      </c>
      <c r="C55" s="340"/>
      <c r="D55" s="342">
        <v>3124</v>
      </c>
      <c r="E55" s="342">
        <v>3098</v>
      </c>
      <c r="F55" s="342">
        <v>26</v>
      </c>
      <c r="G55" s="344">
        <v>192</v>
      </c>
      <c r="H55" s="284">
        <v>180</v>
      </c>
      <c r="I55" s="290">
        <v>12</v>
      </c>
      <c r="J55" s="284">
        <v>1304</v>
      </c>
      <c r="K55" s="285">
        <v>1298</v>
      </c>
      <c r="L55" s="284">
        <v>8</v>
      </c>
      <c r="M55" s="285">
        <v>1020</v>
      </c>
      <c r="N55" s="284">
        <v>217</v>
      </c>
      <c r="O55" s="284">
        <v>68</v>
      </c>
      <c r="P55" s="341">
        <v>1</v>
      </c>
    </row>
    <row r="56" spans="1:16" ht="19.149999999999999" customHeight="1" x14ac:dyDescent="0.2">
      <c r="A56" s="293"/>
      <c r="B56" s="289" t="s">
        <v>63</v>
      </c>
      <c r="C56" s="340"/>
      <c r="D56" s="342">
        <v>9328</v>
      </c>
      <c r="E56" s="342">
        <v>9023</v>
      </c>
      <c r="F56" s="342">
        <v>305</v>
      </c>
      <c r="G56" s="344">
        <v>1851</v>
      </c>
      <c r="H56" s="284">
        <v>1818</v>
      </c>
      <c r="I56" s="290">
        <v>33</v>
      </c>
      <c r="J56" s="284">
        <v>2556</v>
      </c>
      <c r="K56" s="285">
        <v>2520</v>
      </c>
      <c r="L56" s="284">
        <v>42</v>
      </c>
      <c r="M56" s="285">
        <v>1651</v>
      </c>
      <c r="N56" s="284">
        <v>836</v>
      </c>
      <c r="O56" s="284">
        <v>72</v>
      </c>
      <c r="P56" s="341">
        <v>3</v>
      </c>
    </row>
    <row r="57" spans="1:16" ht="19.149999999999999" customHeight="1" x14ac:dyDescent="0.2">
      <c r="A57" s="294"/>
      <c r="B57" s="295" t="s">
        <v>64</v>
      </c>
      <c r="C57" s="349"/>
      <c r="D57" s="350">
        <v>7761</v>
      </c>
      <c r="E57" s="350">
        <v>7537</v>
      </c>
      <c r="F57" s="350">
        <v>224</v>
      </c>
      <c r="G57" s="351">
        <v>1666</v>
      </c>
      <c r="H57" s="297">
        <v>1642</v>
      </c>
      <c r="I57" s="298">
        <v>24</v>
      </c>
      <c r="J57" s="297">
        <v>2129</v>
      </c>
      <c r="K57" s="296">
        <v>2134</v>
      </c>
      <c r="L57" s="297">
        <v>0</v>
      </c>
      <c r="M57" s="296">
        <v>1398</v>
      </c>
      <c r="N57" s="297">
        <v>650</v>
      </c>
      <c r="O57" s="297">
        <v>85</v>
      </c>
      <c r="P57" s="352">
        <v>1</v>
      </c>
    </row>
    <row r="58" spans="1:16" ht="19.149999999999999" customHeight="1" x14ac:dyDescent="0.2">
      <c r="A58" s="300" t="s">
        <v>65</v>
      </c>
    </row>
    <row r="59" spans="1:16" ht="19.149999999999999" customHeight="1" x14ac:dyDescent="0.2">
      <c r="A59" s="300" t="s">
        <v>182</v>
      </c>
    </row>
  </sheetData>
  <mergeCells count="21">
    <mergeCell ref="A20:C20"/>
    <mergeCell ref="A31:C31"/>
    <mergeCell ref="A39:C39"/>
    <mergeCell ref="A46:C46"/>
    <mergeCell ref="A51:C51"/>
    <mergeCell ref="J4:J5"/>
    <mergeCell ref="K4:K5"/>
    <mergeCell ref="L4:L5"/>
    <mergeCell ref="M4:P4"/>
    <mergeCell ref="A10:C10"/>
    <mergeCell ref="A15:C15"/>
    <mergeCell ref="A3:C5"/>
    <mergeCell ref="D3:F3"/>
    <mergeCell ref="G3:I3"/>
    <mergeCell ref="J3:P3"/>
    <mergeCell ref="D4:D5"/>
    <mergeCell ref="E4:E5"/>
    <mergeCell ref="F4:F5"/>
    <mergeCell ref="G4:G5"/>
    <mergeCell ref="H4:H5"/>
    <mergeCell ref="I4:I5"/>
  </mergeCells>
  <phoneticPr fontId="8"/>
  <printOptions horizontalCentered="1"/>
  <pageMargins left="0.59055118110236227" right="0.59055118110236227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550C-7A63-4923-A0C0-C88E0B4B4482}">
  <sheetPr>
    <pageSetUpPr fitToPage="1"/>
  </sheetPr>
  <dimension ref="A1:FQ2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1" sqref="B11"/>
    </sheetView>
  </sheetViews>
  <sheetFormatPr defaultColWidth="9.81640625" defaultRowHeight="13" x14ac:dyDescent="0.2"/>
  <cols>
    <col min="1" max="1" width="17.36328125" style="365" customWidth="1"/>
    <col min="2" max="2" width="37.6328125" style="365" bestFit="1" customWidth="1"/>
    <col min="3" max="3" width="13.81640625" style="365" bestFit="1" customWidth="1"/>
    <col min="4" max="5" width="11.6328125" style="365" bestFit="1" customWidth="1"/>
    <col min="6" max="9" width="12.7265625" style="365" bestFit="1" customWidth="1"/>
    <col min="10" max="10" width="13.26953125" style="365" customWidth="1"/>
    <col min="11" max="16384" width="9.81640625" style="365"/>
  </cols>
  <sheetData>
    <row r="1" spans="1:173" s="355" customFormat="1" ht="24" customHeight="1" x14ac:dyDescent="0.2">
      <c r="A1" s="353" t="s">
        <v>183</v>
      </c>
      <c r="B1" s="354"/>
      <c r="C1" s="354"/>
      <c r="D1" s="354"/>
      <c r="E1" s="354"/>
      <c r="F1" s="354"/>
      <c r="G1" s="354"/>
      <c r="H1" s="354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356"/>
      <c r="DN1" s="356"/>
      <c r="DO1" s="356"/>
      <c r="DP1" s="356"/>
      <c r="DQ1" s="356"/>
      <c r="DR1" s="356"/>
      <c r="DS1" s="356"/>
      <c r="DT1" s="356"/>
      <c r="DU1" s="356"/>
      <c r="DV1" s="356"/>
      <c r="DW1" s="356"/>
      <c r="DX1" s="356"/>
      <c r="DY1" s="356"/>
      <c r="DZ1" s="356"/>
      <c r="EA1" s="356"/>
      <c r="EB1" s="356"/>
      <c r="EC1" s="356"/>
      <c r="ED1" s="356"/>
      <c r="EE1" s="356"/>
      <c r="EF1" s="356"/>
      <c r="EG1" s="356"/>
      <c r="EH1" s="356"/>
      <c r="EI1" s="356"/>
      <c r="EJ1" s="356"/>
      <c r="EK1" s="356"/>
      <c r="EL1" s="356"/>
      <c r="EM1" s="356"/>
      <c r="EN1" s="356"/>
      <c r="EO1" s="356"/>
      <c r="EP1" s="356"/>
      <c r="EQ1" s="356"/>
      <c r="ER1" s="356"/>
      <c r="ES1" s="356"/>
      <c r="ET1" s="356"/>
      <c r="EU1" s="356"/>
      <c r="EV1" s="356"/>
      <c r="EW1" s="356"/>
      <c r="EX1" s="356"/>
      <c r="EY1" s="356"/>
      <c r="EZ1" s="356"/>
      <c r="FA1" s="356"/>
      <c r="FB1" s="356"/>
      <c r="FC1" s="356"/>
      <c r="FD1" s="356"/>
      <c r="FE1" s="356"/>
      <c r="FF1" s="356"/>
      <c r="FG1" s="356"/>
      <c r="FH1" s="356"/>
      <c r="FI1" s="356"/>
      <c r="FJ1" s="356"/>
      <c r="FK1" s="356"/>
      <c r="FL1" s="356"/>
      <c r="FM1" s="356"/>
      <c r="FN1" s="356"/>
      <c r="FO1" s="356"/>
      <c r="FP1" s="356"/>
      <c r="FQ1" s="356"/>
    </row>
    <row r="2" spans="1:173" s="355" customFormat="1" ht="23.5" x14ac:dyDescent="0.2">
      <c r="A2" s="357"/>
      <c r="B2" s="354"/>
      <c r="C2" s="354"/>
      <c r="D2" s="354"/>
      <c r="E2" s="354"/>
      <c r="F2" s="354"/>
      <c r="G2" s="354"/>
      <c r="H2" s="354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  <c r="EL2" s="356"/>
      <c r="EM2" s="356"/>
      <c r="EN2" s="356"/>
      <c r="EO2" s="356"/>
      <c r="EP2" s="356"/>
      <c r="EQ2" s="356"/>
      <c r="ER2" s="356"/>
      <c r="ES2" s="356"/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6"/>
      <c r="FE2" s="356"/>
      <c r="FF2" s="356"/>
      <c r="FG2" s="356"/>
      <c r="FH2" s="356"/>
      <c r="FI2" s="356"/>
      <c r="FJ2" s="356"/>
      <c r="FK2" s="356"/>
      <c r="FL2" s="356"/>
      <c r="FM2" s="356"/>
      <c r="FN2" s="356"/>
      <c r="FO2" s="356"/>
      <c r="FP2" s="356"/>
      <c r="FQ2" s="356"/>
    </row>
    <row r="3" spans="1:173" s="355" customFormat="1" ht="22.5" customHeight="1" x14ac:dyDescent="0.2">
      <c r="B3" s="358"/>
      <c r="J3" s="359" t="s">
        <v>184</v>
      </c>
      <c r="S3" s="359"/>
      <c r="AB3" s="359"/>
      <c r="AK3" s="359"/>
      <c r="AT3" s="359"/>
      <c r="BC3" s="359"/>
      <c r="BL3" s="359"/>
      <c r="BU3" s="359"/>
      <c r="CD3" s="359"/>
      <c r="CM3" s="359"/>
      <c r="CV3" s="359"/>
      <c r="DE3" s="359"/>
      <c r="DN3" s="359"/>
      <c r="DW3" s="359"/>
      <c r="EF3" s="359"/>
      <c r="EO3" s="359"/>
      <c r="EX3" s="359"/>
      <c r="FG3" s="359"/>
      <c r="FP3" s="359"/>
    </row>
    <row r="4" spans="1:173" ht="22.5" customHeight="1" x14ac:dyDescent="0.2">
      <c r="A4" s="360"/>
      <c r="B4" s="361"/>
      <c r="C4" s="362" t="s">
        <v>19</v>
      </c>
      <c r="D4" s="363" t="s">
        <v>185</v>
      </c>
      <c r="E4" s="363" t="s">
        <v>13</v>
      </c>
      <c r="F4" s="363" t="s">
        <v>14</v>
      </c>
      <c r="G4" s="363" t="s">
        <v>15</v>
      </c>
      <c r="H4" s="363" t="s">
        <v>16</v>
      </c>
      <c r="I4" s="363" t="s">
        <v>17</v>
      </c>
      <c r="J4" s="364" t="s">
        <v>18</v>
      </c>
    </row>
    <row r="5" spans="1:173" ht="22.5" customHeight="1" x14ac:dyDescent="0.2">
      <c r="A5" s="366" t="s">
        <v>186</v>
      </c>
      <c r="B5" s="367" t="s">
        <v>156</v>
      </c>
      <c r="C5" s="368">
        <v>2317146</v>
      </c>
      <c r="D5" s="369">
        <v>97308</v>
      </c>
      <c r="E5" s="368">
        <v>161191</v>
      </c>
      <c r="F5" s="368">
        <v>542814</v>
      </c>
      <c r="G5" s="368">
        <v>531085</v>
      </c>
      <c r="H5" s="368">
        <v>390448</v>
      </c>
      <c r="I5" s="368">
        <v>349939</v>
      </c>
      <c r="J5" s="368">
        <v>244361</v>
      </c>
    </row>
    <row r="6" spans="1:173" ht="22.5" customHeight="1" x14ac:dyDescent="0.2">
      <c r="A6" s="366"/>
      <c r="B6" s="367" t="s">
        <v>187</v>
      </c>
      <c r="C6" s="370">
        <v>1959478</v>
      </c>
      <c r="D6" s="371">
        <v>96267</v>
      </c>
      <c r="E6" s="370">
        <v>159609</v>
      </c>
      <c r="F6" s="370">
        <v>490124</v>
      </c>
      <c r="G6" s="370">
        <v>475658</v>
      </c>
      <c r="H6" s="370">
        <v>312501</v>
      </c>
      <c r="I6" s="370">
        <v>256079</v>
      </c>
      <c r="J6" s="370">
        <v>169240</v>
      </c>
    </row>
    <row r="7" spans="1:173" ht="22.5" customHeight="1" x14ac:dyDescent="0.2">
      <c r="A7" s="366"/>
      <c r="B7" s="367" t="s">
        <v>188</v>
      </c>
      <c r="C7" s="370">
        <v>158380</v>
      </c>
      <c r="D7" s="371">
        <v>1040</v>
      </c>
      <c r="E7" s="370">
        <v>1581</v>
      </c>
      <c r="F7" s="370">
        <v>41803</v>
      </c>
      <c r="G7" s="370">
        <v>37473</v>
      </c>
      <c r="H7" s="370">
        <v>32474</v>
      </c>
      <c r="I7" s="370">
        <v>25610</v>
      </c>
      <c r="J7" s="370">
        <v>18399</v>
      </c>
    </row>
    <row r="8" spans="1:173" ht="22.5" customHeight="1" x14ac:dyDescent="0.2">
      <c r="A8" s="366"/>
      <c r="B8" s="367" t="s">
        <v>189</v>
      </c>
      <c r="C8" s="372">
        <v>199288</v>
      </c>
      <c r="D8" s="373">
        <v>1</v>
      </c>
      <c r="E8" s="372">
        <v>1</v>
      </c>
      <c r="F8" s="372">
        <v>10887</v>
      </c>
      <c r="G8" s="372">
        <v>17954</v>
      </c>
      <c r="H8" s="372">
        <v>45473</v>
      </c>
      <c r="I8" s="372">
        <v>68250</v>
      </c>
      <c r="J8" s="372">
        <v>56722</v>
      </c>
    </row>
    <row r="9" spans="1:173" ht="22.5" customHeight="1" x14ac:dyDescent="0.2">
      <c r="A9" s="374" t="s">
        <v>190</v>
      </c>
      <c r="B9" s="375" t="s">
        <v>156</v>
      </c>
      <c r="C9" s="370">
        <v>16383033.223999999</v>
      </c>
      <c r="D9" s="371">
        <v>104395.64</v>
      </c>
      <c r="E9" s="370">
        <v>233253.55100000001</v>
      </c>
      <c r="F9" s="370">
        <v>2301944.872</v>
      </c>
      <c r="G9" s="370">
        <v>2845219.034</v>
      </c>
      <c r="H9" s="370">
        <v>3522527.031</v>
      </c>
      <c r="I9" s="370">
        <v>4060400.5389999999</v>
      </c>
      <c r="J9" s="370">
        <v>3315292.557</v>
      </c>
    </row>
    <row r="10" spans="1:173" ht="22.5" customHeight="1" x14ac:dyDescent="0.2">
      <c r="A10" s="376"/>
      <c r="B10" s="367" t="s">
        <v>187</v>
      </c>
      <c r="C10" s="370">
        <v>7930920.0590000004</v>
      </c>
      <c r="D10" s="371">
        <v>99548.596999999994</v>
      </c>
      <c r="E10" s="370">
        <v>218147.484</v>
      </c>
      <c r="F10" s="370">
        <v>1604384.3189999999</v>
      </c>
      <c r="G10" s="370">
        <v>1830534.5859999999</v>
      </c>
      <c r="H10" s="370">
        <v>1614941.139</v>
      </c>
      <c r="I10" s="370">
        <v>1487167.5789999999</v>
      </c>
      <c r="J10" s="370">
        <v>1076196.355</v>
      </c>
    </row>
    <row r="11" spans="1:173" ht="22.5" customHeight="1" x14ac:dyDescent="0.2">
      <c r="A11" s="376"/>
      <c r="B11" s="367" t="s">
        <v>188</v>
      </c>
      <c r="C11" s="370">
        <v>2787201.608</v>
      </c>
      <c r="D11" s="371">
        <v>4841.5039999999999</v>
      </c>
      <c r="E11" s="370">
        <v>15103.937</v>
      </c>
      <c r="F11" s="370">
        <v>425863.223</v>
      </c>
      <c r="G11" s="370">
        <v>541342.98100000003</v>
      </c>
      <c r="H11" s="370">
        <v>687179.06599999999</v>
      </c>
      <c r="I11" s="370">
        <v>617351.01</v>
      </c>
      <c r="J11" s="370">
        <v>495519.88699999999</v>
      </c>
    </row>
    <row r="12" spans="1:173" ht="22.5" customHeight="1" x14ac:dyDescent="0.2">
      <c r="A12" s="377"/>
      <c r="B12" s="378" t="s">
        <v>189</v>
      </c>
      <c r="C12" s="370">
        <v>5664911.557</v>
      </c>
      <c r="D12" s="371">
        <v>5.5389999999999997</v>
      </c>
      <c r="E12" s="370">
        <v>2.13</v>
      </c>
      <c r="F12" s="370">
        <v>271697.33</v>
      </c>
      <c r="G12" s="370">
        <v>473341.467</v>
      </c>
      <c r="H12" s="370">
        <v>1220406.8259999999</v>
      </c>
      <c r="I12" s="370">
        <v>1955881.95</v>
      </c>
      <c r="J12" s="370">
        <v>1743576.3149999999</v>
      </c>
    </row>
    <row r="13" spans="1:173" ht="22.5" customHeight="1" x14ac:dyDescent="0.2">
      <c r="A13" s="376" t="s">
        <v>191</v>
      </c>
      <c r="B13" s="367" t="s">
        <v>156</v>
      </c>
      <c r="C13" s="368">
        <v>166640494.428</v>
      </c>
      <c r="D13" s="369">
        <v>1188051.496</v>
      </c>
      <c r="E13" s="368">
        <v>2502772.469</v>
      </c>
      <c r="F13" s="368">
        <v>23530835.528999999</v>
      </c>
      <c r="G13" s="368">
        <v>28957068.838</v>
      </c>
      <c r="H13" s="368">
        <v>35729511.446999997</v>
      </c>
      <c r="I13" s="368">
        <v>41161847.618000001</v>
      </c>
      <c r="J13" s="368">
        <v>33570407.031000003</v>
      </c>
    </row>
    <row r="14" spans="1:173" ht="22.5" customHeight="1" x14ac:dyDescent="0.2">
      <c r="A14" s="376"/>
      <c r="B14" s="367" t="s">
        <v>187</v>
      </c>
      <c r="C14" s="370">
        <v>81167998.687999994</v>
      </c>
      <c r="D14" s="371">
        <v>1138995.6200000001</v>
      </c>
      <c r="E14" s="370">
        <v>2350082.696</v>
      </c>
      <c r="F14" s="370">
        <v>16472090.259</v>
      </c>
      <c r="G14" s="370">
        <v>18690212.588</v>
      </c>
      <c r="H14" s="370">
        <v>16441637.687000001</v>
      </c>
      <c r="I14" s="370">
        <v>15143328.806</v>
      </c>
      <c r="J14" s="370">
        <v>10931651.032</v>
      </c>
    </row>
    <row r="15" spans="1:173" ht="22.5" customHeight="1" x14ac:dyDescent="0.2">
      <c r="A15" s="376"/>
      <c r="B15" s="367" t="s">
        <v>188</v>
      </c>
      <c r="C15" s="370">
        <v>28235779.829999998</v>
      </c>
      <c r="D15" s="371">
        <v>49000.485999999997</v>
      </c>
      <c r="E15" s="370">
        <v>152668.473</v>
      </c>
      <c r="F15" s="370">
        <v>4310406.0149999997</v>
      </c>
      <c r="G15" s="370">
        <v>5481555.4819999998</v>
      </c>
      <c r="H15" s="370">
        <v>6959378.9850000003</v>
      </c>
      <c r="I15" s="370">
        <v>6257725.2980000004</v>
      </c>
      <c r="J15" s="370">
        <v>5025045.091</v>
      </c>
    </row>
    <row r="16" spans="1:173" ht="22.5" customHeight="1" x14ac:dyDescent="0.2">
      <c r="A16" s="376"/>
      <c r="B16" s="367" t="s">
        <v>192</v>
      </c>
      <c r="C16" s="372">
        <v>32966921.335000001</v>
      </c>
      <c r="D16" s="373">
        <v>0</v>
      </c>
      <c r="E16" s="372">
        <v>0</v>
      </c>
      <c r="F16" s="372">
        <v>195408.155</v>
      </c>
      <c r="G16" s="372">
        <v>721500.397</v>
      </c>
      <c r="H16" s="372">
        <v>6937333.2359999996</v>
      </c>
      <c r="I16" s="372">
        <v>13025410.823999999</v>
      </c>
      <c r="J16" s="372">
        <v>12087268.722999999</v>
      </c>
    </row>
    <row r="17" spans="1:10" ht="22.5" customHeight="1" x14ac:dyDescent="0.2">
      <c r="A17" s="376" t="s">
        <v>193</v>
      </c>
      <c r="B17" s="367" t="s">
        <v>156</v>
      </c>
      <c r="C17" s="368">
        <v>149461245.986</v>
      </c>
      <c r="D17" s="369">
        <v>1073776.5589999999</v>
      </c>
      <c r="E17" s="368">
        <v>2258595.0559999999</v>
      </c>
      <c r="F17" s="368">
        <v>21201348.629999999</v>
      </c>
      <c r="G17" s="368">
        <v>26002956.504000001</v>
      </c>
      <c r="H17" s="368">
        <v>32014893.226</v>
      </c>
      <c r="I17" s="368">
        <v>36855242.185000002</v>
      </c>
      <c r="J17" s="368">
        <v>30054433.826000001</v>
      </c>
    </row>
    <row r="18" spans="1:10" ht="22.5" customHeight="1" x14ac:dyDescent="0.2">
      <c r="A18" s="376"/>
      <c r="B18" s="367" t="s">
        <v>187</v>
      </c>
      <c r="C18" s="370">
        <v>73055128.231999993</v>
      </c>
      <c r="D18" s="371">
        <v>1030366.931</v>
      </c>
      <c r="E18" s="370">
        <v>2122248.62</v>
      </c>
      <c r="F18" s="370">
        <v>14898449.119999999</v>
      </c>
      <c r="G18" s="370">
        <v>16834607.311999999</v>
      </c>
      <c r="H18" s="370">
        <v>14779571.023</v>
      </c>
      <c r="I18" s="370">
        <v>13591326.206</v>
      </c>
      <c r="J18" s="370">
        <v>9798559.0199999996</v>
      </c>
    </row>
    <row r="19" spans="1:10" ht="22.5" customHeight="1" x14ac:dyDescent="0.2">
      <c r="A19" s="376"/>
      <c r="B19" s="367" t="s">
        <v>188</v>
      </c>
      <c r="C19" s="370">
        <v>25181543.535999998</v>
      </c>
      <c r="D19" s="371">
        <v>43359.777000000002</v>
      </c>
      <c r="E19" s="370">
        <v>136327.266</v>
      </c>
      <c r="F19" s="370">
        <v>3846827.4589999998</v>
      </c>
      <c r="G19" s="370">
        <v>4885904.1809999999</v>
      </c>
      <c r="H19" s="370">
        <v>6203510.9040000001</v>
      </c>
      <c r="I19" s="370">
        <v>5584492.6909999996</v>
      </c>
      <c r="J19" s="370">
        <v>4481121.2580000004</v>
      </c>
    </row>
    <row r="20" spans="1:10" ht="22.5" customHeight="1" x14ac:dyDescent="0.2">
      <c r="A20" s="376"/>
      <c r="B20" s="367" t="s">
        <v>189</v>
      </c>
      <c r="C20" s="372">
        <v>51224574.218000002</v>
      </c>
      <c r="D20" s="373">
        <v>49.850999999999999</v>
      </c>
      <c r="E20" s="372">
        <v>19.170000000000002</v>
      </c>
      <c r="F20" s="372">
        <v>2456072.051</v>
      </c>
      <c r="G20" s="372">
        <v>4282445.0109999999</v>
      </c>
      <c r="H20" s="372">
        <v>11031811.299000001</v>
      </c>
      <c r="I20" s="372">
        <v>17679423.287999999</v>
      </c>
      <c r="J20" s="372">
        <v>15774753.548</v>
      </c>
    </row>
    <row r="21" spans="1:10" ht="22.5" customHeight="1" x14ac:dyDescent="0.2">
      <c r="A21" s="365" t="s">
        <v>194</v>
      </c>
    </row>
  </sheetData>
  <mergeCells count="5">
    <mergeCell ref="A4:B4"/>
    <mergeCell ref="A5:A8"/>
    <mergeCell ref="A9:A12"/>
    <mergeCell ref="A13:A16"/>
    <mergeCell ref="A17:A20"/>
  </mergeCells>
  <phoneticPr fontId="8"/>
  <pageMargins left="0.7" right="0.7" top="0.75" bottom="0.75" header="0.3" footer="0.3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1DEF-B647-4377-BBE5-8EB769D642D8}">
  <sheetPr>
    <pageSetUpPr fitToPage="1"/>
  </sheetPr>
  <dimension ref="A1:AO46"/>
  <sheetViews>
    <sheetView zoomScaleNormal="100" zoomScaleSheetLayoutView="9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L1" sqref="L1"/>
    </sheetView>
  </sheetViews>
  <sheetFormatPr defaultColWidth="9" defaultRowHeight="21" customHeight="1" x14ac:dyDescent="0.2"/>
  <cols>
    <col min="1" max="1" width="3.7265625" style="475" customWidth="1"/>
    <col min="2" max="2" width="2.6328125" style="475" customWidth="1"/>
    <col min="3" max="3" width="23.7265625" style="475" customWidth="1"/>
    <col min="4" max="9" width="6.08984375" style="475" customWidth="1"/>
    <col min="10" max="14" width="6.08984375" style="478" customWidth="1"/>
    <col min="15" max="24" width="6.08984375" style="475" customWidth="1"/>
    <col min="25" max="26" width="6.453125" style="475" bestFit="1" customWidth="1"/>
    <col min="27" max="27" width="6" style="475" bestFit="1" customWidth="1"/>
    <col min="28" max="28" width="6.453125" style="475" bestFit="1" customWidth="1"/>
    <col min="29" max="30" width="5.08984375" style="475" bestFit="1" customWidth="1"/>
    <col min="31" max="31" width="5.36328125" style="475" bestFit="1" customWidth="1"/>
    <col min="32" max="32" width="6.08984375" style="475" customWidth="1"/>
    <col min="33" max="33" width="5.36328125" style="475" bestFit="1" customWidth="1"/>
    <col min="34" max="34" width="5.08984375" style="475" bestFit="1" customWidth="1"/>
    <col min="35" max="35" width="6.453125" style="475" bestFit="1" customWidth="1"/>
    <col min="36" max="36" width="7" style="475" customWidth="1"/>
    <col min="37" max="37" width="7.1796875" style="475" bestFit="1" customWidth="1"/>
    <col min="38" max="38" width="9" style="476"/>
    <col min="39" max="16384" width="9" style="475"/>
  </cols>
  <sheetData>
    <row r="1" spans="1:41" s="300" customFormat="1" ht="19" x14ac:dyDescent="0.2">
      <c r="A1" s="299" t="s">
        <v>195</v>
      </c>
      <c r="B1" s="301"/>
      <c r="J1" s="379"/>
      <c r="K1" s="379"/>
      <c r="L1" s="379"/>
      <c r="M1" s="379"/>
      <c r="N1" s="379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80"/>
      <c r="AL1" s="308"/>
    </row>
    <row r="2" spans="1:41" s="300" customFormat="1" ht="12.5" thickBot="1" x14ac:dyDescent="0.25"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2"/>
      <c r="AJ2" s="381"/>
      <c r="AK2" s="383" t="s">
        <v>196</v>
      </c>
      <c r="AL2" s="308"/>
    </row>
    <row r="3" spans="1:41" s="300" customFormat="1" ht="14.4" customHeight="1" thickTop="1" x14ac:dyDescent="0.2">
      <c r="A3" s="309" t="s">
        <v>197</v>
      </c>
      <c r="B3" s="309"/>
      <c r="C3" s="310"/>
      <c r="D3" s="384" t="s">
        <v>198</v>
      </c>
      <c r="E3" s="384" t="s">
        <v>199</v>
      </c>
      <c r="F3" s="384" t="s">
        <v>200</v>
      </c>
      <c r="G3" s="384" t="s">
        <v>201</v>
      </c>
      <c r="H3" s="384" t="s">
        <v>202</v>
      </c>
      <c r="I3" s="384" t="s">
        <v>203</v>
      </c>
      <c r="J3" s="384" t="s">
        <v>204</v>
      </c>
      <c r="K3" s="384" t="s">
        <v>205</v>
      </c>
      <c r="L3" s="384" t="s">
        <v>206</v>
      </c>
      <c r="M3" s="384" t="s">
        <v>207</v>
      </c>
      <c r="N3" s="384" t="s">
        <v>208</v>
      </c>
      <c r="O3" s="384" t="s">
        <v>209</v>
      </c>
      <c r="P3" s="384" t="s">
        <v>210</v>
      </c>
      <c r="Q3" s="384" t="s">
        <v>211</v>
      </c>
      <c r="R3" s="384" t="s">
        <v>212</v>
      </c>
      <c r="S3" s="384" t="s">
        <v>213</v>
      </c>
      <c r="T3" s="384" t="s">
        <v>214</v>
      </c>
      <c r="U3" s="384" t="s">
        <v>215</v>
      </c>
      <c r="V3" s="384" t="s">
        <v>216</v>
      </c>
      <c r="W3" s="385" t="s">
        <v>217</v>
      </c>
      <c r="X3" s="385" t="s">
        <v>218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08"/>
    </row>
    <row r="4" spans="1:41" s="300" customFormat="1" ht="14.4" customHeight="1" x14ac:dyDescent="0.2">
      <c r="A4" s="317"/>
      <c r="B4" s="317"/>
      <c r="C4" s="318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7"/>
      <c r="X4" s="387"/>
      <c r="Y4" s="388" t="s">
        <v>219</v>
      </c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89" t="s">
        <v>220</v>
      </c>
      <c r="AK4" s="390" t="s">
        <v>221</v>
      </c>
      <c r="AL4" s="308"/>
    </row>
    <row r="5" spans="1:41" s="300" customFormat="1" ht="55" x14ac:dyDescent="0.2">
      <c r="A5" s="328"/>
      <c r="B5" s="328"/>
      <c r="C5" s="329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2"/>
      <c r="X5" s="392"/>
      <c r="Y5" s="393" t="s">
        <v>222</v>
      </c>
      <c r="Z5" s="393" t="s">
        <v>223</v>
      </c>
      <c r="AA5" s="394" t="s">
        <v>224</v>
      </c>
      <c r="AB5" s="394" t="s">
        <v>225</v>
      </c>
      <c r="AC5" s="393" t="s">
        <v>226</v>
      </c>
      <c r="AD5" s="395" t="s">
        <v>227</v>
      </c>
      <c r="AE5" s="395" t="s">
        <v>228</v>
      </c>
      <c r="AF5" s="396" t="s">
        <v>229</v>
      </c>
      <c r="AG5" s="393" t="s">
        <v>230</v>
      </c>
      <c r="AH5" s="393" t="s">
        <v>231</v>
      </c>
      <c r="AI5" s="397" t="s">
        <v>232</v>
      </c>
      <c r="AJ5" s="398"/>
      <c r="AK5" s="399"/>
      <c r="AL5" s="308"/>
    </row>
    <row r="6" spans="1:41" s="409" customFormat="1" ht="23" customHeight="1" x14ac:dyDescent="0.2">
      <c r="A6" s="400" t="s">
        <v>233</v>
      </c>
      <c r="B6" s="401" t="s">
        <v>234</v>
      </c>
      <c r="C6" s="402" t="s">
        <v>235</v>
      </c>
      <c r="D6" s="403">
        <v>234</v>
      </c>
      <c r="E6" s="403">
        <v>249</v>
      </c>
      <c r="F6" s="403">
        <v>263</v>
      </c>
      <c r="G6" s="403">
        <v>293</v>
      </c>
      <c r="H6" s="403">
        <v>341</v>
      </c>
      <c r="I6" s="403">
        <v>377</v>
      </c>
      <c r="J6" s="403">
        <v>408</v>
      </c>
      <c r="K6" s="403">
        <v>443</v>
      </c>
      <c r="L6" s="403">
        <v>421</v>
      </c>
      <c r="M6" s="403">
        <v>408</v>
      </c>
      <c r="N6" s="403">
        <v>413</v>
      </c>
      <c r="O6" s="403">
        <v>416</v>
      </c>
      <c r="P6" s="403">
        <v>470</v>
      </c>
      <c r="Q6" s="403">
        <v>498</v>
      </c>
      <c r="R6" s="403">
        <v>522</v>
      </c>
      <c r="S6" s="403">
        <v>526</v>
      </c>
      <c r="T6" s="403">
        <v>526</v>
      </c>
      <c r="U6" s="403">
        <v>531</v>
      </c>
      <c r="V6" s="403">
        <v>519</v>
      </c>
      <c r="W6" s="404">
        <v>504</v>
      </c>
      <c r="X6" s="405">
        <f>SUM(Y6:AI6)</f>
        <v>500</v>
      </c>
      <c r="Y6" s="406">
        <v>317</v>
      </c>
      <c r="Z6" s="406">
        <v>33</v>
      </c>
      <c r="AA6" s="406">
        <v>28</v>
      </c>
      <c r="AB6" s="406">
        <v>75</v>
      </c>
      <c r="AC6" s="406">
        <v>27</v>
      </c>
      <c r="AD6" s="406">
        <v>6</v>
      </c>
      <c r="AE6" s="406">
        <v>6</v>
      </c>
      <c r="AF6" s="406">
        <v>7</v>
      </c>
      <c r="AG6" s="406">
        <v>1</v>
      </c>
      <c r="AH6" s="406">
        <v>0</v>
      </c>
      <c r="AI6" s="406">
        <v>0</v>
      </c>
      <c r="AJ6" s="405">
        <v>13</v>
      </c>
      <c r="AK6" s="407" t="s">
        <v>236</v>
      </c>
      <c r="AL6" s="408"/>
      <c r="AN6" s="410"/>
      <c r="AO6" s="410"/>
    </row>
    <row r="7" spans="1:41" s="409" customFormat="1" ht="23" customHeight="1" x14ac:dyDescent="0.2">
      <c r="A7" s="411"/>
      <c r="B7" s="412"/>
      <c r="C7" s="402" t="s">
        <v>237</v>
      </c>
      <c r="D7" s="413">
        <v>64</v>
      </c>
      <c r="E7" s="413">
        <v>71</v>
      </c>
      <c r="F7" s="413">
        <v>73</v>
      </c>
      <c r="G7" s="413">
        <v>73</v>
      </c>
      <c r="H7" s="413">
        <v>76</v>
      </c>
      <c r="I7" s="413">
        <v>76</v>
      </c>
      <c r="J7" s="413">
        <v>75</v>
      </c>
      <c r="K7" s="413">
        <v>69</v>
      </c>
      <c r="L7" s="413">
        <v>56</v>
      </c>
      <c r="M7" s="413">
        <v>51</v>
      </c>
      <c r="N7" s="413">
        <v>46</v>
      </c>
      <c r="O7" s="413">
        <v>47</v>
      </c>
      <c r="P7" s="413">
        <v>43</v>
      </c>
      <c r="Q7" s="413">
        <v>43</v>
      </c>
      <c r="R7" s="413">
        <v>40</v>
      </c>
      <c r="S7" s="413">
        <v>41</v>
      </c>
      <c r="T7" s="413">
        <v>37</v>
      </c>
      <c r="U7" s="413">
        <v>33</v>
      </c>
      <c r="V7" s="413">
        <v>29</v>
      </c>
      <c r="W7" s="414">
        <v>29</v>
      </c>
      <c r="X7" s="415">
        <f t="shared" ref="X7:X17" si="0">SUM(Y7:AI7)</f>
        <v>26</v>
      </c>
      <c r="Y7" s="416">
        <v>13</v>
      </c>
      <c r="Z7" s="416">
        <v>2</v>
      </c>
      <c r="AA7" s="416">
        <v>8</v>
      </c>
      <c r="AB7" s="416">
        <v>2</v>
      </c>
      <c r="AC7" s="416">
        <v>0</v>
      </c>
      <c r="AD7" s="416">
        <v>1</v>
      </c>
      <c r="AE7" s="416">
        <v>0</v>
      </c>
      <c r="AF7" s="416">
        <v>0</v>
      </c>
      <c r="AG7" s="416">
        <v>0</v>
      </c>
      <c r="AH7" s="416">
        <v>0</v>
      </c>
      <c r="AI7" s="416">
        <v>0</v>
      </c>
      <c r="AJ7" s="415">
        <v>0</v>
      </c>
      <c r="AK7" s="417" t="s">
        <v>238</v>
      </c>
      <c r="AL7" s="408"/>
      <c r="AN7" s="410"/>
      <c r="AO7" s="410"/>
    </row>
    <row r="8" spans="1:41" s="409" customFormat="1" ht="23" customHeight="1" x14ac:dyDescent="0.2">
      <c r="A8" s="411"/>
      <c r="B8" s="412"/>
      <c r="C8" s="402" t="s">
        <v>239</v>
      </c>
      <c r="D8" s="413">
        <v>406</v>
      </c>
      <c r="E8" s="413">
        <v>422</v>
      </c>
      <c r="F8" s="413">
        <v>428</v>
      </c>
      <c r="G8" s="413">
        <v>425</v>
      </c>
      <c r="H8" s="413">
        <v>374</v>
      </c>
      <c r="I8" s="413">
        <v>328</v>
      </c>
      <c r="J8" s="413">
        <v>336</v>
      </c>
      <c r="K8" s="413">
        <v>323</v>
      </c>
      <c r="L8" s="413">
        <v>306</v>
      </c>
      <c r="M8" s="413">
        <v>310</v>
      </c>
      <c r="N8" s="413">
        <v>315</v>
      </c>
      <c r="O8" s="413">
        <v>325</v>
      </c>
      <c r="P8" s="413">
        <v>331</v>
      </c>
      <c r="Q8" s="413">
        <v>347</v>
      </c>
      <c r="R8" s="413">
        <v>368</v>
      </c>
      <c r="S8" s="413">
        <v>393</v>
      </c>
      <c r="T8" s="413">
        <v>399</v>
      </c>
      <c r="U8" s="413">
        <v>422</v>
      </c>
      <c r="V8" s="413">
        <v>430</v>
      </c>
      <c r="W8" s="414">
        <v>456</v>
      </c>
      <c r="X8" s="415">
        <f t="shared" si="0"/>
        <v>459</v>
      </c>
      <c r="Y8" s="416">
        <v>121</v>
      </c>
      <c r="Z8" s="416">
        <v>195</v>
      </c>
      <c r="AA8" s="416">
        <v>0</v>
      </c>
      <c r="AB8" s="416">
        <v>9</v>
      </c>
      <c r="AC8" s="416">
        <v>7</v>
      </c>
      <c r="AD8" s="416">
        <v>0</v>
      </c>
      <c r="AE8" s="416">
        <v>13</v>
      </c>
      <c r="AF8" s="416">
        <v>23</v>
      </c>
      <c r="AG8" s="416">
        <v>11</v>
      </c>
      <c r="AH8" s="416">
        <v>6</v>
      </c>
      <c r="AI8" s="416">
        <v>74</v>
      </c>
      <c r="AJ8" s="415">
        <v>23</v>
      </c>
      <c r="AK8" s="417" t="s">
        <v>238</v>
      </c>
      <c r="AL8" s="408"/>
      <c r="AN8" s="410"/>
      <c r="AO8" s="410"/>
    </row>
    <row r="9" spans="1:41" s="409" customFormat="1" ht="23" customHeight="1" x14ac:dyDescent="0.2">
      <c r="A9" s="411"/>
      <c r="B9" s="412"/>
      <c r="C9" s="418" t="s">
        <v>240</v>
      </c>
      <c r="D9" s="413">
        <v>154</v>
      </c>
      <c r="E9" s="413">
        <v>161</v>
      </c>
      <c r="F9" s="413">
        <v>160</v>
      </c>
      <c r="G9" s="413">
        <v>161</v>
      </c>
      <c r="H9" s="413">
        <v>122</v>
      </c>
      <c r="I9" s="413">
        <v>107</v>
      </c>
      <c r="J9" s="413">
        <v>116</v>
      </c>
      <c r="K9" s="413">
        <v>112</v>
      </c>
      <c r="L9" s="413">
        <v>117</v>
      </c>
      <c r="M9" s="413">
        <v>123</v>
      </c>
      <c r="N9" s="413">
        <v>123</v>
      </c>
      <c r="O9" s="413">
        <v>129</v>
      </c>
      <c r="P9" s="413">
        <v>132</v>
      </c>
      <c r="Q9" s="413">
        <v>135</v>
      </c>
      <c r="R9" s="413">
        <v>138</v>
      </c>
      <c r="S9" s="413">
        <v>145</v>
      </c>
      <c r="T9" s="413">
        <v>143</v>
      </c>
      <c r="U9" s="413">
        <v>150</v>
      </c>
      <c r="V9" s="413">
        <v>152</v>
      </c>
      <c r="W9" s="414">
        <v>161</v>
      </c>
      <c r="X9" s="415">
        <f t="shared" si="0"/>
        <v>163</v>
      </c>
      <c r="Y9" s="416">
        <v>0</v>
      </c>
      <c r="Z9" s="416">
        <v>106</v>
      </c>
      <c r="AA9" s="416">
        <v>0</v>
      </c>
      <c r="AB9" s="416">
        <v>5</v>
      </c>
      <c r="AC9" s="416">
        <v>0</v>
      </c>
      <c r="AD9" s="416">
        <v>0</v>
      </c>
      <c r="AE9" s="416">
        <v>8</v>
      </c>
      <c r="AF9" s="416">
        <v>8</v>
      </c>
      <c r="AG9" s="416">
        <v>5</v>
      </c>
      <c r="AH9" s="416">
        <v>0</v>
      </c>
      <c r="AI9" s="416">
        <v>31</v>
      </c>
      <c r="AJ9" s="415">
        <v>10</v>
      </c>
      <c r="AK9" s="417" t="s">
        <v>238</v>
      </c>
      <c r="AL9" s="408"/>
      <c r="AN9" s="410"/>
      <c r="AO9" s="410"/>
    </row>
    <row r="10" spans="1:41" s="409" customFormat="1" ht="23" customHeight="1" x14ac:dyDescent="0.2">
      <c r="A10" s="411"/>
      <c r="B10" s="412"/>
      <c r="C10" s="402" t="s">
        <v>241</v>
      </c>
      <c r="D10" s="413">
        <v>1247</v>
      </c>
      <c r="E10" s="413">
        <v>1269</v>
      </c>
      <c r="F10" s="413">
        <v>1273</v>
      </c>
      <c r="G10" s="413">
        <v>1294</v>
      </c>
      <c r="H10" s="413">
        <v>1370</v>
      </c>
      <c r="I10" s="413">
        <v>1448</v>
      </c>
      <c r="J10" s="413">
        <v>1496</v>
      </c>
      <c r="K10" s="413">
        <v>1382</v>
      </c>
      <c r="L10" s="413">
        <v>1408</v>
      </c>
      <c r="M10" s="413">
        <v>1431</v>
      </c>
      <c r="N10" s="413">
        <v>1466</v>
      </c>
      <c r="O10" s="413">
        <v>1490</v>
      </c>
      <c r="P10" s="413">
        <v>1519</v>
      </c>
      <c r="Q10" s="413">
        <v>1568</v>
      </c>
      <c r="R10" s="413">
        <v>1633</v>
      </c>
      <c r="S10" s="413">
        <v>1721</v>
      </c>
      <c r="T10" s="413">
        <v>1765</v>
      </c>
      <c r="U10" s="413">
        <v>1838</v>
      </c>
      <c r="V10" s="413">
        <v>1942</v>
      </c>
      <c r="W10" s="414">
        <v>2030</v>
      </c>
      <c r="X10" s="415">
        <v>2008</v>
      </c>
      <c r="Y10" s="416">
        <v>756</v>
      </c>
      <c r="Z10" s="416">
        <v>433</v>
      </c>
      <c r="AA10" s="416">
        <v>0</v>
      </c>
      <c r="AB10" s="416">
        <v>6</v>
      </c>
      <c r="AC10" s="416">
        <v>0</v>
      </c>
      <c r="AD10" s="416">
        <v>0</v>
      </c>
      <c r="AE10" s="416">
        <v>16</v>
      </c>
      <c r="AF10" s="416">
        <v>19</v>
      </c>
      <c r="AG10" s="416">
        <v>14</v>
      </c>
      <c r="AH10" s="416">
        <v>6</v>
      </c>
      <c r="AI10" s="416">
        <v>758</v>
      </c>
      <c r="AJ10" s="415">
        <v>8</v>
      </c>
      <c r="AK10" s="417" t="s">
        <v>238</v>
      </c>
      <c r="AL10" s="408"/>
      <c r="AN10" s="410"/>
      <c r="AO10" s="410"/>
    </row>
    <row r="11" spans="1:41" s="409" customFormat="1" ht="23" customHeight="1" x14ac:dyDescent="0.2">
      <c r="A11" s="411"/>
      <c r="B11" s="412"/>
      <c r="C11" s="402" t="s">
        <v>242</v>
      </c>
      <c r="D11" s="413">
        <v>143</v>
      </c>
      <c r="E11" s="413">
        <v>166</v>
      </c>
      <c r="F11" s="413">
        <v>196</v>
      </c>
      <c r="G11" s="413">
        <v>231</v>
      </c>
      <c r="H11" s="413">
        <v>282</v>
      </c>
      <c r="I11" s="413">
        <v>336</v>
      </c>
      <c r="J11" s="413">
        <v>384</v>
      </c>
      <c r="K11" s="413">
        <v>434</v>
      </c>
      <c r="L11" s="413">
        <v>450</v>
      </c>
      <c r="M11" s="413">
        <v>480</v>
      </c>
      <c r="N11" s="413">
        <v>527</v>
      </c>
      <c r="O11" s="413">
        <v>605</v>
      </c>
      <c r="P11" s="413">
        <v>692</v>
      </c>
      <c r="Q11" s="413">
        <v>779</v>
      </c>
      <c r="R11" s="413">
        <v>854</v>
      </c>
      <c r="S11" s="413">
        <v>926</v>
      </c>
      <c r="T11" s="413">
        <v>587</v>
      </c>
      <c r="U11" s="413">
        <v>616</v>
      </c>
      <c r="V11" s="413">
        <v>644</v>
      </c>
      <c r="W11" s="414">
        <v>677</v>
      </c>
      <c r="X11" s="415">
        <f t="shared" si="0"/>
        <v>684</v>
      </c>
      <c r="Y11" s="416">
        <v>442</v>
      </c>
      <c r="Z11" s="416">
        <v>42</v>
      </c>
      <c r="AA11" s="416">
        <v>26</v>
      </c>
      <c r="AB11" s="416">
        <v>147</v>
      </c>
      <c r="AC11" s="416">
        <v>10</v>
      </c>
      <c r="AD11" s="416">
        <v>5</v>
      </c>
      <c r="AE11" s="416">
        <v>8</v>
      </c>
      <c r="AF11" s="416">
        <v>3</v>
      </c>
      <c r="AG11" s="416">
        <v>1</v>
      </c>
      <c r="AH11" s="416">
        <v>0</v>
      </c>
      <c r="AI11" s="416">
        <v>0</v>
      </c>
      <c r="AJ11" s="415">
        <v>1</v>
      </c>
      <c r="AK11" s="417" t="s">
        <v>238</v>
      </c>
      <c r="AL11" s="408"/>
      <c r="AN11" s="410"/>
      <c r="AO11" s="410"/>
    </row>
    <row r="12" spans="1:41" s="409" customFormat="1" ht="23" customHeight="1" x14ac:dyDescent="0.2">
      <c r="A12" s="411"/>
      <c r="B12" s="412"/>
      <c r="C12" s="418" t="s">
        <v>243</v>
      </c>
      <c r="D12" s="413">
        <v>93</v>
      </c>
      <c r="E12" s="413">
        <v>98</v>
      </c>
      <c r="F12" s="413">
        <v>102</v>
      </c>
      <c r="G12" s="413">
        <v>105</v>
      </c>
      <c r="H12" s="413">
        <v>107</v>
      </c>
      <c r="I12" s="413">
        <v>115</v>
      </c>
      <c r="J12" s="413">
        <v>117</v>
      </c>
      <c r="K12" s="413">
        <v>118</v>
      </c>
      <c r="L12" s="413">
        <v>119</v>
      </c>
      <c r="M12" s="413">
        <v>120</v>
      </c>
      <c r="N12" s="413">
        <v>194</v>
      </c>
      <c r="O12" s="413">
        <v>192</v>
      </c>
      <c r="P12" s="413">
        <v>192</v>
      </c>
      <c r="Q12" s="413">
        <v>190</v>
      </c>
      <c r="R12" s="413">
        <v>190</v>
      </c>
      <c r="S12" s="413">
        <v>194</v>
      </c>
      <c r="T12" s="413">
        <v>192</v>
      </c>
      <c r="U12" s="413">
        <v>195</v>
      </c>
      <c r="V12" s="413">
        <v>194</v>
      </c>
      <c r="W12" s="414">
        <v>190</v>
      </c>
      <c r="X12" s="415">
        <f t="shared" si="0"/>
        <v>190</v>
      </c>
      <c r="Y12" s="416">
        <v>0</v>
      </c>
      <c r="Z12" s="416">
        <v>133</v>
      </c>
      <c r="AA12" s="416">
        <v>0</v>
      </c>
      <c r="AB12" s="416">
        <v>10</v>
      </c>
      <c r="AC12" s="416">
        <v>0</v>
      </c>
      <c r="AD12" s="416">
        <v>0</v>
      </c>
      <c r="AE12" s="416">
        <v>8</v>
      </c>
      <c r="AF12" s="416">
        <v>12</v>
      </c>
      <c r="AG12" s="416">
        <v>13</v>
      </c>
      <c r="AH12" s="416">
        <v>7</v>
      </c>
      <c r="AI12" s="416">
        <v>7</v>
      </c>
      <c r="AJ12" s="415">
        <v>7</v>
      </c>
      <c r="AK12" s="417" t="s">
        <v>238</v>
      </c>
      <c r="AL12" s="408"/>
      <c r="AN12" s="410"/>
      <c r="AO12" s="410"/>
    </row>
    <row r="13" spans="1:41" s="409" customFormat="1" ht="23" customHeight="1" x14ac:dyDescent="0.2">
      <c r="A13" s="411"/>
      <c r="B13" s="412"/>
      <c r="C13" s="402" t="s">
        <v>244</v>
      </c>
      <c r="D13" s="413">
        <v>82</v>
      </c>
      <c r="E13" s="413">
        <v>88</v>
      </c>
      <c r="F13" s="413">
        <v>91</v>
      </c>
      <c r="G13" s="413">
        <v>100</v>
      </c>
      <c r="H13" s="413">
        <v>108</v>
      </c>
      <c r="I13" s="413">
        <v>115</v>
      </c>
      <c r="J13" s="413">
        <v>130</v>
      </c>
      <c r="K13" s="413">
        <v>149</v>
      </c>
      <c r="L13" s="413">
        <v>159</v>
      </c>
      <c r="M13" s="413">
        <v>172</v>
      </c>
      <c r="N13" s="413">
        <v>177</v>
      </c>
      <c r="O13" s="413">
        <v>182</v>
      </c>
      <c r="P13" s="413">
        <v>185</v>
      </c>
      <c r="Q13" s="413">
        <v>195</v>
      </c>
      <c r="R13" s="413">
        <v>210</v>
      </c>
      <c r="S13" s="413">
        <v>229</v>
      </c>
      <c r="T13" s="413">
        <v>229</v>
      </c>
      <c r="U13" s="413">
        <v>241</v>
      </c>
      <c r="V13" s="413">
        <v>249</v>
      </c>
      <c r="W13" s="414">
        <v>256</v>
      </c>
      <c r="X13" s="415">
        <f t="shared" si="0"/>
        <v>254</v>
      </c>
      <c r="Y13" s="416">
        <v>28</v>
      </c>
      <c r="Z13" s="416">
        <v>15</v>
      </c>
      <c r="AA13" s="416">
        <v>1</v>
      </c>
      <c r="AB13" s="416">
        <v>206</v>
      </c>
      <c r="AC13" s="416">
        <v>1</v>
      </c>
      <c r="AD13" s="416">
        <v>1</v>
      </c>
      <c r="AE13" s="416">
        <v>1</v>
      </c>
      <c r="AF13" s="416">
        <v>0</v>
      </c>
      <c r="AG13" s="416">
        <v>1</v>
      </c>
      <c r="AH13" s="416">
        <v>0</v>
      </c>
      <c r="AI13" s="416">
        <v>0</v>
      </c>
      <c r="AJ13" s="415">
        <v>0</v>
      </c>
      <c r="AK13" s="417" t="s">
        <v>238</v>
      </c>
      <c r="AL13" s="408"/>
      <c r="AN13" s="410"/>
      <c r="AO13" s="410"/>
    </row>
    <row r="14" spans="1:41" s="409" customFormat="1" ht="23" customHeight="1" x14ac:dyDescent="0.2">
      <c r="A14" s="411"/>
      <c r="B14" s="412"/>
      <c r="C14" s="402" t="s">
        <v>245</v>
      </c>
      <c r="D14" s="413">
        <v>96</v>
      </c>
      <c r="E14" s="413">
        <v>103</v>
      </c>
      <c r="F14" s="413">
        <v>113</v>
      </c>
      <c r="G14" s="413">
        <v>114</v>
      </c>
      <c r="H14" s="413">
        <v>112</v>
      </c>
      <c r="I14" s="413">
        <v>117</v>
      </c>
      <c r="J14" s="413">
        <v>108</v>
      </c>
      <c r="K14" s="413">
        <v>102</v>
      </c>
      <c r="L14" s="413">
        <v>102</v>
      </c>
      <c r="M14" s="413">
        <v>102</v>
      </c>
      <c r="N14" s="413">
        <v>97</v>
      </c>
      <c r="O14" s="413">
        <v>96</v>
      </c>
      <c r="P14" s="413">
        <v>96</v>
      </c>
      <c r="Q14" s="413">
        <v>93</v>
      </c>
      <c r="R14" s="413">
        <v>97</v>
      </c>
      <c r="S14" s="413">
        <v>106</v>
      </c>
      <c r="T14" s="413">
        <v>108</v>
      </c>
      <c r="U14" s="413">
        <v>108</v>
      </c>
      <c r="V14" s="413">
        <v>110</v>
      </c>
      <c r="W14" s="414">
        <v>112</v>
      </c>
      <c r="X14" s="415">
        <f t="shared" si="0"/>
        <v>114</v>
      </c>
      <c r="Y14" s="416">
        <v>0</v>
      </c>
      <c r="Z14" s="416">
        <v>87</v>
      </c>
      <c r="AA14" s="416">
        <v>0</v>
      </c>
      <c r="AB14" s="416">
        <v>11</v>
      </c>
      <c r="AC14" s="416">
        <v>0</v>
      </c>
      <c r="AD14" s="416">
        <v>0</v>
      </c>
      <c r="AE14" s="416">
        <v>2</v>
      </c>
      <c r="AF14" s="416">
        <v>7</v>
      </c>
      <c r="AG14" s="416">
        <v>6</v>
      </c>
      <c r="AH14" s="416">
        <v>1</v>
      </c>
      <c r="AI14" s="416">
        <v>0</v>
      </c>
      <c r="AJ14" s="415">
        <v>1</v>
      </c>
      <c r="AK14" s="417" t="s">
        <v>238</v>
      </c>
      <c r="AL14" s="408"/>
      <c r="AN14" s="410"/>
      <c r="AO14" s="410"/>
    </row>
    <row r="15" spans="1:41" s="409" customFormat="1" ht="23" customHeight="1" x14ac:dyDescent="0.2">
      <c r="A15" s="411"/>
      <c r="B15" s="412"/>
      <c r="C15" s="418" t="s">
        <v>246</v>
      </c>
      <c r="D15" s="413">
        <v>6</v>
      </c>
      <c r="E15" s="413">
        <v>8</v>
      </c>
      <c r="F15" s="413">
        <v>9</v>
      </c>
      <c r="G15" s="413">
        <v>13</v>
      </c>
      <c r="H15" s="413">
        <v>16</v>
      </c>
      <c r="I15" s="413">
        <v>22</v>
      </c>
      <c r="J15" s="413">
        <v>30</v>
      </c>
      <c r="K15" s="413">
        <v>43</v>
      </c>
      <c r="L15" s="413">
        <v>44</v>
      </c>
      <c r="M15" s="413">
        <v>49</v>
      </c>
      <c r="N15" s="413">
        <v>52</v>
      </c>
      <c r="O15" s="413">
        <v>58</v>
      </c>
      <c r="P15" s="413">
        <v>59</v>
      </c>
      <c r="Q15" s="413">
        <v>61</v>
      </c>
      <c r="R15" s="413">
        <v>61</v>
      </c>
      <c r="S15" s="413">
        <v>61</v>
      </c>
      <c r="T15" s="413">
        <v>61</v>
      </c>
      <c r="U15" s="413">
        <v>65</v>
      </c>
      <c r="V15" s="413">
        <v>68</v>
      </c>
      <c r="W15" s="414">
        <v>75</v>
      </c>
      <c r="X15" s="415">
        <f t="shared" si="0"/>
        <v>79</v>
      </c>
      <c r="Y15" s="416">
        <v>42</v>
      </c>
      <c r="Z15" s="416">
        <v>18</v>
      </c>
      <c r="AA15" s="416">
        <v>0</v>
      </c>
      <c r="AB15" s="416">
        <v>17</v>
      </c>
      <c r="AC15" s="416">
        <v>0</v>
      </c>
      <c r="AD15" s="416">
        <v>0</v>
      </c>
      <c r="AE15" s="416">
        <v>0</v>
      </c>
      <c r="AF15" s="416">
        <v>0</v>
      </c>
      <c r="AG15" s="416">
        <v>2</v>
      </c>
      <c r="AH15" s="416">
        <v>0</v>
      </c>
      <c r="AI15" s="416">
        <v>0</v>
      </c>
      <c r="AJ15" s="415">
        <v>1</v>
      </c>
      <c r="AK15" s="417" t="s">
        <v>238</v>
      </c>
      <c r="AL15" s="408"/>
      <c r="AN15" s="410"/>
      <c r="AO15" s="410"/>
    </row>
    <row r="16" spans="1:41" s="409" customFormat="1" ht="23" customHeight="1" x14ac:dyDescent="0.2">
      <c r="A16" s="411"/>
      <c r="B16" s="412"/>
      <c r="C16" s="418" t="s">
        <v>247</v>
      </c>
      <c r="D16" s="413">
        <v>53</v>
      </c>
      <c r="E16" s="413">
        <v>76</v>
      </c>
      <c r="F16" s="413">
        <v>87</v>
      </c>
      <c r="G16" s="413">
        <v>93</v>
      </c>
      <c r="H16" s="413">
        <v>107</v>
      </c>
      <c r="I16" s="413">
        <v>114</v>
      </c>
      <c r="J16" s="413">
        <v>109</v>
      </c>
      <c r="K16" s="413">
        <v>112</v>
      </c>
      <c r="L16" s="413">
        <v>106</v>
      </c>
      <c r="M16" s="413">
        <v>100</v>
      </c>
      <c r="N16" s="413">
        <v>100</v>
      </c>
      <c r="O16" s="413">
        <v>100</v>
      </c>
      <c r="P16" s="413">
        <v>104</v>
      </c>
      <c r="Q16" s="413">
        <v>105</v>
      </c>
      <c r="R16" s="413">
        <v>107</v>
      </c>
      <c r="S16" s="413">
        <v>115</v>
      </c>
      <c r="T16" s="413">
        <v>121</v>
      </c>
      <c r="U16" s="413">
        <v>121</v>
      </c>
      <c r="V16" s="413">
        <v>116</v>
      </c>
      <c r="W16" s="414">
        <v>112</v>
      </c>
      <c r="X16" s="415">
        <f t="shared" si="0"/>
        <v>110</v>
      </c>
      <c r="Y16" s="416">
        <v>102</v>
      </c>
      <c r="Z16" s="416">
        <v>1</v>
      </c>
      <c r="AA16" s="416">
        <v>0</v>
      </c>
      <c r="AB16" s="416">
        <v>1</v>
      </c>
      <c r="AC16" s="416">
        <v>1</v>
      </c>
      <c r="AD16" s="416">
        <v>3</v>
      </c>
      <c r="AE16" s="416">
        <v>0</v>
      </c>
      <c r="AF16" s="416">
        <v>2</v>
      </c>
      <c r="AG16" s="416">
        <v>0</v>
      </c>
      <c r="AH16" s="416">
        <v>0</v>
      </c>
      <c r="AI16" s="416">
        <v>0</v>
      </c>
      <c r="AJ16" s="415">
        <v>2</v>
      </c>
      <c r="AK16" s="417" t="s">
        <v>238</v>
      </c>
      <c r="AL16" s="408"/>
      <c r="AN16" s="410"/>
      <c r="AO16" s="410"/>
    </row>
    <row r="17" spans="1:41" s="409" customFormat="1" ht="23" customHeight="1" x14ac:dyDescent="0.2">
      <c r="A17" s="411"/>
      <c r="B17" s="412"/>
      <c r="C17" s="419" t="s">
        <v>248</v>
      </c>
      <c r="D17" s="413" t="s">
        <v>238</v>
      </c>
      <c r="E17" s="413" t="s">
        <v>238</v>
      </c>
      <c r="F17" s="413" t="s">
        <v>238</v>
      </c>
      <c r="G17" s="413" t="s">
        <v>238</v>
      </c>
      <c r="H17" s="413" t="s">
        <v>238</v>
      </c>
      <c r="I17" s="413" t="s">
        <v>238</v>
      </c>
      <c r="J17" s="413">
        <v>90</v>
      </c>
      <c r="K17" s="413">
        <v>100</v>
      </c>
      <c r="L17" s="413">
        <v>95</v>
      </c>
      <c r="M17" s="413">
        <v>94</v>
      </c>
      <c r="N17" s="420">
        <v>98</v>
      </c>
      <c r="O17" s="413">
        <v>99</v>
      </c>
      <c r="P17" s="413">
        <v>100</v>
      </c>
      <c r="Q17" s="413">
        <v>101</v>
      </c>
      <c r="R17" s="413">
        <v>103</v>
      </c>
      <c r="S17" s="413">
        <v>110</v>
      </c>
      <c r="T17" s="413">
        <v>114</v>
      </c>
      <c r="U17" s="413">
        <v>113</v>
      </c>
      <c r="V17" s="420">
        <v>111</v>
      </c>
      <c r="W17" s="414">
        <v>107</v>
      </c>
      <c r="X17" s="421">
        <f t="shared" si="0"/>
        <v>106</v>
      </c>
      <c r="Y17" s="416">
        <v>99</v>
      </c>
      <c r="Z17" s="416">
        <v>1</v>
      </c>
      <c r="AA17" s="416">
        <v>0</v>
      </c>
      <c r="AB17" s="416">
        <v>1</v>
      </c>
      <c r="AC17" s="416">
        <v>1</v>
      </c>
      <c r="AD17" s="416">
        <v>3</v>
      </c>
      <c r="AE17" s="416">
        <v>0</v>
      </c>
      <c r="AF17" s="416">
        <v>1</v>
      </c>
      <c r="AG17" s="416">
        <v>0</v>
      </c>
      <c r="AH17" s="416">
        <v>0</v>
      </c>
      <c r="AI17" s="416">
        <v>0</v>
      </c>
      <c r="AJ17" s="415">
        <v>2</v>
      </c>
      <c r="AK17" s="417" t="s">
        <v>238</v>
      </c>
      <c r="AL17" s="408"/>
      <c r="AN17" s="410"/>
      <c r="AO17" s="410"/>
    </row>
    <row r="18" spans="1:41" s="409" customFormat="1" ht="23" customHeight="1" x14ac:dyDescent="0.2">
      <c r="A18" s="411"/>
      <c r="B18" s="422"/>
      <c r="C18" s="423" t="s">
        <v>249</v>
      </c>
      <c r="D18" s="424">
        <v>2578</v>
      </c>
      <c r="E18" s="424">
        <v>2711</v>
      </c>
      <c r="F18" s="424">
        <v>2795</v>
      </c>
      <c r="G18" s="424">
        <v>2902</v>
      </c>
      <c r="H18" s="424">
        <v>3015</v>
      </c>
      <c r="I18" s="424">
        <v>3155</v>
      </c>
      <c r="J18" s="424">
        <v>3399</v>
      </c>
      <c r="K18" s="424">
        <v>3387</v>
      </c>
      <c r="L18" s="424">
        <v>3383</v>
      </c>
      <c r="M18" s="424">
        <v>3440</v>
      </c>
      <c r="N18" s="424">
        <v>3608</v>
      </c>
      <c r="O18" s="424">
        <v>3739</v>
      </c>
      <c r="P18" s="424">
        <v>3923</v>
      </c>
      <c r="Q18" s="424">
        <v>4115</v>
      </c>
      <c r="R18" s="424">
        <v>4323</v>
      </c>
      <c r="S18" s="424">
        <v>4567</v>
      </c>
      <c r="T18" s="424">
        <v>4282</v>
      </c>
      <c r="U18" s="424">
        <v>4433</v>
      </c>
      <c r="V18" s="424">
        <v>4564</v>
      </c>
      <c r="W18" s="425">
        <v>4709</v>
      </c>
      <c r="X18" s="426">
        <f>SUM(X6:X17)</f>
        <v>4693</v>
      </c>
      <c r="Y18" s="427">
        <f>SUM(Y6:Y17)</f>
        <v>1920</v>
      </c>
      <c r="Z18" s="427">
        <f t="shared" ref="Z18:AI18" si="1">SUM(Z6:Z17)</f>
        <v>1066</v>
      </c>
      <c r="AA18" s="427">
        <f t="shared" si="1"/>
        <v>63</v>
      </c>
      <c r="AB18" s="427">
        <f t="shared" si="1"/>
        <v>490</v>
      </c>
      <c r="AC18" s="427">
        <f t="shared" si="1"/>
        <v>47</v>
      </c>
      <c r="AD18" s="427">
        <f t="shared" si="1"/>
        <v>19</v>
      </c>
      <c r="AE18" s="427">
        <f t="shared" si="1"/>
        <v>62</v>
      </c>
      <c r="AF18" s="427">
        <f t="shared" si="1"/>
        <v>82</v>
      </c>
      <c r="AG18" s="427">
        <f t="shared" si="1"/>
        <v>54</v>
      </c>
      <c r="AH18" s="427">
        <f t="shared" si="1"/>
        <v>20</v>
      </c>
      <c r="AI18" s="427">
        <f t="shared" si="1"/>
        <v>870</v>
      </c>
      <c r="AJ18" s="426">
        <f>SUM(AJ6:AJ17)</f>
        <v>68</v>
      </c>
      <c r="AK18" s="428" t="s">
        <v>238</v>
      </c>
      <c r="AL18" s="408"/>
      <c r="AM18" s="429"/>
      <c r="AN18" s="410"/>
      <c r="AO18" s="410"/>
    </row>
    <row r="19" spans="1:41" s="409" customFormat="1" ht="23" customHeight="1" x14ac:dyDescent="0.2">
      <c r="A19" s="411"/>
      <c r="B19" s="401" t="s">
        <v>250</v>
      </c>
      <c r="C19" s="402" t="s">
        <v>235</v>
      </c>
      <c r="D19" s="403" t="s">
        <v>238</v>
      </c>
      <c r="E19" s="403" t="s">
        <v>238</v>
      </c>
      <c r="F19" s="403" t="s">
        <v>238</v>
      </c>
      <c r="G19" s="403" t="s">
        <v>238</v>
      </c>
      <c r="H19" s="403" t="s">
        <v>238</v>
      </c>
      <c r="I19" s="403" t="s">
        <v>238</v>
      </c>
      <c r="J19" s="403">
        <v>378</v>
      </c>
      <c r="K19" s="403">
        <v>419</v>
      </c>
      <c r="L19" s="403">
        <v>406</v>
      </c>
      <c r="M19" s="403">
        <v>398</v>
      </c>
      <c r="N19" s="403">
        <v>408</v>
      </c>
      <c r="O19" s="403">
        <v>415</v>
      </c>
      <c r="P19" s="403">
        <v>460</v>
      </c>
      <c r="Q19" s="403">
        <v>487</v>
      </c>
      <c r="R19" s="403">
        <v>515</v>
      </c>
      <c r="S19" s="403">
        <v>517</v>
      </c>
      <c r="T19" s="403">
        <v>520</v>
      </c>
      <c r="U19" s="403">
        <v>524</v>
      </c>
      <c r="V19" s="403">
        <v>0</v>
      </c>
      <c r="W19" s="404">
        <v>0</v>
      </c>
      <c r="X19" s="405">
        <f>SUM(Y19:AI19)</f>
        <v>0</v>
      </c>
      <c r="Y19" s="416">
        <v>0</v>
      </c>
      <c r="Z19" s="416">
        <v>0</v>
      </c>
      <c r="AA19" s="416">
        <v>0</v>
      </c>
      <c r="AB19" s="416">
        <v>0</v>
      </c>
      <c r="AC19" s="416">
        <v>0</v>
      </c>
      <c r="AD19" s="416">
        <v>0</v>
      </c>
      <c r="AE19" s="416">
        <v>0</v>
      </c>
      <c r="AF19" s="416">
        <v>0</v>
      </c>
      <c r="AG19" s="416">
        <v>0</v>
      </c>
      <c r="AH19" s="416">
        <v>0</v>
      </c>
      <c r="AI19" s="416">
        <v>0</v>
      </c>
      <c r="AJ19" s="405">
        <v>0</v>
      </c>
      <c r="AK19" s="417" t="s">
        <v>238</v>
      </c>
      <c r="AL19" s="408"/>
      <c r="AN19" s="410"/>
      <c r="AO19" s="410"/>
    </row>
    <row r="20" spans="1:41" s="409" customFormat="1" ht="23" customHeight="1" x14ac:dyDescent="0.2">
      <c r="A20" s="411"/>
      <c r="B20" s="430"/>
      <c r="C20" s="402" t="s">
        <v>237</v>
      </c>
      <c r="D20" s="413" t="s">
        <v>238</v>
      </c>
      <c r="E20" s="413" t="s">
        <v>238</v>
      </c>
      <c r="F20" s="413" t="s">
        <v>238</v>
      </c>
      <c r="G20" s="413" t="s">
        <v>238</v>
      </c>
      <c r="H20" s="413" t="s">
        <v>238</v>
      </c>
      <c r="I20" s="413" t="s">
        <v>238</v>
      </c>
      <c r="J20" s="413">
        <v>55</v>
      </c>
      <c r="K20" s="413">
        <v>55</v>
      </c>
      <c r="L20" s="413">
        <v>49</v>
      </c>
      <c r="M20" s="413">
        <v>44</v>
      </c>
      <c r="N20" s="413">
        <v>40</v>
      </c>
      <c r="O20" s="413">
        <v>41</v>
      </c>
      <c r="P20" s="413">
        <v>35</v>
      </c>
      <c r="Q20" s="413">
        <v>35</v>
      </c>
      <c r="R20" s="413">
        <v>33</v>
      </c>
      <c r="S20" s="413">
        <v>34</v>
      </c>
      <c r="T20" s="413">
        <v>30</v>
      </c>
      <c r="U20" s="413">
        <v>27</v>
      </c>
      <c r="V20" s="413">
        <v>23</v>
      </c>
      <c r="W20" s="414">
        <v>24</v>
      </c>
      <c r="X20" s="415">
        <f t="shared" ref="X20:X30" si="2">SUM(Y20:AI20)</f>
        <v>21</v>
      </c>
      <c r="Y20" s="416">
        <v>12</v>
      </c>
      <c r="Z20" s="416">
        <v>2</v>
      </c>
      <c r="AA20" s="416">
        <v>5</v>
      </c>
      <c r="AB20" s="416">
        <v>1</v>
      </c>
      <c r="AC20" s="416">
        <v>0</v>
      </c>
      <c r="AD20" s="416">
        <v>1</v>
      </c>
      <c r="AE20" s="416">
        <v>0</v>
      </c>
      <c r="AF20" s="416">
        <v>0</v>
      </c>
      <c r="AG20" s="416">
        <v>0</v>
      </c>
      <c r="AH20" s="416">
        <v>0</v>
      </c>
      <c r="AI20" s="416">
        <v>0</v>
      </c>
      <c r="AJ20" s="415">
        <v>1</v>
      </c>
      <c r="AK20" s="417" t="s">
        <v>238</v>
      </c>
      <c r="AL20" s="408"/>
      <c r="AN20" s="410"/>
      <c r="AO20" s="410"/>
    </row>
    <row r="21" spans="1:41" s="409" customFormat="1" ht="23" customHeight="1" x14ac:dyDescent="0.2">
      <c r="A21" s="411"/>
      <c r="B21" s="430"/>
      <c r="C21" s="402" t="s">
        <v>239</v>
      </c>
      <c r="D21" s="413" t="s">
        <v>238</v>
      </c>
      <c r="E21" s="413" t="s">
        <v>238</v>
      </c>
      <c r="F21" s="413" t="s">
        <v>238</v>
      </c>
      <c r="G21" s="413" t="s">
        <v>238</v>
      </c>
      <c r="H21" s="413" t="s">
        <v>238</v>
      </c>
      <c r="I21" s="413" t="s">
        <v>238</v>
      </c>
      <c r="J21" s="413">
        <v>325</v>
      </c>
      <c r="K21" s="413">
        <v>312</v>
      </c>
      <c r="L21" s="413">
        <v>305</v>
      </c>
      <c r="M21" s="413">
        <v>308</v>
      </c>
      <c r="N21" s="413">
        <v>313</v>
      </c>
      <c r="O21" s="413">
        <v>323</v>
      </c>
      <c r="P21" s="413">
        <v>326</v>
      </c>
      <c r="Q21" s="413">
        <v>342</v>
      </c>
      <c r="R21" s="413">
        <v>364</v>
      </c>
      <c r="S21" s="413">
        <v>388</v>
      </c>
      <c r="T21" s="413">
        <v>393</v>
      </c>
      <c r="U21" s="413">
        <v>414</v>
      </c>
      <c r="V21" s="413">
        <v>423</v>
      </c>
      <c r="W21" s="414">
        <v>447</v>
      </c>
      <c r="X21" s="415">
        <f t="shared" si="2"/>
        <v>447</v>
      </c>
      <c r="Y21" s="416">
        <v>114</v>
      </c>
      <c r="Z21" s="416">
        <v>194</v>
      </c>
      <c r="AA21" s="416">
        <v>0</v>
      </c>
      <c r="AB21" s="416">
        <v>8</v>
      </c>
      <c r="AC21" s="416">
        <v>7</v>
      </c>
      <c r="AD21" s="416">
        <v>0</v>
      </c>
      <c r="AE21" s="416">
        <v>13</v>
      </c>
      <c r="AF21" s="416">
        <v>22</v>
      </c>
      <c r="AG21" s="416">
        <v>11</v>
      </c>
      <c r="AH21" s="416">
        <v>6</v>
      </c>
      <c r="AI21" s="416">
        <v>72</v>
      </c>
      <c r="AJ21" s="415">
        <v>20</v>
      </c>
      <c r="AK21" s="417" t="s">
        <v>238</v>
      </c>
      <c r="AL21" s="408"/>
      <c r="AN21" s="410"/>
      <c r="AO21" s="410"/>
    </row>
    <row r="22" spans="1:41" s="409" customFormat="1" ht="23" customHeight="1" x14ac:dyDescent="0.2">
      <c r="A22" s="411"/>
      <c r="B22" s="430"/>
      <c r="C22" s="418" t="s">
        <v>240</v>
      </c>
      <c r="D22" s="413" t="s">
        <v>238</v>
      </c>
      <c r="E22" s="413" t="s">
        <v>238</v>
      </c>
      <c r="F22" s="413" t="s">
        <v>238</v>
      </c>
      <c r="G22" s="413" t="s">
        <v>238</v>
      </c>
      <c r="H22" s="413" t="s">
        <v>238</v>
      </c>
      <c r="I22" s="413" t="s">
        <v>238</v>
      </c>
      <c r="J22" s="413">
        <v>116</v>
      </c>
      <c r="K22" s="413">
        <v>110</v>
      </c>
      <c r="L22" s="413">
        <v>116</v>
      </c>
      <c r="M22" s="413">
        <v>122</v>
      </c>
      <c r="N22" s="413">
        <v>123</v>
      </c>
      <c r="O22" s="413">
        <v>129</v>
      </c>
      <c r="P22" s="413">
        <v>132</v>
      </c>
      <c r="Q22" s="413">
        <v>135</v>
      </c>
      <c r="R22" s="413">
        <v>138</v>
      </c>
      <c r="S22" s="413">
        <v>145</v>
      </c>
      <c r="T22" s="413">
        <v>142</v>
      </c>
      <c r="U22" s="413">
        <v>148</v>
      </c>
      <c r="V22" s="413">
        <v>150</v>
      </c>
      <c r="W22" s="414">
        <v>159</v>
      </c>
      <c r="X22" s="415">
        <f t="shared" si="2"/>
        <v>162</v>
      </c>
      <c r="Y22" s="416">
        <v>0</v>
      </c>
      <c r="Z22" s="416">
        <v>106</v>
      </c>
      <c r="AA22" s="416">
        <v>0</v>
      </c>
      <c r="AB22" s="416">
        <v>5</v>
      </c>
      <c r="AC22" s="416">
        <v>0</v>
      </c>
      <c r="AD22" s="416">
        <v>0</v>
      </c>
      <c r="AE22" s="416">
        <v>8</v>
      </c>
      <c r="AF22" s="416">
        <v>8</v>
      </c>
      <c r="AG22" s="416">
        <v>5</v>
      </c>
      <c r="AH22" s="416">
        <v>0</v>
      </c>
      <c r="AI22" s="416">
        <v>30</v>
      </c>
      <c r="AJ22" s="415">
        <v>10</v>
      </c>
      <c r="AK22" s="417" t="s">
        <v>238</v>
      </c>
      <c r="AL22" s="408"/>
      <c r="AN22" s="410"/>
      <c r="AO22" s="410"/>
    </row>
    <row r="23" spans="1:41" s="409" customFormat="1" ht="23" customHeight="1" x14ac:dyDescent="0.2">
      <c r="A23" s="411"/>
      <c r="B23" s="430"/>
      <c r="C23" s="402" t="s">
        <v>241</v>
      </c>
      <c r="D23" s="413" t="s">
        <v>238</v>
      </c>
      <c r="E23" s="413" t="s">
        <v>238</v>
      </c>
      <c r="F23" s="413" t="s">
        <v>238</v>
      </c>
      <c r="G23" s="413" t="s">
        <v>238</v>
      </c>
      <c r="H23" s="413" t="s">
        <v>238</v>
      </c>
      <c r="I23" s="413" t="s">
        <v>238</v>
      </c>
      <c r="J23" s="413">
        <v>1496</v>
      </c>
      <c r="K23" s="413">
        <v>1382</v>
      </c>
      <c r="L23" s="413">
        <v>1408</v>
      </c>
      <c r="M23" s="413">
        <v>1430</v>
      </c>
      <c r="N23" s="413">
        <v>1464</v>
      </c>
      <c r="O23" s="413">
        <v>1488</v>
      </c>
      <c r="P23" s="413">
        <v>1518</v>
      </c>
      <c r="Q23" s="413">
        <v>1558</v>
      </c>
      <c r="R23" s="413">
        <v>1618</v>
      </c>
      <c r="S23" s="413">
        <v>1698</v>
      </c>
      <c r="T23" s="413">
        <v>1736</v>
      </c>
      <c r="U23" s="413">
        <v>1810</v>
      </c>
      <c r="V23" s="413">
        <v>1914</v>
      </c>
      <c r="W23" s="414">
        <v>2002</v>
      </c>
      <c r="X23" s="415">
        <f t="shared" si="2"/>
        <v>1983</v>
      </c>
      <c r="Y23" s="416">
        <v>738</v>
      </c>
      <c r="Z23" s="416">
        <v>430</v>
      </c>
      <c r="AA23" s="416">
        <v>0</v>
      </c>
      <c r="AB23" s="416">
        <v>6</v>
      </c>
      <c r="AC23" s="416">
        <v>0</v>
      </c>
      <c r="AD23" s="416">
        <v>0</v>
      </c>
      <c r="AE23" s="416">
        <v>16</v>
      </c>
      <c r="AF23" s="416">
        <v>18</v>
      </c>
      <c r="AG23" s="416">
        <v>14</v>
      </c>
      <c r="AH23" s="416">
        <v>6</v>
      </c>
      <c r="AI23" s="416">
        <v>755</v>
      </c>
      <c r="AJ23" s="415">
        <v>5</v>
      </c>
      <c r="AK23" s="417" t="s">
        <v>238</v>
      </c>
      <c r="AL23" s="408"/>
      <c r="AN23" s="410"/>
      <c r="AO23" s="410"/>
    </row>
    <row r="24" spans="1:41" s="409" customFormat="1" ht="23" customHeight="1" x14ac:dyDescent="0.2">
      <c r="A24" s="411"/>
      <c r="B24" s="430"/>
      <c r="C24" s="402" t="s">
        <v>242</v>
      </c>
      <c r="D24" s="413" t="s">
        <v>238</v>
      </c>
      <c r="E24" s="413" t="s">
        <v>238</v>
      </c>
      <c r="F24" s="413" t="s">
        <v>238</v>
      </c>
      <c r="G24" s="413" t="s">
        <v>238</v>
      </c>
      <c r="H24" s="413" t="s">
        <v>238</v>
      </c>
      <c r="I24" s="413" t="s">
        <v>238</v>
      </c>
      <c r="J24" s="413">
        <v>368</v>
      </c>
      <c r="K24" s="413">
        <v>416</v>
      </c>
      <c r="L24" s="413">
        <v>437</v>
      </c>
      <c r="M24" s="413">
        <v>470</v>
      </c>
      <c r="N24" s="413">
        <v>516</v>
      </c>
      <c r="O24" s="413">
        <v>591</v>
      </c>
      <c r="P24" s="413">
        <v>672</v>
      </c>
      <c r="Q24" s="413">
        <v>751</v>
      </c>
      <c r="R24" s="413">
        <v>824</v>
      </c>
      <c r="S24" s="413">
        <v>890</v>
      </c>
      <c r="T24" s="413">
        <v>918</v>
      </c>
      <c r="U24" s="413">
        <v>929</v>
      </c>
      <c r="V24" s="413">
        <v>0</v>
      </c>
      <c r="W24" s="414">
        <v>0</v>
      </c>
      <c r="X24" s="415">
        <f t="shared" si="2"/>
        <v>0</v>
      </c>
      <c r="Y24" s="416">
        <v>0</v>
      </c>
      <c r="Z24" s="416">
        <v>0</v>
      </c>
      <c r="AA24" s="416">
        <v>0</v>
      </c>
      <c r="AB24" s="416">
        <v>0</v>
      </c>
      <c r="AC24" s="416">
        <v>0</v>
      </c>
      <c r="AD24" s="416">
        <v>0</v>
      </c>
      <c r="AE24" s="416">
        <v>0</v>
      </c>
      <c r="AF24" s="416">
        <v>0</v>
      </c>
      <c r="AG24" s="416">
        <v>0</v>
      </c>
      <c r="AH24" s="416">
        <v>0</v>
      </c>
      <c r="AI24" s="416">
        <v>0</v>
      </c>
      <c r="AJ24" s="415">
        <v>0</v>
      </c>
      <c r="AK24" s="417" t="s">
        <v>238</v>
      </c>
      <c r="AL24" s="408"/>
      <c r="AN24" s="410"/>
      <c r="AO24" s="410"/>
    </row>
    <row r="25" spans="1:41" s="409" customFormat="1" ht="23" customHeight="1" x14ac:dyDescent="0.2">
      <c r="A25" s="411"/>
      <c r="B25" s="430"/>
      <c r="C25" s="418" t="s">
        <v>243</v>
      </c>
      <c r="D25" s="413" t="s">
        <v>238</v>
      </c>
      <c r="E25" s="413" t="s">
        <v>238</v>
      </c>
      <c r="F25" s="413" t="s">
        <v>238</v>
      </c>
      <c r="G25" s="413" t="s">
        <v>238</v>
      </c>
      <c r="H25" s="413" t="s">
        <v>238</v>
      </c>
      <c r="I25" s="413" t="s">
        <v>238</v>
      </c>
      <c r="J25" s="413">
        <v>114</v>
      </c>
      <c r="K25" s="413">
        <v>116</v>
      </c>
      <c r="L25" s="413">
        <v>117</v>
      </c>
      <c r="M25" s="413">
        <v>118</v>
      </c>
      <c r="N25" s="413">
        <v>194</v>
      </c>
      <c r="O25" s="413">
        <v>192</v>
      </c>
      <c r="P25" s="413">
        <v>192</v>
      </c>
      <c r="Q25" s="413">
        <v>190</v>
      </c>
      <c r="R25" s="413">
        <v>190</v>
      </c>
      <c r="S25" s="413">
        <v>193</v>
      </c>
      <c r="T25" s="413">
        <v>191</v>
      </c>
      <c r="U25" s="413">
        <v>194</v>
      </c>
      <c r="V25" s="413">
        <v>193</v>
      </c>
      <c r="W25" s="414">
        <v>189</v>
      </c>
      <c r="X25" s="415">
        <f t="shared" si="2"/>
        <v>189</v>
      </c>
      <c r="Y25" s="416">
        <v>0</v>
      </c>
      <c r="Z25" s="416">
        <v>132</v>
      </c>
      <c r="AA25" s="416">
        <v>0</v>
      </c>
      <c r="AB25" s="416">
        <v>10</v>
      </c>
      <c r="AC25" s="416">
        <v>0</v>
      </c>
      <c r="AD25" s="416">
        <v>0</v>
      </c>
      <c r="AE25" s="416">
        <v>8</v>
      </c>
      <c r="AF25" s="416">
        <v>12</v>
      </c>
      <c r="AG25" s="416">
        <v>13</v>
      </c>
      <c r="AH25" s="416">
        <v>7</v>
      </c>
      <c r="AI25" s="416">
        <v>7</v>
      </c>
      <c r="AJ25" s="415">
        <v>6</v>
      </c>
      <c r="AK25" s="417" t="s">
        <v>238</v>
      </c>
      <c r="AL25" s="408"/>
      <c r="AN25" s="410"/>
      <c r="AO25" s="410"/>
    </row>
    <row r="26" spans="1:41" s="409" customFormat="1" ht="23" customHeight="1" x14ac:dyDescent="0.2">
      <c r="A26" s="411"/>
      <c r="B26" s="430"/>
      <c r="C26" s="402" t="s">
        <v>244</v>
      </c>
      <c r="D26" s="413" t="s">
        <v>238</v>
      </c>
      <c r="E26" s="413" t="s">
        <v>238</v>
      </c>
      <c r="F26" s="413" t="s">
        <v>238</v>
      </c>
      <c r="G26" s="413" t="s">
        <v>238</v>
      </c>
      <c r="H26" s="413" t="s">
        <v>238</v>
      </c>
      <c r="I26" s="413" t="s">
        <v>238</v>
      </c>
      <c r="J26" s="413">
        <v>132</v>
      </c>
      <c r="K26" s="413">
        <v>147</v>
      </c>
      <c r="L26" s="413">
        <v>157</v>
      </c>
      <c r="M26" s="413">
        <v>169</v>
      </c>
      <c r="N26" s="413">
        <v>171</v>
      </c>
      <c r="O26" s="413">
        <v>176</v>
      </c>
      <c r="P26" s="413">
        <v>182</v>
      </c>
      <c r="Q26" s="413">
        <v>193</v>
      </c>
      <c r="R26" s="413">
        <v>205</v>
      </c>
      <c r="S26" s="413">
        <v>221</v>
      </c>
      <c r="T26" s="413">
        <v>222</v>
      </c>
      <c r="U26" s="413">
        <v>233</v>
      </c>
      <c r="V26" s="413">
        <v>241</v>
      </c>
      <c r="W26" s="414">
        <v>248</v>
      </c>
      <c r="X26" s="415">
        <f t="shared" si="2"/>
        <v>246</v>
      </c>
      <c r="Y26" s="416">
        <v>28</v>
      </c>
      <c r="Z26" s="416">
        <v>12</v>
      </c>
      <c r="AA26" s="416">
        <v>1</v>
      </c>
      <c r="AB26" s="416">
        <v>201</v>
      </c>
      <c r="AC26" s="416">
        <v>1</v>
      </c>
      <c r="AD26" s="416">
        <v>1</v>
      </c>
      <c r="AE26" s="416">
        <v>1</v>
      </c>
      <c r="AF26" s="416">
        <v>0</v>
      </c>
      <c r="AG26" s="416">
        <v>1</v>
      </c>
      <c r="AH26" s="416">
        <v>0</v>
      </c>
      <c r="AI26" s="416">
        <v>0</v>
      </c>
      <c r="AJ26" s="415">
        <v>0</v>
      </c>
      <c r="AK26" s="417" t="s">
        <v>238</v>
      </c>
      <c r="AL26" s="408"/>
      <c r="AN26" s="410"/>
      <c r="AO26" s="410"/>
    </row>
    <row r="27" spans="1:41" s="409" customFormat="1" ht="23" customHeight="1" x14ac:dyDescent="0.2">
      <c r="A27" s="411"/>
      <c r="B27" s="430"/>
      <c r="C27" s="402" t="s">
        <v>245</v>
      </c>
      <c r="D27" s="413" t="s">
        <v>238</v>
      </c>
      <c r="E27" s="413" t="s">
        <v>238</v>
      </c>
      <c r="F27" s="413" t="s">
        <v>238</v>
      </c>
      <c r="G27" s="413" t="s">
        <v>238</v>
      </c>
      <c r="H27" s="413" t="s">
        <v>238</v>
      </c>
      <c r="I27" s="413" t="s">
        <v>238</v>
      </c>
      <c r="J27" s="413">
        <v>106</v>
      </c>
      <c r="K27" s="413">
        <v>102</v>
      </c>
      <c r="L27" s="413">
        <v>102</v>
      </c>
      <c r="M27" s="413">
        <v>102</v>
      </c>
      <c r="N27" s="413">
        <v>97</v>
      </c>
      <c r="O27" s="413">
        <v>96</v>
      </c>
      <c r="P27" s="413">
        <v>96</v>
      </c>
      <c r="Q27" s="413">
        <v>93</v>
      </c>
      <c r="R27" s="413">
        <v>97</v>
      </c>
      <c r="S27" s="413">
        <v>106</v>
      </c>
      <c r="T27" s="413">
        <v>108</v>
      </c>
      <c r="U27" s="413">
        <v>108</v>
      </c>
      <c r="V27" s="413">
        <v>111</v>
      </c>
      <c r="W27" s="414">
        <v>112</v>
      </c>
      <c r="X27" s="415">
        <f t="shared" si="2"/>
        <v>114</v>
      </c>
      <c r="Y27" s="416">
        <v>0</v>
      </c>
      <c r="Z27" s="416">
        <v>87</v>
      </c>
      <c r="AA27" s="416">
        <v>0</v>
      </c>
      <c r="AB27" s="416">
        <v>11</v>
      </c>
      <c r="AC27" s="416">
        <v>0</v>
      </c>
      <c r="AD27" s="416">
        <v>0</v>
      </c>
      <c r="AE27" s="416">
        <v>2</v>
      </c>
      <c r="AF27" s="416">
        <v>7</v>
      </c>
      <c r="AG27" s="416">
        <v>6</v>
      </c>
      <c r="AH27" s="416">
        <v>1</v>
      </c>
      <c r="AI27" s="416">
        <v>0</v>
      </c>
      <c r="AJ27" s="415">
        <v>1</v>
      </c>
      <c r="AK27" s="417" t="s">
        <v>238</v>
      </c>
      <c r="AL27" s="408"/>
      <c r="AN27" s="410"/>
      <c r="AO27" s="410"/>
    </row>
    <row r="28" spans="1:41" s="409" customFormat="1" ht="23" customHeight="1" x14ac:dyDescent="0.2">
      <c r="A28" s="411"/>
      <c r="B28" s="430"/>
      <c r="C28" s="418" t="s">
        <v>246</v>
      </c>
      <c r="D28" s="413" t="s">
        <v>238</v>
      </c>
      <c r="E28" s="413" t="s">
        <v>238</v>
      </c>
      <c r="F28" s="413" t="s">
        <v>238</v>
      </c>
      <c r="G28" s="413" t="s">
        <v>238</v>
      </c>
      <c r="H28" s="413" t="s">
        <v>238</v>
      </c>
      <c r="I28" s="413" t="s">
        <v>238</v>
      </c>
      <c r="J28" s="413">
        <v>30</v>
      </c>
      <c r="K28" s="413">
        <v>38</v>
      </c>
      <c r="L28" s="413">
        <v>39</v>
      </c>
      <c r="M28" s="413">
        <v>46</v>
      </c>
      <c r="N28" s="413">
        <v>49</v>
      </c>
      <c r="O28" s="413">
        <v>55</v>
      </c>
      <c r="P28" s="413">
        <v>56</v>
      </c>
      <c r="Q28" s="413">
        <v>58</v>
      </c>
      <c r="R28" s="413">
        <v>58</v>
      </c>
      <c r="S28" s="413">
        <v>58</v>
      </c>
      <c r="T28" s="413">
        <v>58</v>
      </c>
      <c r="U28" s="413">
        <v>62</v>
      </c>
      <c r="V28" s="413">
        <v>65</v>
      </c>
      <c r="W28" s="414">
        <v>73</v>
      </c>
      <c r="X28" s="415">
        <f t="shared" si="2"/>
        <v>77</v>
      </c>
      <c r="Y28" s="416">
        <v>40</v>
      </c>
      <c r="Z28" s="416">
        <v>18</v>
      </c>
      <c r="AA28" s="416">
        <v>0</v>
      </c>
      <c r="AB28" s="416">
        <v>17</v>
      </c>
      <c r="AC28" s="416">
        <v>0</v>
      </c>
      <c r="AD28" s="416">
        <v>0</v>
      </c>
      <c r="AE28" s="416">
        <v>0</v>
      </c>
      <c r="AF28" s="416">
        <v>0</v>
      </c>
      <c r="AG28" s="416">
        <v>2</v>
      </c>
      <c r="AH28" s="416">
        <v>0</v>
      </c>
      <c r="AI28" s="416">
        <v>0</v>
      </c>
      <c r="AJ28" s="415">
        <v>1</v>
      </c>
      <c r="AK28" s="417" t="s">
        <v>238</v>
      </c>
      <c r="AL28" s="408"/>
      <c r="AN28" s="410"/>
      <c r="AO28" s="410"/>
    </row>
    <row r="29" spans="1:41" s="409" customFormat="1" ht="23" customHeight="1" x14ac:dyDescent="0.2">
      <c r="A29" s="411"/>
      <c r="B29" s="430"/>
      <c r="C29" s="418" t="s">
        <v>247</v>
      </c>
      <c r="D29" s="413" t="s">
        <v>238</v>
      </c>
      <c r="E29" s="413" t="s">
        <v>238</v>
      </c>
      <c r="F29" s="413" t="s">
        <v>238</v>
      </c>
      <c r="G29" s="413" t="s">
        <v>238</v>
      </c>
      <c r="H29" s="413" t="s">
        <v>238</v>
      </c>
      <c r="I29" s="413" t="s">
        <v>238</v>
      </c>
      <c r="J29" s="413">
        <v>98</v>
      </c>
      <c r="K29" s="413">
        <v>104</v>
      </c>
      <c r="L29" s="413">
        <v>100</v>
      </c>
      <c r="M29" s="413">
        <v>94</v>
      </c>
      <c r="N29" s="413">
        <v>97</v>
      </c>
      <c r="O29" s="413">
        <v>98</v>
      </c>
      <c r="P29" s="413">
        <v>100</v>
      </c>
      <c r="Q29" s="413">
        <v>101</v>
      </c>
      <c r="R29" s="413">
        <v>104</v>
      </c>
      <c r="S29" s="413">
        <v>112</v>
      </c>
      <c r="T29" s="413">
        <v>119</v>
      </c>
      <c r="U29" s="413">
        <v>119</v>
      </c>
      <c r="V29" s="413">
        <v>115</v>
      </c>
      <c r="W29" s="414">
        <v>112</v>
      </c>
      <c r="X29" s="415">
        <f t="shared" si="2"/>
        <v>110</v>
      </c>
      <c r="Y29" s="416">
        <v>102</v>
      </c>
      <c r="Z29" s="416">
        <v>1</v>
      </c>
      <c r="AA29" s="416">
        <v>0</v>
      </c>
      <c r="AB29" s="416">
        <v>1</v>
      </c>
      <c r="AC29" s="416">
        <v>1</v>
      </c>
      <c r="AD29" s="416">
        <v>3</v>
      </c>
      <c r="AE29" s="416">
        <v>0</v>
      </c>
      <c r="AF29" s="416">
        <v>2</v>
      </c>
      <c r="AG29" s="416">
        <v>0</v>
      </c>
      <c r="AH29" s="416">
        <v>0</v>
      </c>
      <c r="AI29" s="416">
        <v>0</v>
      </c>
      <c r="AJ29" s="415">
        <v>2</v>
      </c>
      <c r="AK29" s="417" t="s">
        <v>238</v>
      </c>
      <c r="AL29" s="408"/>
      <c r="AN29" s="410"/>
      <c r="AO29" s="410"/>
    </row>
    <row r="30" spans="1:41" s="409" customFormat="1" ht="23" customHeight="1" x14ac:dyDescent="0.2">
      <c r="A30" s="411"/>
      <c r="B30" s="430"/>
      <c r="C30" s="419" t="s">
        <v>248</v>
      </c>
      <c r="D30" s="413" t="s">
        <v>238</v>
      </c>
      <c r="E30" s="413" t="s">
        <v>238</v>
      </c>
      <c r="F30" s="413" t="s">
        <v>238</v>
      </c>
      <c r="G30" s="413" t="s">
        <v>238</v>
      </c>
      <c r="H30" s="413" t="s">
        <v>238</v>
      </c>
      <c r="I30" s="413" t="s">
        <v>238</v>
      </c>
      <c r="J30" s="413">
        <v>90</v>
      </c>
      <c r="K30" s="413">
        <v>100</v>
      </c>
      <c r="L30" s="413">
        <v>95</v>
      </c>
      <c r="M30" s="413">
        <v>94</v>
      </c>
      <c r="N30" s="420">
        <v>98</v>
      </c>
      <c r="O30" s="413">
        <v>99</v>
      </c>
      <c r="P30" s="413">
        <v>100</v>
      </c>
      <c r="Q30" s="413">
        <v>101</v>
      </c>
      <c r="R30" s="413">
        <v>103</v>
      </c>
      <c r="S30" s="413">
        <v>110</v>
      </c>
      <c r="T30" s="413">
        <v>114</v>
      </c>
      <c r="U30" s="413">
        <v>113</v>
      </c>
      <c r="V30" s="413">
        <v>111</v>
      </c>
      <c r="W30" s="431">
        <v>107</v>
      </c>
      <c r="X30" s="421">
        <f t="shared" si="2"/>
        <v>106</v>
      </c>
      <c r="Y30" s="416">
        <v>99</v>
      </c>
      <c r="Z30" s="416">
        <v>1</v>
      </c>
      <c r="AA30" s="416">
        <v>0</v>
      </c>
      <c r="AB30" s="416">
        <v>1</v>
      </c>
      <c r="AC30" s="416">
        <v>1</v>
      </c>
      <c r="AD30" s="416">
        <v>3</v>
      </c>
      <c r="AE30" s="416">
        <v>0</v>
      </c>
      <c r="AF30" s="416">
        <v>1</v>
      </c>
      <c r="AG30" s="416">
        <v>0</v>
      </c>
      <c r="AH30" s="416">
        <v>0</v>
      </c>
      <c r="AI30" s="416">
        <v>0</v>
      </c>
      <c r="AJ30" s="415">
        <v>2</v>
      </c>
      <c r="AK30" s="417" t="s">
        <v>238</v>
      </c>
      <c r="AL30" s="408"/>
      <c r="AN30" s="410"/>
      <c r="AO30" s="410"/>
    </row>
    <row r="31" spans="1:41" s="409" customFormat="1" ht="23" customHeight="1" x14ac:dyDescent="0.2">
      <c r="A31" s="432"/>
      <c r="B31" s="422"/>
      <c r="C31" s="423" t="s">
        <v>251</v>
      </c>
      <c r="D31" s="424" t="s">
        <v>238</v>
      </c>
      <c r="E31" s="424" t="s">
        <v>238</v>
      </c>
      <c r="F31" s="424" t="s">
        <v>238</v>
      </c>
      <c r="G31" s="424" t="s">
        <v>238</v>
      </c>
      <c r="H31" s="424" t="s">
        <v>238</v>
      </c>
      <c r="I31" s="424" t="s">
        <v>238</v>
      </c>
      <c r="J31" s="424">
        <v>3308</v>
      </c>
      <c r="K31" s="424">
        <v>3301</v>
      </c>
      <c r="L31" s="424">
        <v>3331</v>
      </c>
      <c r="M31" s="424">
        <v>3395</v>
      </c>
      <c r="N31" s="424">
        <v>3570</v>
      </c>
      <c r="O31" s="424">
        <v>3703</v>
      </c>
      <c r="P31" s="424">
        <v>3869</v>
      </c>
      <c r="Q31" s="424">
        <v>4044</v>
      </c>
      <c r="R31" s="424">
        <v>4249</v>
      </c>
      <c r="S31" s="424">
        <v>4472</v>
      </c>
      <c r="T31" s="424">
        <v>4551</v>
      </c>
      <c r="U31" s="424">
        <v>4681</v>
      </c>
      <c r="V31" s="424">
        <v>3346</v>
      </c>
      <c r="W31" s="425">
        <v>3473</v>
      </c>
      <c r="X31" s="426">
        <f>SUM(X19:X30)</f>
        <v>3455</v>
      </c>
      <c r="Y31" s="427">
        <f>SUM(Y19:Y30)</f>
        <v>1133</v>
      </c>
      <c r="Z31" s="427">
        <f t="shared" ref="Z31:AI31" si="3">SUM(Z19:Z30)</f>
        <v>983</v>
      </c>
      <c r="AA31" s="427">
        <f t="shared" si="3"/>
        <v>6</v>
      </c>
      <c r="AB31" s="427">
        <f t="shared" si="3"/>
        <v>261</v>
      </c>
      <c r="AC31" s="427">
        <f t="shared" si="3"/>
        <v>10</v>
      </c>
      <c r="AD31" s="427">
        <f t="shared" si="3"/>
        <v>8</v>
      </c>
      <c r="AE31" s="427">
        <f t="shared" si="3"/>
        <v>48</v>
      </c>
      <c r="AF31" s="427">
        <f t="shared" si="3"/>
        <v>70</v>
      </c>
      <c r="AG31" s="427">
        <f t="shared" si="3"/>
        <v>52</v>
      </c>
      <c r="AH31" s="427">
        <f t="shared" si="3"/>
        <v>20</v>
      </c>
      <c r="AI31" s="427">
        <f t="shared" si="3"/>
        <v>864</v>
      </c>
      <c r="AJ31" s="426">
        <f>SUM(AJ19:AJ30)</f>
        <v>48</v>
      </c>
      <c r="AK31" s="428" t="s">
        <v>238</v>
      </c>
      <c r="AL31" s="429"/>
      <c r="AM31" s="429"/>
      <c r="AN31" s="410"/>
      <c r="AO31" s="410"/>
    </row>
    <row r="32" spans="1:41" s="409" customFormat="1" ht="23" customHeight="1" thickBot="1" x14ac:dyDescent="0.25">
      <c r="A32" s="433"/>
      <c r="B32" s="434"/>
      <c r="C32" s="435" t="s">
        <v>252</v>
      </c>
      <c r="D32" s="436">
        <v>2578</v>
      </c>
      <c r="E32" s="436">
        <v>2711</v>
      </c>
      <c r="F32" s="436">
        <v>2795</v>
      </c>
      <c r="G32" s="436">
        <v>2902</v>
      </c>
      <c r="H32" s="436">
        <v>3015</v>
      </c>
      <c r="I32" s="436">
        <v>3155</v>
      </c>
      <c r="J32" s="436">
        <v>6707</v>
      </c>
      <c r="K32" s="436">
        <v>6688</v>
      </c>
      <c r="L32" s="436">
        <v>6714</v>
      </c>
      <c r="M32" s="436">
        <v>6835</v>
      </c>
      <c r="N32" s="436">
        <v>7178</v>
      </c>
      <c r="O32" s="436">
        <v>7442</v>
      </c>
      <c r="P32" s="436">
        <v>7792</v>
      </c>
      <c r="Q32" s="436">
        <v>8159</v>
      </c>
      <c r="R32" s="436">
        <v>8572</v>
      </c>
      <c r="S32" s="436">
        <v>9039</v>
      </c>
      <c r="T32" s="436">
        <v>8833</v>
      </c>
      <c r="U32" s="436">
        <v>9114</v>
      </c>
      <c r="V32" s="437">
        <v>7910</v>
      </c>
      <c r="W32" s="438">
        <v>8182</v>
      </c>
      <c r="X32" s="439">
        <f>+X18+X31</f>
        <v>8148</v>
      </c>
      <c r="Y32" s="440">
        <f t="shared" ref="Y32:AI32" si="4">+Y18+Y31</f>
        <v>3053</v>
      </c>
      <c r="Z32" s="440">
        <f t="shared" si="4"/>
        <v>2049</v>
      </c>
      <c r="AA32" s="440">
        <f t="shared" si="4"/>
        <v>69</v>
      </c>
      <c r="AB32" s="440">
        <f t="shared" si="4"/>
        <v>751</v>
      </c>
      <c r="AC32" s="440">
        <f t="shared" si="4"/>
        <v>57</v>
      </c>
      <c r="AD32" s="440">
        <f t="shared" si="4"/>
        <v>27</v>
      </c>
      <c r="AE32" s="440">
        <f t="shared" si="4"/>
        <v>110</v>
      </c>
      <c r="AF32" s="440">
        <f t="shared" si="4"/>
        <v>152</v>
      </c>
      <c r="AG32" s="440">
        <f t="shared" si="4"/>
        <v>106</v>
      </c>
      <c r="AH32" s="440">
        <f t="shared" si="4"/>
        <v>40</v>
      </c>
      <c r="AI32" s="440">
        <f t="shared" si="4"/>
        <v>1734</v>
      </c>
      <c r="AJ32" s="439">
        <f>+AJ18+AJ31</f>
        <v>116</v>
      </c>
      <c r="AK32" s="441" t="s">
        <v>238</v>
      </c>
      <c r="AL32" s="429"/>
      <c r="AM32" s="429"/>
      <c r="AN32" s="410"/>
      <c r="AO32" s="410"/>
    </row>
    <row r="33" spans="1:41" s="409" customFormat="1" ht="23" customHeight="1" thickBot="1" x14ac:dyDescent="0.25">
      <c r="A33" s="442" t="s">
        <v>253</v>
      </c>
      <c r="B33" s="442"/>
      <c r="C33" s="443"/>
      <c r="D33" s="444">
        <v>381</v>
      </c>
      <c r="E33" s="444">
        <v>400</v>
      </c>
      <c r="F33" s="444">
        <v>426</v>
      </c>
      <c r="G33" s="444">
        <v>446</v>
      </c>
      <c r="H33" s="444">
        <v>490</v>
      </c>
      <c r="I33" s="444">
        <v>518</v>
      </c>
      <c r="J33" s="444">
        <v>565</v>
      </c>
      <c r="K33" s="444">
        <v>596</v>
      </c>
      <c r="L33" s="444">
        <v>569</v>
      </c>
      <c r="M33" s="444">
        <v>576</v>
      </c>
      <c r="N33" s="444">
        <v>591</v>
      </c>
      <c r="O33" s="444">
        <v>620</v>
      </c>
      <c r="P33" s="444">
        <v>660</v>
      </c>
      <c r="Q33" s="444">
        <v>698</v>
      </c>
      <c r="R33" s="444">
        <v>710</v>
      </c>
      <c r="S33" s="444">
        <v>731</v>
      </c>
      <c r="T33" s="444">
        <v>762</v>
      </c>
      <c r="U33" s="444">
        <v>781</v>
      </c>
      <c r="V33" s="444">
        <v>779</v>
      </c>
      <c r="W33" s="445">
        <v>769</v>
      </c>
      <c r="X33" s="446">
        <v>751</v>
      </c>
      <c r="Y33" s="447">
        <v>392</v>
      </c>
      <c r="Z33" s="447">
        <v>99</v>
      </c>
      <c r="AA33" s="447">
        <v>38</v>
      </c>
      <c r="AB33" s="447">
        <v>146</v>
      </c>
      <c r="AC33" s="447">
        <v>26</v>
      </c>
      <c r="AD33" s="447">
        <v>6</v>
      </c>
      <c r="AE33" s="447">
        <v>11</v>
      </c>
      <c r="AF33" s="447">
        <v>16</v>
      </c>
      <c r="AG33" s="447">
        <v>4</v>
      </c>
      <c r="AH33" s="447">
        <v>10</v>
      </c>
      <c r="AI33" s="445">
        <v>3</v>
      </c>
      <c r="AJ33" s="446">
        <v>34</v>
      </c>
      <c r="AK33" s="448" t="s">
        <v>238</v>
      </c>
      <c r="AL33" s="408"/>
      <c r="AM33" s="429"/>
      <c r="AN33" s="410"/>
      <c r="AO33" s="410"/>
    </row>
    <row r="34" spans="1:41" s="409" customFormat="1" ht="23" customHeight="1" x14ac:dyDescent="0.2">
      <c r="A34" s="449" t="s">
        <v>9</v>
      </c>
      <c r="B34" s="450"/>
      <c r="C34" s="451" t="s">
        <v>254</v>
      </c>
      <c r="D34" s="413">
        <v>80</v>
      </c>
      <c r="E34" s="413">
        <v>85</v>
      </c>
      <c r="F34" s="413">
        <v>89</v>
      </c>
      <c r="G34" s="413">
        <v>95</v>
      </c>
      <c r="H34" s="413">
        <v>101</v>
      </c>
      <c r="I34" s="413">
        <v>103</v>
      </c>
      <c r="J34" s="413">
        <v>109</v>
      </c>
      <c r="K34" s="413">
        <v>115</v>
      </c>
      <c r="L34" s="413">
        <v>119</v>
      </c>
      <c r="M34" s="413">
        <v>126</v>
      </c>
      <c r="N34" s="413">
        <v>127</v>
      </c>
      <c r="O34" s="413">
        <v>128</v>
      </c>
      <c r="P34" s="413">
        <v>131</v>
      </c>
      <c r="Q34" s="413">
        <v>135</v>
      </c>
      <c r="R34" s="413">
        <v>150</v>
      </c>
      <c r="S34" s="413">
        <v>158</v>
      </c>
      <c r="T34" s="413">
        <v>164</v>
      </c>
      <c r="U34" s="413">
        <v>172</v>
      </c>
      <c r="V34" s="452">
        <v>186</v>
      </c>
      <c r="W34" s="414">
        <v>189</v>
      </c>
      <c r="X34" s="415">
        <f>SUM(Y34:AI34)</f>
        <v>190</v>
      </c>
      <c r="Y34" s="416">
        <v>0</v>
      </c>
      <c r="Z34" s="416">
        <v>0</v>
      </c>
      <c r="AA34" s="416">
        <v>0</v>
      </c>
      <c r="AB34" s="416">
        <v>187</v>
      </c>
      <c r="AC34" s="416">
        <v>0</v>
      </c>
      <c r="AD34" s="416">
        <v>1</v>
      </c>
      <c r="AE34" s="416">
        <v>0</v>
      </c>
      <c r="AF34" s="416">
        <v>0</v>
      </c>
      <c r="AG34" s="416">
        <v>2</v>
      </c>
      <c r="AH34" s="416">
        <v>0</v>
      </c>
      <c r="AI34" s="416">
        <v>0</v>
      </c>
      <c r="AJ34" s="415">
        <v>0</v>
      </c>
      <c r="AK34" s="416">
        <v>12144</v>
      </c>
      <c r="AL34" s="429"/>
      <c r="AM34" s="429"/>
      <c r="AN34" s="410"/>
      <c r="AO34" s="410"/>
    </row>
    <row r="35" spans="1:41" s="409" customFormat="1" ht="23" customHeight="1" x14ac:dyDescent="0.2">
      <c r="A35" s="449"/>
      <c r="B35" s="453"/>
      <c r="C35" s="454" t="s">
        <v>255</v>
      </c>
      <c r="D35" s="413">
        <v>60</v>
      </c>
      <c r="E35" s="413">
        <v>61</v>
      </c>
      <c r="F35" s="413">
        <v>63</v>
      </c>
      <c r="G35" s="413">
        <v>65</v>
      </c>
      <c r="H35" s="413">
        <v>69</v>
      </c>
      <c r="I35" s="413">
        <v>73</v>
      </c>
      <c r="J35" s="413">
        <v>73</v>
      </c>
      <c r="K35" s="413">
        <v>73</v>
      </c>
      <c r="L35" s="413">
        <v>75</v>
      </c>
      <c r="M35" s="413">
        <v>76</v>
      </c>
      <c r="N35" s="413">
        <v>79</v>
      </c>
      <c r="O35" s="413">
        <v>81</v>
      </c>
      <c r="P35" s="413">
        <v>81</v>
      </c>
      <c r="Q35" s="413">
        <v>82</v>
      </c>
      <c r="R35" s="413">
        <v>89</v>
      </c>
      <c r="S35" s="413">
        <v>94</v>
      </c>
      <c r="T35" s="413">
        <v>99</v>
      </c>
      <c r="U35" s="413">
        <v>100</v>
      </c>
      <c r="V35" s="413">
        <v>101</v>
      </c>
      <c r="W35" s="414">
        <v>101</v>
      </c>
      <c r="X35" s="415">
        <f t="shared" ref="X35:X37" si="5">SUM(Y35:AI35)</f>
        <v>101</v>
      </c>
      <c r="Y35" s="416">
        <v>0</v>
      </c>
      <c r="Z35" s="416">
        <v>77</v>
      </c>
      <c r="AA35" s="416">
        <v>0</v>
      </c>
      <c r="AB35" s="416">
        <v>11</v>
      </c>
      <c r="AC35" s="416">
        <v>0</v>
      </c>
      <c r="AD35" s="416">
        <v>0</v>
      </c>
      <c r="AE35" s="416">
        <v>2</v>
      </c>
      <c r="AF35" s="416">
        <v>6</v>
      </c>
      <c r="AG35" s="416">
        <v>4</v>
      </c>
      <c r="AH35" s="416">
        <v>1</v>
      </c>
      <c r="AI35" s="416">
        <v>0</v>
      </c>
      <c r="AJ35" s="415">
        <v>0</v>
      </c>
      <c r="AK35" s="416">
        <v>6680</v>
      </c>
      <c r="AL35" s="429"/>
      <c r="AM35" s="429"/>
      <c r="AN35" s="410"/>
      <c r="AO35" s="410"/>
    </row>
    <row r="36" spans="1:41" s="409" customFormat="1" ht="23" customHeight="1" x14ac:dyDescent="0.2">
      <c r="A36" s="449"/>
      <c r="B36" s="453"/>
      <c r="C36" s="455" t="s">
        <v>256</v>
      </c>
      <c r="D36" s="413">
        <v>34</v>
      </c>
      <c r="E36" s="413">
        <v>44</v>
      </c>
      <c r="F36" s="413">
        <v>43</v>
      </c>
      <c r="G36" s="413">
        <v>42</v>
      </c>
      <c r="H36" s="413">
        <v>43</v>
      </c>
      <c r="I36" s="413">
        <v>41</v>
      </c>
      <c r="J36" s="413">
        <v>33</v>
      </c>
      <c r="K36" s="413">
        <v>30</v>
      </c>
      <c r="L36" s="413">
        <v>28</v>
      </c>
      <c r="M36" s="413">
        <v>27</v>
      </c>
      <c r="N36" s="413">
        <v>22</v>
      </c>
      <c r="O36" s="413">
        <v>20</v>
      </c>
      <c r="P36" s="413">
        <v>20</v>
      </c>
      <c r="Q36" s="413">
        <v>17</v>
      </c>
      <c r="R36" s="413">
        <v>15</v>
      </c>
      <c r="S36" s="413">
        <v>15</v>
      </c>
      <c r="T36" s="413">
        <v>13</v>
      </c>
      <c r="U36" s="413">
        <v>12</v>
      </c>
      <c r="V36" s="413">
        <v>11</v>
      </c>
      <c r="W36" s="414">
        <v>8</v>
      </c>
      <c r="X36" s="415">
        <f t="shared" si="5"/>
        <v>4</v>
      </c>
      <c r="Y36" s="416">
        <v>0</v>
      </c>
      <c r="Z36" s="416">
        <v>4</v>
      </c>
      <c r="AA36" s="416">
        <v>0</v>
      </c>
      <c r="AB36" s="416">
        <v>0</v>
      </c>
      <c r="AC36" s="416">
        <v>0</v>
      </c>
      <c r="AD36" s="416">
        <v>0</v>
      </c>
      <c r="AE36" s="416">
        <v>0</v>
      </c>
      <c r="AF36" s="416">
        <v>0</v>
      </c>
      <c r="AG36" s="416">
        <v>0</v>
      </c>
      <c r="AH36" s="416">
        <v>0</v>
      </c>
      <c r="AI36" s="416">
        <v>0</v>
      </c>
      <c r="AJ36" s="415">
        <v>0</v>
      </c>
      <c r="AK36" s="416">
        <v>143</v>
      </c>
      <c r="AL36" s="429"/>
      <c r="AM36" s="429"/>
      <c r="AN36" s="410"/>
      <c r="AO36" s="410"/>
    </row>
    <row r="37" spans="1:41" s="409" customFormat="1" ht="23" customHeight="1" x14ac:dyDescent="0.2">
      <c r="A37" s="456"/>
      <c r="B37" s="453"/>
      <c r="C37" s="455" t="s">
        <v>257</v>
      </c>
      <c r="D37" s="413" t="s">
        <v>236</v>
      </c>
      <c r="E37" s="413" t="s">
        <v>238</v>
      </c>
      <c r="F37" s="413" t="s">
        <v>238</v>
      </c>
      <c r="G37" s="413" t="s">
        <v>238</v>
      </c>
      <c r="H37" s="413" t="s">
        <v>238</v>
      </c>
      <c r="I37" s="413" t="s">
        <v>238</v>
      </c>
      <c r="J37" s="413" t="s">
        <v>238</v>
      </c>
      <c r="K37" s="413" t="s">
        <v>238</v>
      </c>
      <c r="L37" s="413" t="s">
        <v>238</v>
      </c>
      <c r="M37" s="413" t="s">
        <v>238</v>
      </c>
      <c r="N37" s="413" t="s">
        <v>238</v>
      </c>
      <c r="O37" s="413" t="s">
        <v>238</v>
      </c>
      <c r="P37" s="413" t="s">
        <v>238</v>
      </c>
      <c r="Q37" s="413" t="s">
        <v>238</v>
      </c>
      <c r="R37" s="413" t="s">
        <v>238</v>
      </c>
      <c r="S37" s="413" t="s">
        <v>238</v>
      </c>
      <c r="T37" s="413" t="s">
        <v>238</v>
      </c>
      <c r="U37" s="413" t="s">
        <v>238</v>
      </c>
      <c r="V37" s="420">
        <v>1</v>
      </c>
      <c r="W37" s="414">
        <v>4</v>
      </c>
      <c r="X37" s="415">
        <f t="shared" si="5"/>
        <v>9</v>
      </c>
      <c r="Y37" s="416">
        <v>0</v>
      </c>
      <c r="Z37" s="416">
        <v>8</v>
      </c>
      <c r="AA37" s="416">
        <v>0</v>
      </c>
      <c r="AB37" s="416">
        <v>0</v>
      </c>
      <c r="AC37" s="416">
        <v>0</v>
      </c>
      <c r="AD37" s="416">
        <v>0</v>
      </c>
      <c r="AE37" s="416">
        <v>0</v>
      </c>
      <c r="AF37" s="416">
        <v>0</v>
      </c>
      <c r="AG37" s="416">
        <v>1</v>
      </c>
      <c r="AH37" s="416">
        <v>0</v>
      </c>
      <c r="AI37" s="416">
        <v>0</v>
      </c>
      <c r="AJ37" s="421">
        <v>0</v>
      </c>
      <c r="AK37" s="416">
        <v>524</v>
      </c>
      <c r="AL37" s="429"/>
      <c r="AM37" s="429"/>
      <c r="AN37" s="410"/>
      <c r="AO37" s="410"/>
    </row>
    <row r="38" spans="1:41" s="409" customFormat="1" ht="23" customHeight="1" thickBot="1" x14ac:dyDescent="0.25">
      <c r="A38" s="457"/>
      <c r="B38" s="457"/>
      <c r="C38" s="458" t="s">
        <v>258</v>
      </c>
      <c r="D38" s="403">
        <v>174</v>
      </c>
      <c r="E38" s="403">
        <v>190</v>
      </c>
      <c r="F38" s="403">
        <v>195</v>
      </c>
      <c r="G38" s="403">
        <v>202</v>
      </c>
      <c r="H38" s="403">
        <v>213</v>
      </c>
      <c r="I38" s="403">
        <v>217</v>
      </c>
      <c r="J38" s="403">
        <v>215</v>
      </c>
      <c r="K38" s="403">
        <v>218</v>
      </c>
      <c r="L38" s="403">
        <v>222</v>
      </c>
      <c r="M38" s="403">
        <v>229</v>
      </c>
      <c r="N38" s="403">
        <v>228</v>
      </c>
      <c r="O38" s="403">
        <v>229</v>
      </c>
      <c r="P38" s="403">
        <v>232</v>
      </c>
      <c r="Q38" s="403">
        <v>234</v>
      </c>
      <c r="R38" s="403">
        <v>254</v>
      </c>
      <c r="S38" s="403">
        <v>267</v>
      </c>
      <c r="T38" s="403">
        <v>276</v>
      </c>
      <c r="U38" s="403">
        <v>284</v>
      </c>
      <c r="V38" s="437">
        <v>299</v>
      </c>
      <c r="W38" s="404">
        <v>302</v>
      </c>
      <c r="X38" s="405">
        <f>SUM(X34:X37)</f>
        <v>304</v>
      </c>
      <c r="Y38" s="406">
        <f t="shared" ref="Y38:AK38" si="6">SUM(Y34:Y37)</f>
        <v>0</v>
      </c>
      <c r="Z38" s="406">
        <f>SUM(Z34:Z37)</f>
        <v>89</v>
      </c>
      <c r="AA38" s="406">
        <f t="shared" si="6"/>
        <v>0</v>
      </c>
      <c r="AB38" s="406">
        <f t="shared" si="6"/>
        <v>198</v>
      </c>
      <c r="AC38" s="406">
        <f t="shared" si="6"/>
        <v>0</v>
      </c>
      <c r="AD38" s="406">
        <f t="shared" si="6"/>
        <v>1</v>
      </c>
      <c r="AE38" s="406">
        <f t="shared" si="6"/>
        <v>2</v>
      </c>
      <c r="AF38" s="406">
        <f t="shared" si="6"/>
        <v>6</v>
      </c>
      <c r="AG38" s="406">
        <f t="shared" si="6"/>
        <v>7</v>
      </c>
      <c r="AH38" s="406">
        <f t="shared" si="6"/>
        <v>1</v>
      </c>
      <c r="AI38" s="406">
        <f t="shared" si="6"/>
        <v>0</v>
      </c>
      <c r="AJ38" s="415">
        <f t="shared" si="6"/>
        <v>0</v>
      </c>
      <c r="AK38" s="406">
        <f t="shared" si="6"/>
        <v>19491</v>
      </c>
      <c r="AL38" s="429"/>
      <c r="AM38" s="429"/>
      <c r="AN38" s="410"/>
      <c r="AO38" s="410"/>
    </row>
    <row r="39" spans="1:41" s="409" customFormat="1" ht="23" customHeight="1" x14ac:dyDescent="0.2">
      <c r="A39" s="459"/>
      <c r="B39" s="459"/>
      <c r="C39" s="460" t="s">
        <v>259</v>
      </c>
      <c r="D39" s="461">
        <v>3133</v>
      </c>
      <c r="E39" s="461">
        <v>3301</v>
      </c>
      <c r="F39" s="461">
        <v>3416</v>
      </c>
      <c r="G39" s="461">
        <v>3550</v>
      </c>
      <c r="H39" s="461">
        <v>3718</v>
      </c>
      <c r="I39" s="461">
        <v>3890</v>
      </c>
      <c r="J39" s="461">
        <v>7487</v>
      </c>
      <c r="K39" s="461">
        <v>7502</v>
      </c>
      <c r="L39" s="461">
        <v>7505</v>
      </c>
      <c r="M39" s="461">
        <v>7640</v>
      </c>
      <c r="N39" s="461">
        <v>7997</v>
      </c>
      <c r="O39" s="461">
        <v>8291</v>
      </c>
      <c r="P39" s="461">
        <v>8684</v>
      </c>
      <c r="Q39" s="461">
        <v>9091</v>
      </c>
      <c r="R39" s="461">
        <v>9536</v>
      </c>
      <c r="S39" s="462">
        <v>10037</v>
      </c>
      <c r="T39" s="461">
        <v>9871</v>
      </c>
      <c r="U39" s="462">
        <v>10179</v>
      </c>
      <c r="V39" s="462">
        <v>8988</v>
      </c>
      <c r="W39" s="463">
        <v>9238</v>
      </c>
      <c r="X39" s="464">
        <f>+X32+X33+X38</f>
        <v>9203</v>
      </c>
      <c r="Y39" s="465">
        <f t="shared" ref="Y39:AI39" si="7">+Y32+Y33+Y38</f>
        <v>3445</v>
      </c>
      <c r="Z39" s="465">
        <f t="shared" si="7"/>
        <v>2237</v>
      </c>
      <c r="AA39" s="465">
        <f t="shared" si="7"/>
        <v>107</v>
      </c>
      <c r="AB39" s="465">
        <f t="shared" si="7"/>
        <v>1095</v>
      </c>
      <c r="AC39" s="465">
        <f t="shared" si="7"/>
        <v>83</v>
      </c>
      <c r="AD39" s="465">
        <f t="shared" si="7"/>
        <v>34</v>
      </c>
      <c r="AE39" s="465">
        <f t="shared" si="7"/>
        <v>123</v>
      </c>
      <c r="AF39" s="465">
        <f t="shared" si="7"/>
        <v>174</v>
      </c>
      <c r="AG39" s="465">
        <f t="shared" si="7"/>
        <v>117</v>
      </c>
      <c r="AH39" s="465">
        <f t="shared" si="7"/>
        <v>51</v>
      </c>
      <c r="AI39" s="465">
        <f t="shared" si="7"/>
        <v>1737</v>
      </c>
      <c r="AJ39" s="464">
        <f>+AJ32+AJ33+AJ38</f>
        <v>150</v>
      </c>
      <c r="AK39" s="465">
        <f>+AK38</f>
        <v>19491</v>
      </c>
      <c r="AL39" s="429"/>
      <c r="AM39" s="429"/>
      <c r="AO39" s="410"/>
    </row>
    <row r="40" spans="1:41" s="409" customFormat="1" ht="23" customHeight="1" x14ac:dyDescent="0.2">
      <c r="A40" s="429" t="s">
        <v>260</v>
      </c>
      <c r="B40" s="429"/>
      <c r="D40" s="466"/>
      <c r="E40" s="466"/>
      <c r="F40" s="466"/>
      <c r="G40" s="466"/>
      <c r="H40" s="466"/>
      <c r="I40" s="466"/>
      <c r="J40" s="467"/>
      <c r="K40" s="467"/>
      <c r="L40" s="467"/>
      <c r="M40" s="467"/>
      <c r="N40" s="467"/>
      <c r="O40" s="466"/>
      <c r="P40" s="466"/>
      <c r="Q40" s="466"/>
      <c r="R40" s="466"/>
      <c r="S40" s="466"/>
      <c r="T40" s="468"/>
      <c r="U40" s="469" t="s">
        <v>261</v>
      </c>
      <c r="V40" s="470"/>
      <c r="W40" s="471"/>
      <c r="X40" s="472">
        <f t="shared" ref="X40:AI40" si="8">+X39/$X$39</f>
        <v>1</v>
      </c>
      <c r="Y40" s="472">
        <f t="shared" si="8"/>
        <v>0.37433445615560146</v>
      </c>
      <c r="Z40" s="473">
        <f t="shared" si="8"/>
        <v>0.24307291100728023</v>
      </c>
      <c r="AA40" s="473">
        <f t="shared" si="8"/>
        <v>1.1626643485819842E-2</v>
      </c>
      <c r="AB40" s="473">
        <f t="shared" si="8"/>
        <v>0.1189829403455395</v>
      </c>
      <c r="AC40" s="473">
        <f t="shared" si="8"/>
        <v>9.0187982179724003E-3</v>
      </c>
      <c r="AD40" s="473">
        <f t="shared" si="8"/>
        <v>3.694447462783875E-3</v>
      </c>
      <c r="AE40" s="473">
        <f t="shared" si="8"/>
        <v>1.3365206997718135E-2</v>
      </c>
      <c r="AF40" s="473">
        <f t="shared" si="8"/>
        <v>1.8906878191893947E-2</v>
      </c>
      <c r="AG40" s="473">
        <f t="shared" si="8"/>
        <v>1.2713245680756276E-2</v>
      </c>
      <c r="AH40" s="473">
        <f t="shared" si="8"/>
        <v>5.5416711941758123E-3</v>
      </c>
      <c r="AI40" s="473">
        <f t="shared" si="8"/>
        <v>0.18874280126045856</v>
      </c>
      <c r="AJ40" s="474"/>
      <c r="AL40" s="429"/>
      <c r="AO40" s="410"/>
    </row>
    <row r="41" spans="1:41" ht="13.4" customHeight="1" x14ac:dyDescent="0.2">
      <c r="B41" s="429" t="s">
        <v>262</v>
      </c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T41" s="476"/>
      <c r="AO41" s="477"/>
    </row>
    <row r="42" spans="1:41" ht="13.4" customHeight="1" x14ac:dyDescent="0.2">
      <c r="B42" s="409" t="s">
        <v>263</v>
      </c>
      <c r="AO42" s="477"/>
    </row>
    <row r="43" spans="1:41" ht="13.4" customHeight="1" x14ac:dyDescent="0.2">
      <c r="AO43" s="477"/>
    </row>
    <row r="44" spans="1:41" ht="21" customHeight="1" x14ac:dyDescent="0.2">
      <c r="B44" s="409"/>
      <c r="C44" s="479"/>
      <c r="I44" s="480"/>
      <c r="AO44" s="477"/>
    </row>
    <row r="45" spans="1:41" ht="21" customHeight="1" x14ac:dyDescent="0.2">
      <c r="AO45" s="477"/>
    </row>
    <row r="46" spans="1:41" ht="21" customHeight="1" x14ac:dyDescent="0.2">
      <c r="AO46" s="477"/>
    </row>
  </sheetData>
  <mergeCells count="31">
    <mergeCell ref="A6:A31"/>
    <mergeCell ref="B6:B17"/>
    <mergeCell ref="B19:B30"/>
    <mergeCell ref="A34:A37"/>
    <mergeCell ref="U40:W40"/>
    <mergeCell ref="U3:U5"/>
    <mergeCell ref="V3:V5"/>
    <mergeCell ref="W3:W5"/>
    <mergeCell ref="X3:X5"/>
    <mergeCell ref="Y3:AK3"/>
    <mergeCell ref="Y4:AI4"/>
    <mergeCell ref="AJ4:AJ5"/>
    <mergeCell ref="AK4:AK5"/>
    <mergeCell ref="O3:O5"/>
    <mergeCell ref="P3:P5"/>
    <mergeCell ref="Q3:Q5"/>
    <mergeCell ref="R3:R5"/>
    <mergeCell ref="S3:S5"/>
    <mergeCell ref="T3:T5"/>
    <mergeCell ref="I3:I5"/>
    <mergeCell ref="J3:J5"/>
    <mergeCell ref="K3:K5"/>
    <mergeCell ref="L3:L5"/>
    <mergeCell ref="M3:M5"/>
    <mergeCell ref="N3:N5"/>
    <mergeCell ref="A3:C5"/>
    <mergeCell ref="D3:D5"/>
    <mergeCell ref="E3:E5"/>
    <mergeCell ref="F3:F5"/>
    <mergeCell ref="G3:G5"/>
    <mergeCell ref="H3:H5"/>
  </mergeCells>
  <phoneticPr fontId="8"/>
  <printOptions horizontalCentered="1" verticalCentered="1"/>
  <pageMargins left="0.47244094488188981" right="0.39370078740157483" top="0.43307086614173229" bottom="0.43307086614173229" header="0.23622047244094491" footer="0.23622047244094491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94638-C8E2-4794-A29B-26E8BF37E92A}">
  <dimension ref="A1:M221"/>
  <sheetViews>
    <sheetView zoomScaleNormal="100" zoomScaleSheetLayoutView="100" workbookViewId="0">
      <selection activeCell="K1" sqref="K1"/>
    </sheetView>
  </sheetViews>
  <sheetFormatPr defaultColWidth="9" defaultRowHeight="13" x14ac:dyDescent="0.2"/>
  <cols>
    <col min="1" max="1" width="7" style="482" customWidth="1"/>
    <col min="2" max="2" width="4.26953125" style="482" customWidth="1"/>
    <col min="3" max="3" width="35.90625" style="486" customWidth="1"/>
    <col min="4" max="5" width="5.90625" style="484" bestFit="1" customWidth="1"/>
    <col min="6" max="6" width="7" style="484" bestFit="1" customWidth="1"/>
    <col min="7" max="7" width="3.7265625" style="482" customWidth="1"/>
    <col min="8" max="8" width="6.1796875" style="482" customWidth="1"/>
    <col min="9" max="9" width="3.81640625" style="482" customWidth="1"/>
    <col min="10" max="10" width="35.90625" style="482" customWidth="1"/>
    <col min="11" max="12" width="5.90625" style="482" bestFit="1" customWidth="1"/>
    <col min="13" max="13" width="7" style="482" bestFit="1" customWidth="1"/>
    <col min="14" max="16384" width="9" style="482"/>
  </cols>
  <sheetData>
    <row r="1" spans="1:13" ht="16.5" x14ac:dyDescent="0.2">
      <c r="A1" s="481" t="s">
        <v>264</v>
      </c>
      <c r="C1" s="483"/>
      <c r="F1" s="482"/>
    </row>
    <row r="2" spans="1:13" ht="16.5" x14ac:dyDescent="0.2">
      <c r="B2" s="485"/>
    </row>
    <row r="3" spans="1:13" ht="14" x14ac:dyDescent="0.2">
      <c r="A3" s="487" t="s">
        <v>265</v>
      </c>
    </row>
    <row r="4" spans="1:13" ht="13.5" thickBot="1" x14ac:dyDescent="0.25">
      <c r="A4" s="488"/>
      <c r="B4" s="488"/>
      <c r="C4" s="489"/>
      <c r="D4" s="490"/>
      <c r="E4" s="490"/>
      <c r="F4" s="490"/>
      <c r="G4" s="491"/>
      <c r="H4" s="488"/>
      <c r="I4" s="488"/>
      <c r="J4" s="488"/>
      <c r="K4" s="488"/>
      <c r="L4" s="488"/>
      <c r="M4" s="492" t="s">
        <v>266</v>
      </c>
    </row>
    <row r="5" spans="1:13" ht="13.5" thickTop="1" x14ac:dyDescent="0.2">
      <c r="A5" s="493"/>
      <c r="B5" s="494"/>
      <c r="C5" s="494"/>
      <c r="D5" s="495" t="s">
        <v>267</v>
      </c>
      <c r="E5" s="495" t="s">
        <v>268</v>
      </c>
      <c r="F5" s="496" t="s">
        <v>269</v>
      </c>
      <c r="G5" s="491"/>
      <c r="H5" s="493"/>
      <c r="I5" s="494"/>
      <c r="J5" s="494"/>
      <c r="K5" s="495" t="s">
        <v>267</v>
      </c>
      <c r="L5" s="495" t="s">
        <v>268</v>
      </c>
      <c r="M5" s="496" t="s">
        <v>269</v>
      </c>
    </row>
    <row r="6" spans="1:13" x14ac:dyDescent="0.2">
      <c r="A6" s="497" t="s">
        <v>270</v>
      </c>
      <c r="B6" s="498" t="s">
        <v>271</v>
      </c>
      <c r="C6" s="499"/>
      <c r="D6" s="500">
        <v>6599</v>
      </c>
      <c r="E6" s="501">
        <v>5593</v>
      </c>
      <c r="F6" s="501">
        <v>1007</v>
      </c>
      <c r="H6" s="497" t="s">
        <v>272</v>
      </c>
      <c r="I6" s="498" t="s">
        <v>273</v>
      </c>
      <c r="J6" s="502"/>
      <c r="K6" s="503">
        <v>233</v>
      </c>
      <c r="L6" s="504">
        <v>204</v>
      </c>
      <c r="M6" s="504">
        <v>29</v>
      </c>
    </row>
    <row r="7" spans="1:13" x14ac:dyDescent="0.2">
      <c r="A7" s="497"/>
      <c r="B7" s="505" t="s">
        <v>274</v>
      </c>
      <c r="C7" s="506"/>
      <c r="D7" s="500">
        <v>125</v>
      </c>
      <c r="E7" s="501">
        <v>125</v>
      </c>
      <c r="F7" s="501" t="s">
        <v>136</v>
      </c>
      <c r="H7" s="497"/>
      <c r="I7" s="505" t="s">
        <v>275</v>
      </c>
      <c r="J7" s="491"/>
      <c r="K7" s="500">
        <v>18</v>
      </c>
      <c r="L7" s="501">
        <v>11</v>
      </c>
      <c r="M7" s="501">
        <v>6</v>
      </c>
    </row>
    <row r="8" spans="1:13" x14ac:dyDescent="0.2">
      <c r="A8" s="497"/>
      <c r="B8" s="505" t="s">
        <v>275</v>
      </c>
      <c r="C8" s="506"/>
      <c r="D8" s="500">
        <v>29</v>
      </c>
      <c r="E8" s="501">
        <v>3</v>
      </c>
      <c r="F8" s="501">
        <v>26</v>
      </c>
      <c r="H8" s="497"/>
      <c r="I8" s="505" t="s">
        <v>276</v>
      </c>
      <c r="J8" s="491"/>
      <c r="K8" s="500" t="s">
        <v>136</v>
      </c>
      <c r="L8" s="501" t="s">
        <v>136</v>
      </c>
      <c r="M8" s="501" t="s">
        <v>136</v>
      </c>
    </row>
    <row r="9" spans="1:13" x14ac:dyDescent="0.2">
      <c r="A9" s="497"/>
      <c r="B9" s="505" t="s">
        <v>276</v>
      </c>
      <c r="C9" s="506"/>
      <c r="D9" s="500">
        <v>3</v>
      </c>
      <c r="E9" s="501">
        <v>1</v>
      </c>
      <c r="F9" s="501">
        <v>2</v>
      </c>
      <c r="H9" s="497"/>
      <c r="I9" s="505" t="s">
        <v>277</v>
      </c>
      <c r="J9" s="491"/>
      <c r="K9" s="500">
        <v>7</v>
      </c>
      <c r="L9" s="501">
        <v>7</v>
      </c>
      <c r="M9" s="501" t="s">
        <v>136</v>
      </c>
    </row>
    <row r="10" spans="1:13" x14ac:dyDescent="0.2">
      <c r="A10" s="497"/>
      <c r="B10" s="505" t="s">
        <v>278</v>
      </c>
      <c r="C10" s="506"/>
      <c r="D10" s="500">
        <v>182</v>
      </c>
      <c r="E10" s="501">
        <v>181</v>
      </c>
      <c r="F10" s="501">
        <v>1</v>
      </c>
      <c r="H10" s="497"/>
      <c r="I10" s="505" t="s">
        <v>279</v>
      </c>
      <c r="J10" s="491"/>
      <c r="K10" s="500">
        <v>49</v>
      </c>
      <c r="L10" s="501">
        <v>40</v>
      </c>
      <c r="M10" s="501">
        <v>9</v>
      </c>
    </row>
    <row r="11" spans="1:13" x14ac:dyDescent="0.2">
      <c r="A11" s="497"/>
      <c r="B11" s="505"/>
      <c r="C11" s="506" t="s">
        <v>280</v>
      </c>
      <c r="D11" s="500">
        <v>49</v>
      </c>
      <c r="E11" s="501">
        <v>49</v>
      </c>
      <c r="F11" s="501">
        <v>0</v>
      </c>
      <c r="H11" s="497"/>
      <c r="I11" s="505" t="s">
        <v>281</v>
      </c>
      <c r="J11" s="491"/>
      <c r="K11" s="500">
        <v>28</v>
      </c>
      <c r="L11" s="501">
        <v>27</v>
      </c>
      <c r="M11" s="501">
        <v>2</v>
      </c>
    </row>
    <row r="12" spans="1:13" x14ac:dyDescent="0.2">
      <c r="A12" s="497"/>
      <c r="B12" s="505" t="s">
        <v>279</v>
      </c>
      <c r="C12" s="506"/>
      <c r="D12" s="500">
        <v>326</v>
      </c>
      <c r="E12" s="501">
        <v>269</v>
      </c>
      <c r="F12" s="501">
        <v>58</v>
      </c>
      <c r="H12" s="497"/>
      <c r="I12" s="505" t="s">
        <v>282</v>
      </c>
      <c r="J12" s="491"/>
      <c r="K12" s="500">
        <v>97</v>
      </c>
      <c r="L12" s="501">
        <v>85</v>
      </c>
      <c r="M12" s="501">
        <v>12</v>
      </c>
    </row>
    <row r="13" spans="1:13" x14ac:dyDescent="0.2">
      <c r="A13" s="497"/>
      <c r="B13" s="505" t="s">
        <v>281</v>
      </c>
      <c r="C13" s="506"/>
      <c r="D13" s="500">
        <v>328</v>
      </c>
      <c r="E13" s="501">
        <v>265</v>
      </c>
      <c r="F13" s="501">
        <v>63</v>
      </c>
      <c r="H13" s="497"/>
      <c r="I13" s="505"/>
      <c r="J13" s="491" t="s">
        <v>283</v>
      </c>
      <c r="K13" s="500">
        <v>49</v>
      </c>
      <c r="L13" s="501">
        <v>46</v>
      </c>
      <c r="M13" s="501">
        <v>2</v>
      </c>
    </row>
    <row r="14" spans="1:13" x14ac:dyDescent="0.2">
      <c r="A14" s="497"/>
      <c r="B14" s="505" t="s">
        <v>282</v>
      </c>
      <c r="C14" s="506"/>
      <c r="D14" s="500">
        <v>4368</v>
      </c>
      <c r="E14" s="501">
        <v>3764</v>
      </c>
      <c r="F14" s="501">
        <v>604</v>
      </c>
      <c r="H14" s="497"/>
      <c r="I14" s="505" t="s">
        <v>284</v>
      </c>
      <c r="J14" s="491"/>
      <c r="K14" s="500">
        <v>5</v>
      </c>
      <c r="L14" s="501">
        <v>5</v>
      </c>
      <c r="M14" s="501" t="s">
        <v>136</v>
      </c>
    </row>
    <row r="15" spans="1:13" x14ac:dyDescent="0.2">
      <c r="A15" s="497"/>
      <c r="B15" s="505"/>
      <c r="C15" s="506" t="s">
        <v>283</v>
      </c>
      <c r="D15" s="500">
        <v>2864</v>
      </c>
      <c r="E15" s="501">
        <v>2642</v>
      </c>
      <c r="F15" s="501">
        <v>223</v>
      </c>
      <c r="H15" s="497"/>
      <c r="I15" s="505" t="s">
        <v>285</v>
      </c>
      <c r="J15" s="491"/>
      <c r="K15" s="500">
        <v>5</v>
      </c>
      <c r="L15" s="501">
        <v>5</v>
      </c>
      <c r="M15" s="501" t="s">
        <v>136</v>
      </c>
    </row>
    <row r="16" spans="1:13" x14ac:dyDescent="0.2">
      <c r="A16" s="497"/>
      <c r="B16" s="505" t="s">
        <v>285</v>
      </c>
      <c r="C16" s="506"/>
      <c r="D16" s="500">
        <v>166</v>
      </c>
      <c r="E16" s="501">
        <v>161</v>
      </c>
      <c r="F16" s="501">
        <v>4</v>
      </c>
      <c r="H16" s="497"/>
      <c r="I16" s="505" t="s">
        <v>286</v>
      </c>
      <c r="J16" s="491"/>
      <c r="K16" s="500">
        <v>8</v>
      </c>
      <c r="L16" s="501">
        <v>8</v>
      </c>
      <c r="M16" s="501" t="s">
        <v>136</v>
      </c>
    </row>
    <row r="17" spans="1:13" x14ac:dyDescent="0.2">
      <c r="A17" s="497"/>
      <c r="B17" s="505" t="s">
        <v>286</v>
      </c>
      <c r="C17" s="506"/>
      <c r="D17" s="500">
        <v>44</v>
      </c>
      <c r="E17" s="501">
        <v>43</v>
      </c>
      <c r="F17" s="501">
        <v>1</v>
      </c>
      <c r="H17" s="497"/>
      <c r="I17" s="505" t="s">
        <v>287</v>
      </c>
      <c r="J17" s="491"/>
      <c r="K17" s="500">
        <v>9</v>
      </c>
      <c r="L17" s="501">
        <v>9</v>
      </c>
      <c r="M17" s="501">
        <v>0</v>
      </c>
    </row>
    <row r="18" spans="1:13" x14ac:dyDescent="0.2">
      <c r="A18" s="497"/>
      <c r="B18" s="505" t="s">
        <v>288</v>
      </c>
      <c r="C18" s="506"/>
      <c r="D18" s="500">
        <v>8</v>
      </c>
      <c r="E18" s="501">
        <v>3</v>
      </c>
      <c r="F18" s="501">
        <v>5</v>
      </c>
      <c r="H18" s="497"/>
      <c r="I18" s="505" t="s">
        <v>289</v>
      </c>
      <c r="J18" s="491"/>
      <c r="K18" s="500">
        <v>3</v>
      </c>
      <c r="L18" s="501">
        <v>3</v>
      </c>
      <c r="M18" s="501" t="s">
        <v>136</v>
      </c>
    </row>
    <row r="19" spans="1:13" x14ac:dyDescent="0.2">
      <c r="A19" s="497"/>
      <c r="B19" s="505" t="s">
        <v>290</v>
      </c>
      <c r="C19" s="506"/>
      <c r="D19" s="500">
        <v>101</v>
      </c>
      <c r="E19" s="501">
        <v>89</v>
      </c>
      <c r="F19" s="501">
        <v>12</v>
      </c>
      <c r="H19" s="497"/>
      <c r="I19" s="505" t="s">
        <v>291</v>
      </c>
      <c r="J19" s="491"/>
      <c r="K19" s="500">
        <v>4</v>
      </c>
      <c r="L19" s="501">
        <v>4</v>
      </c>
      <c r="M19" s="501" t="s">
        <v>136</v>
      </c>
    </row>
    <row r="20" spans="1:13" x14ac:dyDescent="0.2">
      <c r="A20" s="497"/>
      <c r="B20" s="505"/>
      <c r="C20" s="506" t="s">
        <v>292</v>
      </c>
      <c r="D20" s="500">
        <v>12</v>
      </c>
      <c r="E20" s="501">
        <v>10</v>
      </c>
      <c r="F20" s="501">
        <v>2</v>
      </c>
      <c r="H20" s="497"/>
      <c r="I20" s="505" t="s">
        <v>293</v>
      </c>
      <c r="J20" s="491"/>
      <c r="K20" s="500" t="s">
        <v>136</v>
      </c>
      <c r="L20" s="501" t="s">
        <v>136</v>
      </c>
      <c r="M20" s="501" t="s">
        <v>136</v>
      </c>
    </row>
    <row r="21" spans="1:13" x14ac:dyDescent="0.2">
      <c r="A21" s="497"/>
      <c r="B21" s="505"/>
      <c r="C21" s="506" t="s">
        <v>294</v>
      </c>
      <c r="D21" s="500">
        <v>12</v>
      </c>
      <c r="E21" s="501">
        <v>12</v>
      </c>
      <c r="F21" s="501" t="s">
        <v>136</v>
      </c>
      <c r="H21" s="497"/>
      <c r="I21" s="507" t="s">
        <v>288</v>
      </c>
      <c r="J21" s="508"/>
      <c r="K21" s="509" t="s">
        <v>136</v>
      </c>
      <c r="L21" s="510" t="s">
        <v>136</v>
      </c>
      <c r="M21" s="510" t="s">
        <v>136</v>
      </c>
    </row>
    <row r="22" spans="1:13" x14ac:dyDescent="0.2">
      <c r="A22" s="497"/>
      <c r="B22" s="505"/>
      <c r="C22" s="506" t="s">
        <v>295</v>
      </c>
      <c r="D22" s="500">
        <v>1</v>
      </c>
      <c r="E22" s="501">
        <v>0</v>
      </c>
      <c r="F22" s="501">
        <v>1</v>
      </c>
      <c r="H22" s="511" t="s">
        <v>296</v>
      </c>
      <c r="I22" s="498" t="s">
        <v>273</v>
      </c>
      <c r="J22" s="499"/>
      <c r="K22" s="503">
        <v>165</v>
      </c>
      <c r="L22" s="504">
        <v>146</v>
      </c>
      <c r="M22" s="504">
        <v>20</v>
      </c>
    </row>
    <row r="23" spans="1:13" x14ac:dyDescent="0.2">
      <c r="A23" s="497"/>
      <c r="B23" s="505"/>
      <c r="C23" s="506" t="s">
        <v>297</v>
      </c>
      <c r="D23" s="500">
        <v>30</v>
      </c>
      <c r="E23" s="501">
        <v>25</v>
      </c>
      <c r="F23" s="501">
        <v>5</v>
      </c>
      <c r="H23" s="512"/>
      <c r="I23" s="505" t="s">
        <v>275</v>
      </c>
      <c r="J23" s="506"/>
      <c r="K23" s="500">
        <v>6</v>
      </c>
      <c r="L23" s="501">
        <v>5</v>
      </c>
      <c r="M23" s="501">
        <v>1</v>
      </c>
    </row>
    <row r="24" spans="1:13" x14ac:dyDescent="0.2">
      <c r="A24" s="497"/>
      <c r="B24" s="505"/>
      <c r="C24" s="506" t="s">
        <v>298</v>
      </c>
      <c r="D24" s="500">
        <v>39</v>
      </c>
      <c r="E24" s="501">
        <v>35</v>
      </c>
      <c r="F24" s="501">
        <v>4</v>
      </c>
      <c r="H24" s="512"/>
      <c r="I24" s="505" t="s">
        <v>276</v>
      </c>
      <c r="J24" s="506"/>
      <c r="K24" s="500" t="s">
        <v>136</v>
      </c>
      <c r="L24" s="501" t="s">
        <v>136</v>
      </c>
      <c r="M24" s="501" t="s">
        <v>136</v>
      </c>
    </row>
    <row r="25" spans="1:13" x14ac:dyDescent="0.2">
      <c r="A25" s="497"/>
      <c r="B25" s="505"/>
      <c r="C25" s="506" t="s">
        <v>299</v>
      </c>
      <c r="D25" s="500">
        <v>2</v>
      </c>
      <c r="E25" s="501">
        <v>1</v>
      </c>
      <c r="F25" s="501">
        <v>1</v>
      </c>
      <c r="H25" s="512"/>
      <c r="I25" s="505" t="s">
        <v>277</v>
      </c>
      <c r="J25" s="506"/>
      <c r="K25" s="500">
        <v>2</v>
      </c>
      <c r="L25" s="501">
        <v>2</v>
      </c>
      <c r="M25" s="501" t="s">
        <v>136</v>
      </c>
    </row>
    <row r="26" spans="1:13" x14ac:dyDescent="0.2">
      <c r="A26" s="497"/>
      <c r="B26" s="505"/>
      <c r="C26" s="506" t="s">
        <v>300</v>
      </c>
      <c r="D26" s="500">
        <v>5</v>
      </c>
      <c r="E26" s="501">
        <v>4</v>
      </c>
      <c r="F26" s="501">
        <v>1</v>
      </c>
      <c r="H26" s="512"/>
      <c r="I26" s="505" t="s">
        <v>279</v>
      </c>
      <c r="J26" s="506"/>
      <c r="K26" s="500">
        <v>37</v>
      </c>
      <c r="L26" s="501">
        <v>35</v>
      </c>
      <c r="M26" s="501">
        <v>2</v>
      </c>
    </row>
    <row r="27" spans="1:13" x14ac:dyDescent="0.2">
      <c r="A27" s="497"/>
      <c r="B27" s="505"/>
      <c r="C27" s="506" t="s">
        <v>301</v>
      </c>
      <c r="D27" s="500" t="s">
        <v>136</v>
      </c>
      <c r="E27" s="501" t="s">
        <v>136</v>
      </c>
      <c r="F27" s="501" t="s">
        <v>136</v>
      </c>
      <c r="H27" s="512"/>
      <c r="I27" s="505" t="s">
        <v>281</v>
      </c>
      <c r="J27" s="506"/>
      <c r="K27" s="500">
        <v>31</v>
      </c>
      <c r="L27" s="501">
        <v>25</v>
      </c>
      <c r="M27" s="501">
        <v>6</v>
      </c>
    </row>
    <row r="28" spans="1:13" x14ac:dyDescent="0.2">
      <c r="A28" s="497"/>
      <c r="B28" s="505" t="s">
        <v>302</v>
      </c>
      <c r="C28" s="506"/>
      <c r="D28" s="500">
        <v>1</v>
      </c>
      <c r="E28" s="501">
        <v>1</v>
      </c>
      <c r="F28" s="501">
        <v>1</v>
      </c>
      <c r="H28" s="512"/>
      <c r="I28" s="505" t="s">
        <v>282</v>
      </c>
      <c r="J28" s="506"/>
      <c r="K28" s="500">
        <v>68</v>
      </c>
      <c r="L28" s="501">
        <v>58</v>
      </c>
      <c r="M28" s="501">
        <v>10</v>
      </c>
    </row>
    <row r="29" spans="1:13" x14ac:dyDescent="0.2">
      <c r="A29" s="497"/>
      <c r="B29" s="505" t="s">
        <v>284</v>
      </c>
      <c r="C29" s="506"/>
      <c r="D29" s="500">
        <v>183</v>
      </c>
      <c r="E29" s="501">
        <v>179</v>
      </c>
      <c r="F29" s="501">
        <v>4</v>
      </c>
      <c r="H29" s="512"/>
      <c r="I29" s="505"/>
      <c r="J29" s="506" t="s">
        <v>283</v>
      </c>
      <c r="K29" s="500">
        <v>22</v>
      </c>
      <c r="L29" s="501">
        <v>20</v>
      </c>
      <c r="M29" s="501">
        <v>2</v>
      </c>
    </row>
    <row r="30" spans="1:13" x14ac:dyDescent="0.2">
      <c r="A30" s="497"/>
      <c r="B30" s="505" t="s">
        <v>303</v>
      </c>
      <c r="C30" s="506"/>
      <c r="D30" s="500">
        <v>327</v>
      </c>
      <c r="E30" s="501">
        <v>232</v>
      </c>
      <c r="F30" s="501">
        <v>94</v>
      </c>
      <c r="H30" s="512"/>
      <c r="I30" s="505" t="s">
        <v>284</v>
      </c>
      <c r="J30" s="506"/>
      <c r="K30" s="500">
        <v>6</v>
      </c>
      <c r="L30" s="501">
        <v>6</v>
      </c>
      <c r="M30" s="501" t="s">
        <v>136</v>
      </c>
    </row>
    <row r="31" spans="1:13" x14ac:dyDescent="0.2">
      <c r="A31" s="497"/>
      <c r="B31" s="507" t="s">
        <v>304</v>
      </c>
      <c r="C31" s="513"/>
      <c r="D31" s="509">
        <v>409</v>
      </c>
      <c r="E31" s="510">
        <v>276</v>
      </c>
      <c r="F31" s="510">
        <v>134</v>
      </c>
      <c r="H31" s="512"/>
      <c r="I31" s="505" t="s">
        <v>285</v>
      </c>
      <c r="J31" s="506"/>
      <c r="K31" s="500">
        <v>4</v>
      </c>
      <c r="L31" s="501">
        <v>4</v>
      </c>
      <c r="M31" s="501" t="s">
        <v>136</v>
      </c>
    </row>
    <row r="32" spans="1:13" x14ac:dyDescent="0.2">
      <c r="A32" s="511" t="s">
        <v>305</v>
      </c>
      <c r="B32" s="514" t="s">
        <v>267</v>
      </c>
      <c r="C32" s="502"/>
      <c r="D32" s="503">
        <v>4072</v>
      </c>
      <c r="E32" s="504">
        <v>3563</v>
      </c>
      <c r="F32" s="504">
        <v>508</v>
      </c>
      <c r="H32" s="512"/>
      <c r="I32" s="505" t="s">
        <v>286</v>
      </c>
      <c r="J32" s="506"/>
      <c r="K32" s="500" t="s">
        <v>136</v>
      </c>
      <c r="L32" s="501" t="s">
        <v>136</v>
      </c>
      <c r="M32" s="501" t="s">
        <v>136</v>
      </c>
    </row>
    <row r="33" spans="1:13" x14ac:dyDescent="0.2">
      <c r="A33" s="512"/>
      <c r="B33" s="505" t="s">
        <v>306</v>
      </c>
      <c r="C33" s="491"/>
      <c r="D33" s="500">
        <v>91</v>
      </c>
      <c r="E33" s="501">
        <v>78</v>
      </c>
      <c r="F33" s="501">
        <v>13</v>
      </c>
      <c r="H33" s="512"/>
      <c r="I33" s="505" t="s">
        <v>287</v>
      </c>
      <c r="J33" s="506"/>
      <c r="K33" s="500">
        <v>3</v>
      </c>
      <c r="L33" s="501">
        <v>3</v>
      </c>
      <c r="M33" s="501" t="s">
        <v>136</v>
      </c>
    </row>
    <row r="34" spans="1:13" x14ac:dyDescent="0.2">
      <c r="A34" s="512"/>
      <c r="B34" s="505" t="s">
        <v>276</v>
      </c>
      <c r="C34" s="491"/>
      <c r="D34" s="500">
        <v>0</v>
      </c>
      <c r="E34" s="501" t="s">
        <v>136</v>
      </c>
      <c r="F34" s="501">
        <v>0</v>
      </c>
      <c r="H34" s="512"/>
      <c r="I34" s="505" t="s">
        <v>289</v>
      </c>
      <c r="J34" s="506"/>
      <c r="K34" s="500">
        <v>5</v>
      </c>
      <c r="L34" s="501">
        <v>5</v>
      </c>
      <c r="M34" s="501" t="s">
        <v>136</v>
      </c>
    </row>
    <row r="35" spans="1:13" x14ac:dyDescent="0.2">
      <c r="A35" s="512"/>
      <c r="B35" s="505" t="s">
        <v>307</v>
      </c>
      <c r="C35" s="491"/>
      <c r="D35" s="500">
        <v>27</v>
      </c>
      <c r="E35" s="501">
        <v>13</v>
      </c>
      <c r="F35" s="501">
        <v>14</v>
      </c>
      <c r="H35" s="512"/>
      <c r="I35" s="505" t="s">
        <v>291</v>
      </c>
      <c r="J35" s="506"/>
      <c r="K35" s="500">
        <v>2</v>
      </c>
      <c r="L35" s="501">
        <v>2</v>
      </c>
      <c r="M35" s="501" t="s">
        <v>136</v>
      </c>
    </row>
    <row r="36" spans="1:13" x14ac:dyDescent="0.2">
      <c r="A36" s="512"/>
      <c r="B36" s="505" t="s">
        <v>279</v>
      </c>
      <c r="C36" s="491"/>
      <c r="D36" s="500">
        <v>401</v>
      </c>
      <c r="E36" s="501">
        <v>355</v>
      </c>
      <c r="F36" s="501">
        <v>45</v>
      </c>
      <c r="H36" s="512"/>
      <c r="I36" s="505" t="s">
        <v>293</v>
      </c>
      <c r="J36" s="506"/>
      <c r="K36" s="500">
        <v>2</v>
      </c>
      <c r="L36" s="501">
        <v>2</v>
      </c>
      <c r="M36" s="501" t="s">
        <v>136</v>
      </c>
    </row>
    <row r="37" spans="1:13" x14ac:dyDescent="0.2">
      <c r="A37" s="512"/>
      <c r="B37" s="505" t="s">
        <v>281</v>
      </c>
      <c r="C37" s="491"/>
      <c r="D37" s="500">
        <v>372</v>
      </c>
      <c r="E37" s="501">
        <v>325</v>
      </c>
      <c r="F37" s="501">
        <v>47</v>
      </c>
      <c r="H37" s="515"/>
      <c r="I37" s="507" t="s">
        <v>288</v>
      </c>
      <c r="J37" s="513"/>
      <c r="K37" s="509">
        <v>1</v>
      </c>
      <c r="L37" s="510" t="s">
        <v>136</v>
      </c>
      <c r="M37" s="510">
        <v>1</v>
      </c>
    </row>
    <row r="38" spans="1:13" x14ac:dyDescent="0.2">
      <c r="A38" s="512"/>
      <c r="B38" s="505" t="s">
        <v>282</v>
      </c>
      <c r="C38" s="491"/>
      <c r="D38" s="500">
        <v>2028</v>
      </c>
      <c r="E38" s="501">
        <v>1805</v>
      </c>
      <c r="F38" s="501">
        <v>222</v>
      </c>
    </row>
    <row r="39" spans="1:13" x14ac:dyDescent="0.2">
      <c r="A39" s="512"/>
      <c r="B39" s="505"/>
      <c r="C39" s="491" t="s">
        <v>283</v>
      </c>
      <c r="D39" s="500">
        <v>1311</v>
      </c>
      <c r="E39" s="501">
        <v>1227</v>
      </c>
      <c r="F39" s="501">
        <v>83</v>
      </c>
    </row>
    <row r="40" spans="1:13" x14ac:dyDescent="0.2">
      <c r="A40" s="512"/>
      <c r="B40" s="505" t="s">
        <v>308</v>
      </c>
      <c r="C40" s="491"/>
      <c r="D40" s="500">
        <v>169</v>
      </c>
      <c r="E40" s="501">
        <v>163</v>
      </c>
      <c r="F40" s="501">
        <v>7</v>
      </c>
    </row>
    <row r="41" spans="1:13" x14ac:dyDescent="0.2">
      <c r="A41" s="512"/>
      <c r="B41" s="505"/>
      <c r="C41" s="491" t="s">
        <v>280</v>
      </c>
      <c r="D41" s="500">
        <v>58</v>
      </c>
      <c r="E41" s="501">
        <v>57</v>
      </c>
      <c r="F41" s="501">
        <v>1</v>
      </c>
    </row>
    <row r="42" spans="1:13" x14ac:dyDescent="0.2">
      <c r="A42" s="512"/>
      <c r="B42" s="505" t="s">
        <v>287</v>
      </c>
      <c r="C42" s="491"/>
      <c r="D42" s="500">
        <v>210</v>
      </c>
      <c r="E42" s="501">
        <v>200</v>
      </c>
      <c r="F42" s="501">
        <v>10</v>
      </c>
    </row>
    <row r="43" spans="1:13" x14ac:dyDescent="0.2">
      <c r="A43" s="512"/>
      <c r="B43" s="505" t="s">
        <v>289</v>
      </c>
      <c r="C43" s="491"/>
      <c r="D43" s="500">
        <v>85</v>
      </c>
      <c r="E43" s="501">
        <v>74</v>
      </c>
      <c r="F43" s="501">
        <v>11</v>
      </c>
    </row>
    <row r="44" spans="1:13" x14ac:dyDescent="0.2">
      <c r="A44" s="512"/>
      <c r="B44" s="505" t="s">
        <v>291</v>
      </c>
      <c r="C44" s="491"/>
      <c r="D44" s="500">
        <v>31</v>
      </c>
      <c r="E44" s="501">
        <v>26</v>
      </c>
      <c r="F44" s="501">
        <v>5</v>
      </c>
    </row>
    <row r="45" spans="1:13" x14ac:dyDescent="0.2">
      <c r="A45" s="512"/>
      <c r="B45" s="505" t="s">
        <v>285</v>
      </c>
      <c r="C45" s="491"/>
      <c r="D45" s="500">
        <v>99</v>
      </c>
      <c r="E45" s="501">
        <v>94</v>
      </c>
      <c r="F45" s="501">
        <v>5</v>
      </c>
    </row>
    <row r="46" spans="1:13" x14ac:dyDescent="0.2">
      <c r="A46" s="512"/>
      <c r="B46" s="505" t="s">
        <v>309</v>
      </c>
      <c r="C46" s="491"/>
      <c r="D46" s="500">
        <v>23</v>
      </c>
      <c r="E46" s="501">
        <v>21</v>
      </c>
      <c r="F46" s="501">
        <v>1</v>
      </c>
    </row>
    <row r="47" spans="1:13" x14ac:dyDescent="0.2">
      <c r="A47" s="512"/>
      <c r="B47" s="505" t="s">
        <v>288</v>
      </c>
      <c r="C47" s="491"/>
      <c r="D47" s="500">
        <v>8</v>
      </c>
      <c r="E47" s="501">
        <v>5</v>
      </c>
      <c r="F47" s="501">
        <v>3</v>
      </c>
    </row>
    <row r="48" spans="1:13" x14ac:dyDescent="0.2">
      <c r="A48" s="512"/>
      <c r="B48" s="505" t="s">
        <v>284</v>
      </c>
      <c r="C48" s="491"/>
      <c r="D48" s="500">
        <v>133</v>
      </c>
      <c r="E48" s="501">
        <v>131</v>
      </c>
      <c r="F48" s="501">
        <v>2</v>
      </c>
    </row>
    <row r="49" spans="1:13" x14ac:dyDescent="0.2">
      <c r="A49" s="512"/>
      <c r="B49" s="505" t="s">
        <v>310</v>
      </c>
      <c r="C49" s="491"/>
      <c r="D49" s="500">
        <v>90</v>
      </c>
      <c r="E49" s="501">
        <v>68</v>
      </c>
      <c r="F49" s="501">
        <v>22</v>
      </c>
    </row>
    <row r="50" spans="1:13" x14ac:dyDescent="0.2">
      <c r="A50" s="515"/>
      <c r="B50" s="507" t="s">
        <v>304</v>
      </c>
      <c r="C50" s="508"/>
      <c r="D50" s="509">
        <v>304</v>
      </c>
      <c r="E50" s="510">
        <v>205</v>
      </c>
      <c r="F50" s="510">
        <v>100</v>
      </c>
    </row>
    <row r="52" spans="1:13" x14ac:dyDescent="0.2">
      <c r="A52" s="482" t="s">
        <v>311</v>
      </c>
    </row>
    <row r="54" spans="1:13" x14ac:dyDescent="0.2">
      <c r="A54" s="516" t="s">
        <v>312</v>
      </c>
      <c r="B54" s="482" t="s">
        <v>313</v>
      </c>
      <c r="G54" s="517"/>
    </row>
    <row r="55" spans="1:13" x14ac:dyDescent="0.2">
      <c r="A55" s="518" t="s">
        <v>314</v>
      </c>
      <c r="B55" s="482" t="s">
        <v>315</v>
      </c>
      <c r="G55" s="517"/>
    </row>
    <row r="56" spans="1:13" x14ac:dyDescent="0.2">
      <c r="A56" s="518" t="s">
        <v>316</v>
      </c>
      <c r="B56" s="482" t="s">
        <v>317</v>
      </c>
      <c r="G56" s="517"/>
    </row>
    <row r="57" spans="1:13" x14ac:dyDescent="0.2">
      <c r="A57" s="518" t="s">
        <v>318</v>
      </c>
      <c r="B57" s="482" t="s">
        <v>319</v>
      </c>
      <c r="G57" s="517"/>
    </row>
    <row r="58" spans="1:13" x14ac:dyDescent="0.2">
      <c r="A58" s="518" t="s">
        <v>320</v>
      </c>
      <c r="B58" s="519" t="s">
        <v>321</v>
      </c>
      <c r="G58" s="517"/>
    </row>
    <row r="59" spans="1:13" x14ac:dyDescent="0.2">
      <c r="B59" s="519" t="s">
        <v>322</v>
      </c>
      <c r="G59" s="517"/>
    </row>
    <row r="60" spans="1:13" x14ac:dyDescent="0.2">
      <c r="D60" s="482"/>
      <c r="E60" s="482"/>
      <c r="F60" s="482"/>
      <c r="G60" s="517"/>
    </row>
    <row r="61" spans="1:13" x14ac:dyDescent="0.2">
      <c r="D61" s="482"/>
      <c r="E61" s="482"/>
      <c r="F61" s="482"/>
      <c r="G61" s="517"/>
    </row>
    <row r="62" spans="1:13" ht="14" x14ac:dyDescent="0.2">
      <c r="A62" s="520" t="s">
        <v>323</v>
      </c>
      <c r="B62" s="517"/>
      <c r="C62" s="521"/>
      <c r="D62" s="522"/>
      <c r="E62" s="522"/>
      <c r="F62" s="522"/>
      <c r="G62" s="517"/>
      <c r="H62" s="517"/>
      <c r="I62" s="517"/>
      <c r="J62" s="517"/>
      <c r="K62" s="517"/>
      <c r="L62" s="517"/>
      <c r="M62" s="517"/>
    </row>
    <row r="63" spans="1:13" ht="13.5" thickBot="1" x14ac:dyDescent="0.25">
      <c r="A63" s="523"/>
      <c r="B63" s="523"/>
      <c r="C63" s="524"/>
      <c r="D63" s="525"/>
      <c r="E63" s="525"/>
      <c r="F63" s="525"/>
      <c r="G63" s="517"/>
      <c r="H63" s="523"/>
      <c r="I63" s="523"/>
      <c r="J63" s="523"/>
      <c r="K63" s="523"/>
      <c r="L63" s="523"/>
      <c r="M63" s="492" t="s">
        <v>266</v>
      </c>
    </row>
    <row r="64" spans="1:13" ht="13.5" thickTop="1" x14ac:dyDescent="0.2">
      <c r="A64" s="526"/>
      <c r="B64" s="526"/>
      <c r="C64" s="526"/>
      <c r="D64" s="527" t="s">
        <v>267</v>
      </c>
      <c r="E64" s="527" t="s">
        <v>268</v>
      </c>
      <c r="F64" s="528" t="s">
        <v>269</v>
      </c>
      <c r="G64" s="517"/>
      <c r="H64" s="526"/>
      <c r="I64" s="526"/>
      <c r="J64" s="526"/>
      <c r="K64" s="527" t="s">
        <v>267</v>
      </c>
      <c r="L64" s="527" t="s">
        <v>268</v>
      </c>
      <c r="M64" s="528" t="s">
        <v>269</v>
      </c>
    </row>
    <row r="65" spans="1:13" x14ac:dyDescent="0.2">
      <c r="A65" s="529" t="s">
        <v>324</v>
      </c>
      <c r="B65" s="530" t="s">
        <v>267</v>
      </c>
      <c r="C65" s="531"/>
      <c r="D65" s="532">
        <v>3222</v>
      </c>
      <c r="E65" s="533">
        <v>1886</v>
      </c>
      <c r="F65" s="533">
        <v>1336</v>
      </c>
      <c r="G65" s="517"/>
      <c r="H65" s="529" t="s">
        <v>325</v>
      </c>
      <c r="I65" s="530" t="s">
        <v>271</v>
      </c>
      <c r="J65" s="531"/>
      <c r="K65" s="532">
        <v>518</v>
      </c>
      <c r="L65" s="533">
        <v>411</v>
      </c>
      <c r="M65" s="533">
        <v>107</v>
      </c>
    </row>
    <row r="66" spans="1:13" x14ac:dyDescent="0.2">
      <c r="A66" s="534"/>
      <c r="B66" s="535" t="s">
        <v>326</v>
      </c>
      <c r="C66" s="536"/>
      <c r="D66" s="537">
        <v>3056</v>
      </c>
      <c r="E66" s="538">
        <v>1727</v>
      </c>
      <c r="F66" s="538">
        <v>1329</v>
      </c>
      <c r="G66" s="517"/>
      <c r="H66" s="534"/>
      <c r="I66" s="535" t="s">
        <v>327</v>
      </c>
      <c r="J66" s="536"/>
      <c r="K66" s="537">
        <v>37</v>
      </c>
      <c r="L66" s="538">
        <v>35</v>
      </c>
      <c r="M66" s="538">
        <v>2</v>
      </c>
    </row>
    <row r="67" spans="1:13" x14ac:dyDescent="0.2">
      <c r="A67" s="534"/>
      <c r="B67" s="535"/>
      <c r="C67" s="536" t="s">
        <v>283</v>
      </c>
      <c r="D67" s="537">
        <v>1636</v>
      </c>
      <c r="E67" s="538">
        <v>1136</v>
      </c>
      <c r="F67" s="538">
        <v>500</v>
      </c>
      <c r="G67" s="517"/>
      <c r="H67" s="534"/>
      <c r="I67" s="535" t="s">
        <v>279</v>
      </c>
      <c r="J67" s="536"/>
      <c r="K67" s="537">
        <v>28</v>
      </c>
      <c r="L67" s="538">
        <v>21</v>
      </c>
      <c r="M67" s="538">
        <v>8</v>
      </c>
    </row>
    <row r="68" spans="1:13" x14ac:dyDescent="0.2">
      <c r="A68" s="534"/>
      <c r="B68" s="535"/>
      <c r="C68" s="536" t="s">
        <v>328</v>
      </c>
      <c r="D68" s="537">
        <v>152</v>
      </c>
      <c r="E68" s="538">
        <v>124</v>
      </c>
      <c r="F68" s="538">
        <v>28</v>
      </c>
      <c r="G68" s="517"/>
      <c r="H68" s="534"/>
      <c r="I68" s="535" t="s">
        <v>281</v>
      </c>
      <c r="J68" s="536"/>
      <c r="K68" s="537">
        <v>23</v>
      </c>
      <c r="L68" s="538">
        <v>19</v>
      </c>
      <c r="M68" s="538">
        <v>5</v>
      </c>
    </row>
    <row r="69" spans="1:13" x14ac:dyDescent="0.2">
      <c r="A69" s="534"/>
      <c r="B69" s="535"/>
      <c r="C69" s="536" t="s">
        <v>329</v>
      </c>
      <c r="D69" s="537">
        <v>30</v>
      </c>
      <c r="E69" s="538">
        <v>21</v>
      </c>
      <c r="F69" s="538">
        <v>9</v>
      </c>
      <c r="G69" s="517"/>
      <c r="H69" s="534"/>
      <c r="I69" s="535" t="s">
        <v>282</v>
      </c>
      <c r="J69" s="536"/>
      <c r="K69" s="537">
        <v>285</v>
      </c>
      <c r="L69" s="538">
        <v>216</v>
      </c>
      <c r="M69" s="538">
        <v>69</v>
      </c>
    </row>
    <row r="70" spans="1:13" x14ac:dyDescent="0.2">
      <c r="A70" s="534"/>
      <c r="B70" s="535"/>
      <c r="C70" s="536" t="s">
        <v>330</v>
      </c>
      <c r="D70" s="537">
        <v>59</v>
      </c>
      <c r="E70" s="538">
        <v>34</v>
      </c>
      <c r="F70" s="538">
        <v>25</v>
      </c>
      <c r="G70" s="517"/>
      <c r="H70" s="534"/>
      <c r="I70" s="535"/>
      <c r="J70" s="536" t="s">
        <v>331</v>
      </c>
      <c r="K70" s="537">
        <v>148</v>
      </c>
      <c r="L70" s="538">
        <v>134</v>
      </c>
      <c r="M70" s="538">
        <v>14</v>
      </c>
    </row>
    <row r="71" spans="1:13" x14ac:dyDescent="0.2">
      <c r="A71" s="534"/>
      <c r="B71" s="535"/>
      <c r="C71" s="536" t="s">
        <v>332</v>
      </c>
      <c r="D71" s="537">
        <v>1152</v>
      </c>
      <c r="E71" s="538">
        <v>403</v>
      </c>
      <c r="F71" s="538">
        <v>749</v>
      </c>
      <c r="G71" s="517"/>
      <c r="H71" s="534"/>
      <c r="I71" s="535" t="s">
        <v>287</v>
      </c>
      <c r="J71" s="536"/>
      <c r="K71" s="537">
        <v>107</v>
      </c>
      <c r="L71" s="538">
        <v>90</v>
      </c>
      <c r="M71" s="538">
        <v>16</v>
      </c>
    </row>
    <row r="72" spans="1:13" x14ac:dyDescent="0.2">
      <c r="A72" s="534"/>
      <c r="B72" s="535"/>
      <c r="C72" s="536" t="s">
        <v>333</v>
      </c>
      <c r="D72" s="537">
        <v>14</v>
      </c>
      <c r="E72" s="538">
        <v>5</v>
      </c>
      <c r="F72" s="538">
        <v>9</v>
      </c>
      <c r="G72" s="517"/>
      <c r="H72" s="534"/>
      <c r="I72" s="535" t="s">
        <v>289</v>
      </c>
      <c r="J72" s="536"/>
      <c r="K72" s="537">
        <v>28</v>
      </c>
      <c r="L72" s="538">
        <v>22</v>
      </c>
      <c r="M72" s="538">
        <v>6</v>
      </c>
    </row>
    <row r="73" spans="1:13" x14ac:dyDescent="0.2">
      <c r="A73" s="534"/>
      <c r="B73" s="535" t="s">
        <v>304</v>
      </c>
      <c r="C73" s="536"/>
      <c r="D73" s="537">
        <v>166</v>
      </c>
      <c r="E73" s="538">
        <v>159</v>
      </c>
      <c r="F73" s="538">
        <v>7</v>
      </c>
      <c r="G73" s="517"/>
      <c r="H73" s="534"/>
      <c r="I73" s="535" t="s">
        <v>291</v>
      </c>
      <c r="J73" s="536"/>
      <c r="K73" s="537">
        <v>7</v>
      </c>
      <c r="L73" s="538">
        <v>6</v>
      </c>
      <c r="M73" s="538">
        <v>1</v>
      </c>
    </row>
    <row r="74" spans="1:13" x14ac:dyDescent="0.2">
      <c r="A74" s="539"/>
      <c r="B74" s="540"/>
      <c r="C74" s="541" t="s">
        <v>334</v>
      </c>
      <c r="D74" s="542" t="s">
        <v>136</v>
      </c>
      <c r="E74" s="543" t="s">
        <v>136</v>
      </c>
      <c r="F74" s="543" t="s">
        <v>136</v>
      </c>
      <c r="G74" s="517"/>
      <c r="H74" s="534"/>
      <c r="I74" s="535" t="s">
        <v>288</v>
      </c>
      <c r="J74" s="536"/>
      <c r="K74" s="537">
        <v>0</v>
      </c>
      <c r="L74" s="538">
        <v>0</v>
      </c>
      <c r="M74" s="538">
        <v>0</v>
      </c>
    </row>
    <row r="75" spans="1:13" x14ac:dyDescent="0.2">
      <c r="A75" s="529" t="s">
        <v>335</v>
      </c>
      <c r="B75" s="544" t="s">
        <v>267</v>
      </c>
      <c r="C75" s="531"/>
      <c r="D75" s="532">
        <v>138</v>
      </c>
      <c r="E75" s="533">
        <v>85</v>
      </c>
      <c r="F75" s="533">
        <v>53</v>
      </c>
      <c r="G75" s="517"/>
      <c r="H75" s="534"/>
      <c r="I75" s="535" t="s">
        <v>285</v>
      </c>
      <c r="J75" s="536"/>
      <c r="K75" s="537">
        <v>2</v>
      </c>
      <c r="L75" s="538">
        <v>2</v>
      </c>
      <c r="M75" s="538" t="s">
        <v>136</v>
      </c>
    </row>
    <row r="76" spans="1:13" x14ac:dyDescent="0.2">
      <c r="A76" s="534"/>
      <c r="B76" s="535" t="s">
        <v>282</v>
      </c>
      <c r="C76" s="536"/>
      <c r="D76" s="537">
        <v>85</v>
      </c>
      <c r="E76" s="538">
        <v>58</v>
      </c>
      <c r="F76" s="538">
        <v>26</v>
      </c>
      <c r="G76" s="517"/>
      <c r="H76" s="539"/>
      <c r="I76" s="540" t="s">
        <v>309</v>
      </c>
      <c r="J76" s="541"/>
      <c r="K76" s="542">
        <v>1</v>
      </c>
      <c r="L76" s="543" t="s">
        <v>136</v>
      </c>
      <c r="M76" s="543">
        <v>1</v>
      </c>
    </row>
    <row r="77" spans="1:13" x14ac:dyDescent="0.2">
      <c r="A77" s="534"/>
      <c r="B77" s="535"/>
      <c r="C77" s="536" t="s">
        <v>283</v>
      </c>
      <c r="D77" s="537">
        <v>39</v>
      </c>
      <c r="E77" s="538">
        <v>30</v>
      </c>
      <c r="F77" s="538">
        <v>9</v>
      </c>
      <c r="G77" s="517"/>
      <c r="H77" s="545" t="s">
        <v>336</v>
      </c>
      <c r="I77" s="546" t="s">
        <v>267</v>
      </c>
      <c r="J77" s="536"/>
      <c r="K77" s="537">
        <v>3167</v>
      </c>
      <c r="L77" s="538">
        <v>2695</v>
      </c>
      <c r="M77" s="522">
        <v>472</v>
      </c>
    </row>
    <row r="78" spans="1:13" x14ac:dyDescent="0.2">
      <c r="A78" s="534"/>
      <c r="B78" s="535"/>
      <c r="C78" s="536" t="s">
        <v>328</v>
      </c>
      <c r="D78" s="537">
        <v>1</v>
      </c>
      <c r="E78" s="538">
        <v>1</v>
      </c>
      <c r="F78" s="538" t="s">
        <v>136</v>
      </c>
      <c r="G78" s="517"/>
      <c r="H78" s="545"/>
      <c r="I78" s="535" t="s">
        <v>306</v>
      </c>
      <c r="J78" s="536"/>
      <c r="K78" s="537">
        <v>27</v>
      </c>
      <c r="L78" s="538">
        <v>3</v>
      </c>
      <c r="M78" s="522">
        <v>24</v>
      </c>
    </row>
    <row r="79" spans="1:13" x14ac:dyDescent="0.2">
      <c r="A79" s="534"/>
      <c r="B79" s="535"/>
      <c r="C79" s="536" t="s">
        <v>329</v>
      </c>
      <c r="D79" s="537">
        <v>1</v>
      </c>
      <c r="E79" s="538" t="s">
        <v>136</v>
      </c>
      <c r="F79" s="538">
        <v>1</v>
      </c>
      <c r="G79" s="517"/>
      <c r="H79" s="545"/>
      <c r="I79" s="535" t="s">
        <v>279</v>
      </c>
      <c r="J79" s="536"/>
      <c r="K79" s="537">
        <v>167</v>
      </c>
      <c r="L79" s="538">
        <v>140</v>
      </c>
      <c r="M79" s="522">
        <v>26</v>
      </c>
    </row>
    <row r="80" spans="1:13" x14ac:dyDescent="0.2">
      <c r="A80" s="534"/>
      <c r="B80" s="535"/>
      <c r="C80" s="536" t="s">
        <v>330</v>
      </c>
      <c r="D80" s="537">
        <v>1</v>
      </c>
      <c r="E80" s="538">
        <v>0</v>
      </c>
      <c r="F80" s="538">
        <v>1</v>
      </c>
      <c r="G80" s="517"/>
      <c r="H80" s="545"/>
      <c r="I80" s="535" t="s">
        <v>281</v>
      </c>
      <c r="J80" s="536"/>
      <c r="K80" s="537">
        <v>159</v>
      </c>
      <c r="L80" s="538">
        <v>130</v>
      </c>
      <c r="M80" s="522">
        <v>29</v>
      </c>
    </row>
    <row r="81" spans="1:13" x14ac:dyDescent="0.2">
      <c r="A81" s="534"/>
      <c r="B81" s="535"/>
      <c r="C81" s="536" t="s">
        <v>332</v>
      </c>
      <c r="D81" s="537">
        <v>22</v>
      </c>
      <c r="E81" s="538">
        <v>14</v>
      </c>
      <c r="F81" s="538">
        <v>8</v>
      </c>
      <c r="G81" s="517"/>
      <c r="H81" s="545"/>
      <c r="I81" s="535" t="s">
        <v>290</v>
      </c>
      <c r="J81" s="536"/>
      <c r="K81" s="537">
        <v>89</v>
      </c>
      <c r="L81" s="538">
        <v>76</v>
      </c>
      <c r="M81" s="522">
        <v>13</v>
      </c>
    </row>
    <row r="82" spans="1:13" x14ac:dyDescent="0.2">
      <c r="A82" s="534"/>
      <c r="B82" s="535" t="s">
        <v>279</v>
      </c>
      <c r="C82" s="536"/>
      <c r="D82" s="537">
        <v>21</v>
      </c>
      <c r="E82" s="538">
        <v>8</v>
      </c>
      <c r="F82" s="538">
        <v>12</v>
      </c>
      <c r="G82" s="517"/>
      <c r="H82" s="545"/>
      <c r="I82" s="535"/>
      <c r="J82" s="536" t="s">
        <v>292</v>
      </c>
      <c r="K82" s="537">
        <v>11</v>
      </c>
      <c r="L82" s="538">
        <v>10</v>
      </c>
      <c r="M82" s="522">
        <v>2</v>
      </c>
    </row>
    <row r="83" spans="1:13" x14ac:dyDescent="0.2">
      <c r="A83" s="534"/>
      <c r="B83" s="535" t="s">
        <v>281</v>
      </c>
      <c r="C83" s="536"/>
      <c r="D83" s="537">
        <v>28</v>
      </c>
      <c r="E83" s="538">
        <v>13</v>
      </c>
      <c r="F83" s="538">
        <v>14</v>
      </c>
      <c r="G83" s="517"/>
      <c r="H83" s="545"/>
      <c r="I83" s="535"/>
      <c r="J83" s="536" t="s">
        <v>294</v>
      </c>
      <c r="K83" s="537">
        <v>5</v>
      </c>
      <c r="L83" s="538">
        <v>5</v>
      </c>
      <c r="M83" s="522">
        <v>1</v>
      </c>
    </row>
    <row r="84" spans="1:13" x14ac:dyDescent="0.2">
      <c r="A84" s="539"/>
      <c r="B84" s="540" t="s">
        <v>304</v>
      </c>
      <c r="C84" s="541"/>
      <c r="D84" s="542">
        <v>5</v>
      </c>
      <c r="E84" s="543">
        <v>5</v>
      </c>
      <c r="F84" s="543">
        <v>0</v>
      </c>
      <c r="G84" s="517"/>
      <c r="H84" s="545"/>
      <c r="I84" s="535"/>
      <c r="J84" s="536" t="s">
        <v>295</v>
      </c>
      <c r="K84" s="537">
        <v>0</v>
      </c>
      <c r="L84" s="538">
        <v>0</v>
      </c>
      <c r="M84" s="522">
        <v>0</v>
      </c>
    </row>
    <row r="85" spans="1:13" x14ac:dyDescent="0.2">
      <c r="A85" s="545" t="s">
        <v>337</v>
      </c>
      <c r="B85" s="546" t="s">
        <v>267</v>
      </c>
      <c r="C85" s="536"/>
      <c r="D85" s="537">
        <v>7105</v>
      </c>
      <c r="E85" s="538">
        <v>4851</v>
      </c>
      <c r="F85" s="522">
        <v>2254</v>
      </c>
      <c r="G85" s="517"/>
      <c r="H85" s="545"/>
      <c r="I85" s="535"/>
      <c r="J85" s="536" t="s">
        <v>297</v>
      </c>
      <c r="K85" s="537">
        <v>20</v>
      </c>
      <c r="L85" s="538">
        <v>16</v>
      </c>
      <c r="M85" s="522">
        <v>5</v>
      </c>
    </row>
    <row r="86" spans="1:13" x14ac:dyDescent="0.2">
      <c r="A86" s="545"/>
      <c r="B86" s="535" t="s">
        <v>306</v>
      </c>
      <c r="C86" s="536"/>
      <c r="D86" s="537">
        <v>1</v>
      </c>
      <c r="E86" s="538">
        <v>0</v>
      </c>
      <c r="F86" s="522">
        <v>1</v>
      </c>
      <c r="G86" s="517"/>
      <c r="H86" s="545"/>
      <c r="I86" s="535"/>
      <c r="J86" s="536" t="s">
        <v>298</v>
      </c>
      <c r="K86" s="537">
        <v>42</v>
      </c>
      <c r="L86" s="538">
        <v>37</v>
      </c>
      <c r="M86" s="522">
        <v>5</v>
      </c>
    </row>
    <row r="87" spans="1:13" x14ac:dyDescent="0.2">
      <c r="A87" s="545"/>
      <c r="B87" s="535" t="s">
        <v>279</v>
      </c>
      <c r="C87" s="536"/>
      <c r="D87" s="537">
        <v>373</v>
      </c>
      <c r="E87" s="538">
        <v>187</v>
      </c>
      <c r="F87" s="522">
        <v>186</v>
      </c>
      <c r="G87" s="517"/>
      <c r="H87" s="545"/>
      <c r="I87" s="535"/>
      <c r="J87" s="536" t="s">
        <v>299</v>
      </c>
      <c r="K87" s="537">
        <v>6</v>
      </c>
      <c r="L87" s="538">
        <v>5</v>
      </c>
      <c r="M87" s="522">
        <v>0</v>
      </c>
    </row>
    <row r="88" spans="1:13" x14ac:dyDescent="0.2">
      <c r="A88" s="545"/>
      <c r="B88" s="535" t="s">
        <v>281</v>
      </c>
      <c r="C88" s="536"/>
      <c r="D88" s="537">
        <v>449</v>
      </c>
      <c r="E88" s="538">
        <v>258</v>
      </c>
      <c r="F88" s="522">
        <v>191</v>
      </c>
      <c r="G88" s="517"/>
      <c r="H88" s="545"/>
      <c r="I88" s="535"/>
      <c r="J88" s="536" t="s">
        <v>338</v>
      </c>
      <c r="K88" s="537">
        <v>5</v>
      </c>
      <c r="L88" s="538">
        <v>5</v>
      </c>
      <c r="M88" s="522">
        <v>0</v>
      </c>
    </row>
    <row r="89" spans="1:13" x14ac:dyDescent="0.2">
      <c r="A89" s="545"/>
      <c r="B89" s="535" t="s">
        <v>290</v>
      </c>
      <c r="C89" s="536"/>
      <c r="D89" s="537">
        <v>615</v>
      </c>
      <c r="E89" s="538">
        <v>430</v>
      </c>
      <c r="F89" s="522">
        <v>184</v>
      </c>
      <c r="G89" s="517"/>
      <c r="H89" s="545"/>
      <c r="I89" s="535"/>
      <c r="J89" s="536" t="s">
        <v>301</v>
      </c>
      <c r="K89" s="537">
        <v>0</v>
      </c>
      <c r="L89" s="538" t="s">
        <v>136</v>
      </c>
      <c r="M89" s="522">
        <v>0</v>
      </c>
    </row>
    <row r="90" spans="1:13" x14ac:dyDescent="0.2">
      <c r="A90" s="545"/>
      <c r="B90" s="535"/>
      <c r="C90" s="536" t="s">
        <v>292</v>
      </c>
      <c r="D90" s="537">
        <v>91</v>
      </c>
      <c r="E90" s="538">
        <v>72</v>
      </c>
      <c r="F90" s="522">
        <v>19</v>
      </c>
      <c r="G90" s="517"/>
      <c r="H90" s="545"/>
      <c r="I90" s="535" t="s">
        <v>310</v>
      </c>
      <c r="J90" s="536"/>
      <c r="K90" s="537">
        <v>131</v>
      </c>
      <c r="L90" s="538">
        <v>92</v>
      </c>
      <c r="M90" s="522">
        <v>39</v>
      </c>
    </row>
    <row r="91" spans="1:13" x14ac:dyDescent="0.2">
      <c r="A91" s="545"/>
      <c r="B91" s="535"/>
      <c r="C91" s="536" t="s">
        <v>294</v>
      </c>
      <c r="D91" s="537">
        <v>45</v>
      </c>
      <c r="E91" s="538">
        <v>33</v>
      </c>
      <c r="F91" s="522">
        <v>12</v>
      </c>
      <c r="G91" s="517"/>
      <c r="H91" s="545"/>
      <c r="I91" s="535" t="s">
        <v>285</v>
      </c>
      <c r="J91" s="536"/>
      <c r="K91" s="537">
        <v>70</v>
      </c>
      <c r="L91" s="538">
        <v>67</v>
      </c>
      <c r="M91" s="522">
        <v>4</v>
      </c>
    </row>
    <row r="92" spans="1:13" x14ac:dyDescent="0.2">
      <c r="A92" s="545"/>
      <c r="B92" s="535"/>
      <c r="C92" s="536" t="s">
        <v>295</v>
      </c>
      <c r="D92" s="537">
        <v>3</v>
      </c>
      <c r="E92" s="538">
        <v>2</v>
      </c>
      <c r="F92" s="522">
        <v>1</v>
      </c>
      <c r="G92" s="517"/>
      <c r="H92" s="545"/>
      <c r="I92" s="535" t="s">
        <v>309</v>
      </c>
      <c r="J92" s="536"/>
      <c r="K92" s="537">
        <v>33</v>
      </c>
      <c r="L92" s="538">
        <v>32</v>
      </c>
      <c r="M92" s="522">
        <v>1</v>
      </c>
    </row>
    <row r="93" spans="1:13" x14ac:dyDescent="0.2">
      <c r="A93" s="545"/>
      <c r="B93" s="535"/>
      <c r="C93" s="536" t="s">
        <v>297</v>
      </c>
      <c r="D93" s="537">
        <v>185</v>
      </c>
      <c r="E93" s="538">
        <v>111</v>
      </c>
      <c r="F93" s="522">
        <v>74</v>
      </c>
      <c r="G93" s="517"/>
      <c r="H93" s="545"/>
      <c r="I93" s="535" t="s">
        <v>284</v>
      </c>
      <c r="J93" s="536"/>
      <c r="K93" s="537">
        <v>74</v>
      </c>
      <c r="L93" s="538">
        <v>72</v>
      </c>
      <c r="M93" s="522">
        <v>1</v>
      </c>
    </row>
    <row r="94" spans="1:13" x14ac:dyDescent="0.2">
      <c r="A94" s="545"/>
      <c r="B94" s="535"/>
      <c r="C94" s="536" t="s">
        <v>298</v>
      </c>
      <c r="D94" s="537">
        <v>213</v>
      </c>
      <c r="E94" s="538">
        <v>148</v>
      </c>
      <c r="F94" s="522">
        <v>65</v>
      </c>
      <c r="G94" s="517"/>
      <c r="H94" s="545"/>
      <c r="I94" s="535" t="s">
        <v>278</v>
      </c>
      <c r="J94" s="536"/>
      <c r="K94" s="537">
        <v>145</v>
      </c>
      <c r="L94" s="538">
        <v>140</v>
      </c>
      <c r="M94" s="522">
        <v>4</v>
      </c>
    </row>
    <row r="95" spans="1:13" x14ac:dyDescent="0.2">
      <c r="A95" s="545"/>
      <c r="B95" s="535"/>
      <c r="C95" s="536" t="s">
        <v>299</v>
      </c>
      <c r="D95" s="537">
        <v>61</v>
      </c>
      <c r="E95" s="538">
        <v>53</v>
      </c>
      <c r="F95" s="522">
        <v>8</v>
      </c>
      <c r="G95" s="517"/>
      <c r="H95" s="545"/>
      <c r="I95" s="535"/>
      <c r="J95" s="536" t="s">
        <v>280</v>
      </c>
      <c r="K95" s="537">
        <v>30</v>
      </c>
      <c r="L95" s="538">
        <v>30</v>
      </c>
      <c r="M95" s="522">
        <v>1</v>
      </c>
    </row>
    <row r="96" spans="1:13" x14ac:dyDescent="0.2">
      <c r="A96" s="545"/>
      <c r="B96" s="535"/>
      <c r="C96" s="536" t="s">
        <v>338</v>
      </c>
      <c r="D96" s="537">
        <v>15</v>
      </c>
      <c r="E96" s="538">
        <v>10</v>
      </c>
      <c r="F96" s="522">
        <v>5</v>
      </c>
      <c r="G96" s="517"/>
      <c r="H96" s="545"/>
      <c r="I96" s="535" t="s">
        <v>282</v>
      </c>
      <c r="J96" s="536"/>
      <c r="K96" s="537">
        <v>2113</v>
      </c>
      <c r="L96" s="538">
        <v>1818</v>
      </c>
      <c r="M96" s="522">
        <v>295</v>
      </c>
    </row>
    <row r="97" spans="1:13" x14ac:dyDescent="0.2">
      <c r="A97" s="545"/>
      <c r="B97" s="535"/>
      <c r="C97" s="536" t="s">
        <v>301</v>
      </c>
      <c r="D97" s="537">
        <v>1</v>
      </c>
      <c r="E97" s="538" t="s">
        <v>136</v>
      </c>
      <c r="F97" s="522">
        <v>1</v>
      </c>
      <c r="G97" s="517"/>
      <c r="H97" s="545"/>
      <c r="I97" s="535"/>
      <c r="J97" s="536" t="s">
        <v>283</v>
      </c>
      <c r="K97" s="537">
        <v>1393</v>
      </c>
      <c r="L97" s="538">
        <v>1281</v>
      </c>
      <c r="M97" s="522">
        <v>112</v>
      </c>
    </row>
    <row r="98" spans="1:13" x14ac:dyDescent="0.2">
      <c r="A98" s="545"/>
      <c r="B98" s="535" t="s">
        <v>310</v>
      </c>
      <c r="C98" s="536"/>
      <c r="D98" s="537">
        <v>236</v>
      </c>
      <c r="E98" s="538">
        <v>115</v>
      </c>
      <c r="F98" s="522">
        <v>121</v>
      </c>
      <c r="G98" s="517"/>
      <c r="H98" s="545"/>
      <c r="I98" s="535" t="s">
        <v>304</v>
      </c>
      <c r="J98" s="536"/>
      <c r="K98" s="537">
        <v>160</v>
      </c>
      <c r="L98" s="538">
        <v>124</v>
      </c>
      <c r="M98" s="522">
        <v>36</v>
      </c>
    </row>
    <row r="99" spans="1:13" x14ac:dyDescent="0.2">
      <c r="A99" s="545"/>
      <c r="B99" s="535" t="s">
        <v>285</v>
      </c>
      <c r="C99" s="536"/>
      <c r="D99" s="537">
        <v>41</v>
      </c>
      <c r="E99" s="538">
        <v>40</v>
      </c>
      <c r="F99" s="522">
        <v>2</v>
      </c>
      <c r="G99" s="517"/>
      <c r="H99" s="529" t="s">
        <v>339</v>
      </c>
      <c r="I99" s="544" t="s">
        <v>271</v>
      </c>
      <c r="J99" s="531"/>
      <c r="K99" s="532">
        <v>1795</v>
      </c>
      <c r="L99" s="533">
        <v>1449</v>
      </c>
      <c r="M99" s="533">
        <v>346</v>
      </c>
    </row>
    <row r="100" spans="1:13" x14ac:dyDescent="0.2">
      <c r="A100" s="545"/>
      <c r="B100" s="535" t="s">
        <v>309</v>
      </c>
      <c r="C100" s="536"/>
      <c r="D100" s="537">
        <v>19</v>
      </c>
      <c r="E100" s="538">
        <v>14</v>
      </c>
      <c r="F100" s="522">
        <v>6</v>
      </c>
      <c r="G100" s="517"/>
      <c r="H100" s="534"/>
      <c r="I100" s="535" t="s">
        <v>282</v>
      </c>
      <c r="J100" s="536"/>
      <c r="K100" s="537">
        <v>1178</v>
      </c>
      <c r="L100" s="538">
        <v>959</v>
      </c>
      <c r="M100" s="538">
        <v>219</v>
      </c>
    </row>
    <row r="101" spans="1:13" x14ac:dyDescent="0.2">
      <c r="A101" s="545"/>
      <c r="B101" s="535" t="s">
        <v>288</v>
      </c>
      <c r="C101" s="536"/>
      <c r="D101" s="537">
        <v>2</v>
      </c>
      <c r="E101" s="538">
        <v>2</v>
      </c>
      <c r="F101" s="522">
        <v>0</v>
      </c>
      <c r="G101" s="517"/>
      <c r="H101" s="534"/>
      <c r="I101" s="535"/>
      <c r="J101" s="536" t="s">
        <v>283</v>
      </c>
      <c r="K101" s="537">
        <v>507</v>
      </c>
      <c r="L101" s="538">
        <v>471</v>
      </c>
      <c r="M101" s="538">
        <v>36</v>
      </c>
    </row>
    <row r="102" spans="1:13" x14ac:dyDescent="0.2">
      <c r="A102" s="545"/>
      <c r="B102" s="535" t="s">
        <v>278</v>
      </c>
      <c r="C102" s="536"/>
      <c r="D102" s="537">
        <v>976</v>
      </c>
      <c r="E102" s="538">
        <v>877</v>
      </c>
      <c r="F102" s="522">
        <v>99</v>
      </c>
      <c r="G102" s="517"/>
      <c r="H102" s="534"/>
      <c r="I102" s="535" t="s">
        <v>278</v>
      </c>
      <c r="J102" s="536"/>
      <c r="K102" s="537">
        <v>82</v>
      </c>
      <c r="L102" s="538">
        <v>78</v>
      </c>
      <c r="M102" s="538">
        <v>4</v>
      </c>
    </row>
    <row r="103" spans="1:13" x14ac:dyDescent="0.2">
      <c r="A103" s="545"/>
      <c r="B103" s="535"/>
      <c r="C103" s="536" t="s">
        <v>280</v>
      </c>
      <c r="D103" s="537">
        <v>94</v>
      </c>
      <c r="E103" s="538">
        <v>86</v>
      </c>
      <c r="F103" s="522">
        <v>7</v>
      </c>
      <c r="G103" s="517"/>
      <c r="H103" s="534"/>
      <c r="I103" s="535"/>
      <c r="J103" s="536" t="s">
        <v>280</v>
      </c>
      <c r="K103" s="537">
        <v>20</v>
      </c>
      <c r="L103" s="538">
        <v>20</v>
      </c>
      <c r="M103" s="538" t="s">
        <v>136</v>
      </c>
    </row>
    <row r="104" spans="1:13" x14ac:dyDescent="0.2">
      <c r="A104" s="545"/>
      <c r="B104" s="535" t="s">
        <v>282</v>
      </c>
      <c r="C104" s="536"/>
      <c r="D104" s="537">
        <v>4077</v>
      </c>
      <c r="E104" s="538">
        <v>2679</v>
      </c>
      <c r="F104" s="522">
        <v>1397</v>
      </c>
      <c r="G104" s="517"/>
      <c r="H104" s="534"/>
      <c r="I104" s="535" t="s">
        <v>279</v>
      </c>
      <c r="J104" s="536"/>
      <c r="K104" s="537">
        <v>148</v>
      </c>
      <c r="L104" s="538">
        <v>107</v>
      </c>
      <c r="M104" s="538">
        <v>41</v>
      </c>
    </row>
    <row r="105" spans="1:13" x14ac:dyDescent="0.2">
      <c r="A105" s="545"/>
      <c r="B105" s="535"/>
      <c r="C105" s="536" t="s">
        <v>283</v>
      </c>
      <c r="D105" s="537">
        <v>1541</v>
      </c>
      <c r="E105" s="538">
        <v>1178</v>
      </c>
      <c r="F105" s="522">
        <v>363</v>
      </c>
      <c r="G105" s="517"/>
      <c r="H105" s="534"/>
      <c r="I105" s="535" t="s">
        <v>281</v>
      </c>
      <c r="J105" s="536"/>
      <c r="K105" s="537">
        <v>109</v>
      </c>
      <c r="L105" s="538">
        <v>86</v>
      </c>
      <c r="M105" s="538">
        <v>22</v>
      </c>
    </row>
    <row r="106" spans="1:13" x14ac:dyDescent="0.2">
      <c r="A106" s="545"/>
      <c r="B106" s="535" t="s">
        <v>304</v>
      </c>
      <c r="C106" s="536"/>
      <c r="D106" s="537">
        <v>315</v>
      </c>
      <c r="E106" s="538">
        <v>248</v>
      </c>
      <c r="F106" s="522">
        <v>67</v>
      </c>
      <c r="G106" s="517"/>
      <c r="H106" s="534"/>
      <c r="I106" s="535" t="s">
        <v>340</v>
      </c>
      <c r="J106" s="536"/>
      <c r="K106" s="537">
        <v>64</v>
      </c>
      <c r="L106" s="538">
        <v>62</v>
      </c>
      <c r="M106" s="538">
        <v>2</v>
      </c>
    </row>
    <row r="107" spans="1:13" x14ac:dyDescent="0.2">
      <c r="A107" s="529" t="s">
        <v>341</v>
      </c>
      <c r="B107" s="544" t="s">
        <v>271</v>
      </c>
      <c r="C107" s="531"/>
      <c r="D107" s="532">
        <v>852</v>
      </c>
      <c r="E107" s="533">
        <v>707</v>
      </c>
      <c r="F107" s="533">
        <v>146</v>
      </c>
      <c r="G107" s="517"/>
      <c r="H107" s="534"/>
      <c r="I107" s="535" t="s">
        <v>290</v>
      </c>
      <c r="J107" s="536"/>
      <c r="K107" s="537">
        <v>66</v>
      </c>
      <c r="L107" s="538">
        <v>56</v>
      </c>
      <c r="M107" s="538">
        <v>11</v>
      </c>
    </row>
    <row r="108" spans="1:13" x14ac:dyDescent="0.2">
      <c r="A108" s="534"/>
      <c r="B108" s="535" t="s">
        <v>327</v>
      </c>
      <c r="C108" s="536"/>
      <c r="D108" s="537">
        <v>47</v>
      </c>
      <c r="E108" s="538">
        <v>43</v>
      </c>
      <c r="F108" s="538">
        <v>4</v>
      </c>
      <c r="G108" s="517"/>
      <c r="H108" s="534"/>
      <c r="I108" s="535"/>
      <c r="J108" s="536" t="s">
        <v>292</v>
      </c>
      <c r="K108" s="537">
        <v>13</v>
      </c>
      <c r="L108" s="538">
        <v>12</v>
      </c>
      <c r="M108" s="538">
        <v>1</v>
      </c>
    </row>
    <row r="109" spans="1:13" x14ac:dyDescent="0.2">
      <c r="A109" s="534"/>
      <c r="B109" s="535" t="s">
        <v>279</v>
      </c>
      <c r="C109" s="536"/>
      <c r="D109" s="537">
        <v>48</v>
      </c>
      <c r="E109" s="538">
        <v>36</v>
      </c>
      <c r="F109" s="538">
        <v>12</v>
      </c>
      <c r="G109" s="517"/>
      <c r="H109" s="534"/>
      <c r="I109" s="535"/>
      <c r="J109" s="536" t="s">
        <v>294</v>
      </c>
      <c r="K109" s="537">
        <v>8</v>
      </c>
      <c r="L109" s="538">
        <v>6</v>
      </c>
      <c r="M109" s="538">
        <v>2</v>
      </c>
    </row>
    <row r="110" spans="1:13" x14ac:dyDescent="0.2">
      <c r="A110" s="534"/>
      <c r="B110" s="535" t="s">
        <v>281</v>
      </c>
      <c r="C110" s="536"/>
      <c r="D110" s="537">
        <v>46</v>
      </c>
      <c r="E110" s="538">
        <v>34</v>
      </c>
      <c r="F110" s="538">
        <v>12</v>
      </c>
      <c r="G110" s="517"/>
      <c r="H110" s="534"/>
      <c r="I110" s="535"/>
      <c r="J110" s="536" t="s">
        <v>295</v>
      </c>
      <c r="K110" s="537">
        <v>1</v>
      </c>
      <c r="L110" s="538">
        <v>1</v>
      </c>
      <c r="M110" s="538" t="s">
        <v>136</v>
      </c>
    </row>
    <row r="111" spans="1:13" x14ac:dyDescent="0.2">
      <c r="A111" s="534"/>
      <c r="B111" s="535" t="s">
        <v>282</v>
      </c>
      <c r="C111" s="536"/>
      <c r="D111" s="537">
        <v>489</v>
      </c>
      <c r="E111" s="538">
        <v>391</v>
      </c>
      <c r="F111" s="538">
        <v>98</v>
      </c>
      <c r="G111" s="517"/>
      <c r="H111" s="534"/>
      <c r="I111" s="535"/>
      <c r="J111" s="536" t="s">
        <v>297</v>
      </c>
      <c r="K111" s="537">
        <v>15</v>
      </c>
      <c r="L111" s="538">
        <v>11</v>
      </c>
      <c r="M111" s="538">
        <v>4</v>
      </c>
    </row>
    <row r="112" spans="1:13" x14ac:dyDescent="0.2">
      <c r="A112" s="534"/>
      <c r="B112" s="535"/>
      <c r="C112" s="536" t="s">
        <v>331</v>
      </c>
      <c r="D112" s="537">
        <v>308</v>
      </c>
      <c r="E112" s="538">
        <v>270</v>
      </c>
      <c r="F112" s="538">
        <v>38</v>
      </c>
      <c r="G112" s="517"/>
      <c r="H112" s="534"/>
      <c r="I112" s="535"/>
      <c r="J112" s="536" t="s">
        <v>298</v>
      </c>
      <c r="K112" s="537">
        <v>17</v>
      </c>
      <c r="L112" s="538">
        <v>15</v>
      </c>
      <c r="M112" s="538">
        <v>2</v>
      </c>
    </row>
    <row r="113" spans="1:13" x14ac:dyDescent="0.2">
      <c r="A113" s="534"/>
      <c r="B113" s="535" t="s">
        <v>287</v>
      </c>
      <c r="C113" s="536"/>
      <c r="D113" s="537">
        <v>125</v>
      </c>
      <c r="E113" s="538">
        <v>111</v>
      </c>
      <c r="F113" s="538">
        <v>14</v>
      </c>
      <c r="G113" s="517"/>
      <c r="H113" s="534"/>
      <c r="I113" s="535"/>
      <c r="J113" s="536" t="s">
        <v>299</v>
      </c>
      <c r="K113" s="537">
        <v>10</v>
      </c>
      <c r="L113" s="538">
        <v>8</v>
      </c>
      <c r="M113" s="538">
        <v>1</v>
      </c>
    </row>
    <row r="114" spans="1:13" x14ac:dyDescent="0.2">
      <c r="A114" s="534"/>
      <c r="B114" s="535" t="s">
        <v>289</v>
      </c>
      <c r="C114" s="536"/>
      <c r="D114" s="537">
        <v>41</v>
      </c>
      <c r="E114" s="538">
        <v>38</v>
      </c>
      <c r="F114" s="538">
        <v>3</v>
      </c>
      <c r="G114" s="517"/>
      <c r="H114" s="534"/>
      <c r="I114" s="535"/>
      <c r="J114" s="536" t="s">
        <v>338</v>
      </c>
      <c r="K114" s="537">
        <v>1</v>
      </c>
      <c r="L114" s="538">
        <v>1</v>
      </c>
      <c r="M114" s="538">
        <v>0</v>
      </c>
    </row>
    <row r="115" spans="1:13" x14ac:dyDescent="0.2">
      <c r="A115" s="534"/>
      <c r="B115" s="535" t="s">
        <v>291</v>
      </c>
      <c r="C115" s="536"/>
      <c r="D115" s="537">
        <v>10</v>
      </c>
      <c r="E115" s="538">
        <v>8</v>
      </c>
      <c r="F115" s="538">
        <v>2</v>
      </c>
      <c r="G115" s="517"/>
      <c r="H115" s="534"/>
      <c r="I115" s="535"/>
      <c r="J115" s="536" t="s">
        <v>301</v>
      </c>
      <c r="K115" s="537">
        <v>2</v>
      </c>
      <c r="L115" s="538">
        <v>2</v>
      </c>
      <c r="M115" s="538" t="s">
        <v>136</v>
      </c>
    </row>
    <row r="116" spans="1:13" x14ac:dyDescent="0.2">
      <c r="A116" s="534"/>
      <c r="B116" s="535" t="s">
        <v>288</v>
      </c>
      <c r="C116" s="536"/>
      <c r="D116" s="537">
        <v>2</v>
      </c>
      <c r="E116" s="538">
        <v>2</v>
      </c>
      <c r="F116" s="538">
        <v>0</v>
      </c>
      <c r="G116" s="517"/>
      <c r="H116" s="539"/>
      <c r="I116" s="540" t="s">
        <v>304</v>
      </c>
      <c r="J116" s="541"/>
      <c r="K116" s="542">
        <v>148</v>
      </c>
      <c r="L116" s="543">
        <v>101</v>
      </c>
      <c r="M116" s="543">
        <v>47</v>
      </c>
    </row>
    <row r="117" spans="1:13" x14ac:dyDescent="0.2">
      <c r="A117" s="534"/>
      <c r="B117" s="535" t="s">
        <v>285</v>
      </c>
      <c r="C117" s="536"/>
      <c r="D117" s="537">
        <v>27</v>
      </c>
      <c r="E117" s="538">
        <v>26</v>
      </c>
      <c r="F117" s="538">
        <v>1</v>
      </c>
      <c r="G117" s="517"/>
      <c r="H117" s="547" t="s">
        <v>342</v>
      </c>
      <c r="I117" s="546" t="s">
        <v>271</v>
      </c>
      <c r="J117" s="536"/>
      <c r="K117" s="537">
        <v>600</v>
      </c>
      <c r="L117" s="538">
        <v>574</v>
      </c>
      <c r="M117" s="522">
        <v>26</v>
      </c>
    </row>
    <row r="118" spans="1:13" x14ac:dyDescent="0.2">
      <c r="A118" s="539"/>
      <c r="B118" s="540" t="s">
        <v>309</v>
      </c>
      <c r="C118" s="541"/>
      <c r="D118" s="542">
        <v>17</v>
      </c>
      <c r="E118" s="543">
        <v>17</v>
      </c>
      <c r="F118" s="543" t="s">
        <v>136</v>
      </c>
      <c r="G118" s="517"/>
      <c r="H118" s="547"/>
      <c r="I118" s="535" t="s">
        <v>343</v>
      </c>
      <c r="J118" s="536"/>
      <c r="K118" s="537">
        <v>462</v>
      </c>
      <c r="L118" s="538">
        <v>449</v>
      </c>
      <c r="M118" s="522">
        <v>14</v>
      </c>
    </row>
    <row r="119" spans="1:13" x14ac:dyDescent="0.2">
      <c r="A119" s="529" t="s">
        <v>344</v>
      </c>
      <c r="B119" s="544" t="s">
        <v>271</v>
      </c>
      <c r="C119" s="531"/>
      <c r="D119" s="532" t="s">
        <v>136</v>
      </c>
      <c r="E119" s="533" t="s">
        <v>136</v>
      </c>
      <c r="F119" s="533" t="s">
        <v>136</v>
      </c>
      <c r="G119" s="517"/>
      <c r="H119" s="547"/>
      <c r="I119" s="535" t="s">
        <v>304</v>
      </c>
      <c r="J119" s="536"/>
      <c r="K119" s="537">
        <v>137</v>
      </c>
      <c r="L119" s="538">
        <v>125</v>
      </c>
      <c r="M119" s="522">
        <v>13</v>
      </c>
    </row>
    <row r="120" spans="1:13" x14ac:dyDescent="0.2">
      <c r="A120" s="534"/>
      <c r="B120" s="535" t="s">
        <v>327</v>
      </c>
      <c r="C120" s="536"/>
      <c r="D120" s="537" t="s">
        <v>136</v>
      </c>
      <c r="E120" s="538" t="s">
        <v>136</v>
      </c>
      <c r="F120" s="538" t="s">
        <v>136</v>
      </c>
      <c r="G120" s="517"/>
      <c r="H120" s="548" t="s">
        <v>345</v>
      </c>
      <c r="I120" s="544" t="s">
        <v>271</v>
      </c>
      <c r="J120" s="531"/>
      <c r="K120" s="532">
        <v>1955</v>
      </c>
      <c r="L120" s="533">
        <v>1759</v>
      </c>
      <c r="M120" s="533">
        <v>197</v>
      </c>
    </row>
    <row r="121" spans="1:13" x14ac:dyDescent="0.2">
      <c r="A121" s="534"/>
      <c r="B121" s="535" t="s">
        <v>279</v>
      </c>
      <c r="C121" s="536"/>
      <c r="D121" s="537" t="s">
        <v>136</v>
      </c>
      <c r="E121" s="538" t="s">
        <v>136</v>
      </c>
      <c r="F121" s="538" t="s">
        <v>136</v>
      </c>
      <c r="G121" s="517"/>
      <c r="H121" s="549"/>
      <c r="I121" s="535" t="s">
        <v>284</v>
      </c>
      <c r="J121" s="536"/>
      <c r="K121" s="537">
        <v>1770</v>
      </c>
      <c r="L121" s="538">
        <v>1597</v>
      </c>
      <c r="M121" s="538">
        <v>173</v>
      </c>
    </row>
    <row r="122" spans="1:13" x14ac:dyDescent="0.2">
      <c r="A122" s="534"/>
      <c r="B122" s="535" t="s">
        <v>281</v>
      </c>
      <c r="C122" s="536"/>
      <c r="D122" s="537" t="s">
        <v>136</v>
      </c>
      <c r="E122" s="538" t="s">
        <v>136</v>
      </c>
      <c r="F122" s="538" t="s">
        <v>136</v>
      </c>
      <c r="H122" s="550"/>
      <c r="I122" s="540" t="s">
        <v>304</v>
      </c>
      <c r="J122" s="541"/>
      <c r="K122" s="542">
        <v>185</v>
      </c>
      <c r="L122" s="543">
        <v>161</v>
      </c>
      <c r="M122" s="543">
        <v>24</v>
      </c>
    </row>
    <row r="123" spans="1:13" x14ac:dyDescent="0.2">
      <c r="A123" s="534"/>
      <c r="B123" s="535" t="s">
        <v>282</v>
      </c>
      <c r="C123" s="536"/>
      <c r="D123" s="537" t="s">
        <v>136</v>
      </c>
      <c r="E123" s="538" t="s">
        <v>136</v>
      </c>
      <c r="F123" s="538" t="s">
        <v>136</v>
      </c>
      <c r="H123" s="529" t="s">
        <v>346</v>
      </c>
      <c r="I123" s="544" t="s">
        <v>271</v>
      </c>
      <c r="J123" s="531"/>
      <c r="K123" s="532">
        <v>577</v>
      </c>
      <c r="L123" s="533">
        <v>538</v>
      </c>
      <c r="M123" s="533">
        <v>38</v>
      </c>
    </row>
    <row r="124" spans="1:13" x14ac:dyDescent="0.2">
      <c r="A124" s="534"/>
      <c r="B124" s="535"/>
      <c r="C124" s="536" t="s">
        <v>331</v>
      </c>
      <c r="D124" s="537" t="s">
        <v>136</v>
      </c>
      <c r="E124" s="538" t="s">
        <v>136</v>
      </c>
      <c r="F124" s="538" t="s">
        <v>136</v>
      </c>
      <c r="H124" s="534"/>
      <c r="I124" s="535" t="s">
        <v>347</v>
      </c>
      <c r="J124" s="536"/>
      <c r="K124" s="537">
        <v>501</v>
      </c>
      <c r="L124" s="538">
        <v>476</v>
      </c>
      <c r="M124" s="538">
        <v>25</v>
      </c>
    </row>
    <row r="125" spans="1:13" x14ac:dyDescent="0.2">
      <c r="A125" s="534"/>
      <c r="B125" s="535" t="s">
        <v>287</v>
      </c>
      <c r="C125" s="536"/>
      <c r="D125" s="537" t="s">
        <v>136</v>
      </c>
      <c r="E125" s="538" t="s">
        <v>136</v>
      </c>
      <c r="F125" s="538" t="s">
        <v>136</v>
      </c>
      <c r="H125" s="534"/>
      <c r="I125" s="535"/>
      <c r="J125" s="536" t="s">
        <v>348</v>
      </c>
      <c r="K125" s="537">
        <v>115</v>
      </c>
      <c r="L125" s="538">
        <v>112</v>
      </c>
      <c r="M125" s="538">
        <v>3</v>
      </c>
    </row>
    <row r="126" spans="1:13" x14ac:dyDescent="0.2">
      <c r="A126" s="534"/>
      <c r="B126" s="535" t="s">
        <v>289</v>
      </c>
      <c r="C126" s="536"/>
      <c r="D126" s="537" t="s">
        <v>136</v>
      </c>
      <c r="E126" s="538" t="s">
        <v>136</v>
      </c>
      <c r="F126" s="538" t="s">
        <v>136</v>
      </c>
      <c r="H126" s="534"/>
      <c r="I126" s="535"/>
      <c r="J126" s="536" t="s">
        <v>297</v>
      </c>
      <c r="K126" s="537">
        <v>59</v>
      </c>
      <c r="L126" s="538">
        <v>55</v>
      </c>
      <c r="M126" s="538">
        <v>5</v>
      </c>
    </row>
    <row r="127" spans="1:13" x14ac:dyDescent="0.2">
      <c r="A127" s="534"/>
      <c r="B127" s="535" t="s">
        <v>291</v>
      </c>
      <c r="C127" s="536"/>
      <c r="D127" s="537" t="s">
        <v>136</v>
      </c>
      <c r="E127" s="538" t="s">
        <v>136</v>
      </c>
      <c r="F127" s="538" t="s">
        <v>136</v>
      </c>
      <c r="H127" s="534"/>
      <c r="I127" s="535"/>
      <c r="J127" s="536" t="s">
        <v>280</v>
      </c>
      <c r="K127" s="537">
        <v>157</v>
      </c>
      <c r="L127" s="538">
        <v>150</v>
      </c>
      <c r="M127" s="538">
        <v>7</v>
      </c>
    </row>
    <row r="128" spans="1:13" x14ac:dyDescent="0.2">
      <c r="A128" s="534"/>
      <c r="B128" s="535" t="s">
        <v>288</v>
      </c>
      <c r="C128" s="536"/>
      <c r="D128" s="537" t="s">
        <v>136</v>
      </c>
      <c r="E128" s="538" t="s">
        <v>136</v>
      </c>
      <c r="F128" s="538" t="s">
        <v>136</v>
      </c>
      <c r="H128" s="534"/>
      <c r="I128" s="535"/>
      <c r="J128" s="536" t="s">
        <v>349</v>
      </c>
      <c r="K128" s="537">
        <v>163</v>
      </c>
      <c r="L128" s="538">
        <v>152</v>
      </c>
      <c r="M128" s="538">
        <v>11</v>
      </c>
    </row>
    <row r="129" spans="1:13" x14ac:dyDescent="0.2">
      <c r="A129" s="534"/>
      <c r="B129" s="535" t="s">
        <v>285</v>
      </c>
      <c r="C129" s="536"/>
      <c r="D129" s="537" t="s">
        <v>136</v>
      </c>
      <c r="E129" s="538" t="s">
        <v>136</v>
      </c>
      <c r="F129" s="538" t="s">
        <v>136</v>
      </c>
      <c r="H129" s="534"/>
      <c r="I129" s="535"/>
      <c r="J129" s="536" t="s">
        <v>350</v>
      </c>
      <c r="K129" s="537">
        <v>7</v>
      </c>
      <c r="L129" s="538">
        <v>7</v>
      </c>
      <c r="M129" s="538" t="s">
        <v>136</v>
      </c>
    </row>
    <row r="130" spans="1:13" x14ac:dyDescent="0.2">
      <c r="A130" s="539"/>
      <c r="B130" s="540" t="s">
        <v>309</v>
      </c>
      <c r="C130" s="541"/>
      <c r="D130" s="542" t="s">
        <v>136</v>
      </c>
      <c r="E130" s="543" t="s">
        <v>136</v>
      </c>
      <c r="F130" s="543" t="s">
        <v>136</v>
      </c>
      <c r="H130" s="539"/>
      <c r="I130" s="540" t="s">
        <v>304</v>
      </c>
      <c r="J130" s="541"/>
      <c r="K130" s="542">
        <v>75</v>
      </c>
      <c r="L130" s="543">
        <v>62</v>
      </c>
      <c r="M130" s="543">
        <v>13</v>
      </c>
    </row>
    <row r="131" spans="1:13" x14ac:dyDescent="0.2">
      <c r="H131" s="517"/>
      <c r="I131" s="517"/>
      <c r="J131" s="517"/>
      <c r="K131" s="517"/>
      <c r="L131" s="517"/>
      <c r="M131" s="517"/>
    </row>
    <row r="132" spans="1:13" x14ac:dyDescent="0.2">
      <c r="A132" s="482" t="s">
        <v>351</v>
      </c>
      <c r="H132" s="517"/>
      <c r="I132" s="517"/>
      <c r="J132" s="517"/>
      <c r="K132" s="517"/>
      <c r="L132" s="517"/>
      <c r="M132" s="517"/>
    </row>
    <row r="133" spans="1:13" x14ac:dyDescent="0.2">
      <c r="H133" s="517"/>
      <c r="I133" s="517"/>
      <c r="J133" s="517"/>
      <c r="K133" s="517"/>
      <c r="L133" s="517"/>
      <c r="M133" s="517"/>
    </row>
    <row r="134" spans="1:13" s="552" customFormat="1" x14ac:dyDescent="0.2">
      <c r="A134" s="551" t="s">
        <v>352</v>
      </c>
      <c r="B134" s="552" t="s">
        <v>353</v>
      </c>
      <c r="C134" s="553"/>
      <c r="D134" s="554"/>
      <c r="E134" s="554"/>
      <c r="F134" s="554"/>
      <c r="H134" s="555"/>
      <c r="I134" s="555"/>
      <c r="J134" s="555"/>
      <c r="K134" s="555"/>
      <c r="L134" s="555"/>
      <c r="M134" s="555"/>
    </row>
    <row r="135" spans="1:13" s="552" customFormat="1" x14ac:dyDescent="0.2">
      <c r="A135" s="556" t="s">
        <v>354</v>
      </c>
      <c r="B135" s="552" t="s">
        <v>355</v>
      </c>
      <c r="C135" s="553"/>
      <c r="D135" s="554"/>
      <c r="E135" s="554"/>
      <c r="F135" s="554"/>
      <c r="H135" s="555"/>
      <c r="I135" s="555"/>
      <c r="J135" s="555"/>
      <c r="K135" s="555"/>
      <c r="L135" s="555"/>
      <c r="M135" s="555"/>
    </row>
    <row r="136" spans="1:13" s="552" customFormat="1" x14ac:dyDescent="0.2">
      <c r="A136" s="556" t="s">
        <v>356</v>
      </c>
      <c r="B136" s="552" t="s">
        <v>357</v>
      </c>
      <c r="C136" s="553"/>
      <c r="D136" s="554"/>
      <c r="E136" s="554"/>
      <c r="F136" s="554"/>
      <c r="H136" s="555"/>
      <c r="I136" s="555"/>
      <c r="J136" s="555"/>
      <c r="K136" s="555"/>
      <c r="L136" s="555"/>
      <c r="M136" s="555"/>
    </row>
    <row r="137" spans="1:13" s="552" customFormat="1" ht="27.65" customHeight="1" x14ac:dyDescent="0.2">
      <c r="A137" s="556" t="s">
        <v>358</v>
      </c>
      <c r="B137" s="557" t="s">
        <v>359</v>
      </c>
      <c r="C137" s="557"/>
      <c r="D137" s="557"/>
      <c r="E137" s="557"/>
      <c r="F137" s="557"/>
      <c r="G137" s="557"/>
      <c r="H137" s="557"/>
      <c r="I137" s="557"/>
      <c r="J137" s="557"/>
      <c r="K137" s="557"/>
      <c r="L137" s="557"/>
      <c r="M137" s="557"/>
    </row>
    <row r="138" spans="1:13" s="552" customFormat="1" x14ac:dyDescent="0.2">
      <c r="A138" s="558"/>
      <c r="B138" s="552" t="s">
        <v>360</v>
      </c>
      <c r="C138" s="553"/>
      <c r="D138" s="554"/>
      <c r="E138" s="554"/>
      <c r="F138" s="554"/>
      <c r="H138" s="555"/>
      <c r="I138" s="555"/>
      <c r="J138" s="555"/>
      <c r="K138" s="555"/>
      <c r="L138" s="555"/>
      <c r="M138" s="555"/>
    </row>
    <row r="139" spans="1:13" s="552" customFormat="1" x14ac:dyDescent="0.2">
      <c r="A139" s="556" t="s">
        <v>320</v>
      </c>
      <c r="B139" s="552" t="s">
        <v>361</v>
      </c>
      <c r="C139" s="553"/>
      <c r="D139" s="554"/>
      <c r="E139" s="554"/>
      <c r="F139" s="554"/>
      <c r="H139" s="555"/>
      <c r="I139" s="555"/>
      <c r="J139" s="555"/>
      <c r="K139" s="555"/>
      <c r="L139" s="555"/>
      <c r="M139" s="555"/>
    </row>
    <row r="140" spans="1:13" s="552" customFormat="1" x14ac:dyDescent="0.2">
      <c r="A140" s="556" t="s">
        <v>362</v>
      </c>
      <c r="B140" s="552" t="s">
        <v>321</v>
      </c>
      <c r="C140" s="553"/>
      <c r="D140" s="554"/>
      <c r="E140" s="554"/>
      <c r="F140" s="554"/>
      <c r="H140" s="555"/>
      <c r="I140" s="555"/>
      <c r="J140" s="555"/>
      <c r="K140" s="555"/>
      <c r="L140" s="555"/>
      <c r="M140" s="555"/>
    </row>
    <row r="141" spans="1:13" s="552" customFormat="1" x14ac:dyDescent="0.2">
      <c r="C141" s="553"/>
      <c r="D141" s="554"/>
      <c r="E141" s="554"/>
      <c r="F141" s="554"/>
      <c r="H141" s="555"/>
      <c r="I141" s="555"/>
      <c r="J141" s="555"/>
      <c r="K141" s="555"/>
      <c r="L141" s="555"/>
      <c r="M141" s="555"/>
    </row>
    <row r="144" spans="1:13" ht="14" x14ac:dyDescent="0.2">
      <c r="A144" s="520" t="s">
        <v>363</v>
      </c>
      <c r="B144" s="517"/>
      <c r="C144" s="521"/>
      <c r="D144" s="522"/>
      <c r="E144" s="522"/>
      <c r="F144" s="522"/>
    </row>
    <row r="145" spans="1:13" ht="13.5" thickBot="1" x14ac:dyDescent="0.25">
      <c r="A145" s="523"/>
      <c r="B145" s="523"/>
      <c r="C145" s="524"/>
      <c r="D145" s="525"/>
      <c r="E145" s="525"/>
      <c r="F145" s="525"/>
      <c r="H145" s="488"/>
      <c r="I145" s="488"/>
      <c r="J145" s="488"/>
      <c r="K145" s="488"/>
      <c r="L145" s="488"/>
      <c r="M145" s="492" t="s">
        <v>266</v>
      </c>
    </row>
    <row r="146" spans="1:13" ht="13.5" thickTop="1" x14ac:dyDescent="0.2">
      <c r="A146" s="517"/>
      <c r="B146" s="517"/>
      <c r="C146" s="521"/>
      <c r="D146" s="559" t="s">
        <v>267</v>
      </c>
      <c r="E146" s="559" t="s">
        <v>268</v>
      </c>
      <c r="F146" s="560" t="s">
        <v>269</v>
      </c>
      <c r="H146" s="561"/>
      <c r="I146" s="561"/>
      <c r="J146" s="562"/>
      <c r="K146" s="559" t="s">
        <v>267</v>
      </c>
      <c r="L146" s="527" t="s">
        <v>268</v>
      </c>
      <c r="M146" s="528" t="s">
        <v>269</v>
      </c>
    </row>
    <row r="147" spans="1:13" x14ac:dyDescent="0.2">
      <c r="A147" s="529" t="s">
        <v>364</v>
      </c>
      <c r="B147" s="530" t="s">
        <v>271</v>
      </c>
      <c r="C147" s="531"/>
      <c r="D147" s="533">
        <v>150</v>
      </c>
      <c r="E147" s="533">
        <v>123</v>
      </c>
      <c r="F147" s="533">
        <v>27</v>
      </c>
      <c r="H147" s="545" t="s">
        <v>365</v>
      </c>
      <c r="I147" s="563" t="s">
        <v>271</v>
      </c>
      <c r="J147" s="536"/>
      <c r="K147" s="522">
        <v>509</v>
      </c>
      <c r="L147" s="522">
        <v>376</v>
      </c>
      <c r="M147" s="522">
        <v>133</v>
      </c>
    </row>
    <row r="148" spans="1:13" x14ac:dyDescent="0.2">
      <c r="A148" s="534"/>
      <c r="B148" s="535" t="s">
        <v>366</v>
      </c>
      <c r="C148" s="536"/>
      <c r="D148" s="538">
        <v>87</v>
      </c>
      <c r="E148" s="538">
        <v>68</v>
      </c>
      <c r="F148" s="538">
        <v>19</v>
      </c>
      <c r="H148" s="545"/>
      <c r="I148" s="535" t="s">
        <v>306</v>
      </c>
      <c r="J148" s="536"/>
      <c r="K148" s="522">
        <v>0</v>
      </c>
      <c r="L148" s="522">
        <v>0</v>
      </c>
      <c r="M148" s="522" t="s">
        <v>136</v>
      </c>
    </row>
    <row r="149" spans="1:13" x14ac:dyDescent="0.2">
      <c r="A149" s="534"/>
      <c r="B149" s="535"/>
      <c r="C149" s="536" t="s">
        <v>367</v>
      </c>
      <c r="D149" s="538">
        <v>57</v>
      </c>
      <c r="E149" s="538">
        <v>49</v>
      </c>
      <c r="F149" s="538">
        <v>9</v>
      </c>
      <c r="H149" s="545"/>
      <c r="I149" s="535" t="s">
        <v>279</v>
      </c>
      <c r="J149" s="536"/>
      <c r="K149" s="522">
        <v>7</v>
      </c>
      <c r="L149" s="522">
        <v>3</v>
      </c>
      <c r="M149" s="522">
        <v>5</v>
      </c>
    </row>
    <row r="150" spans="1:13" x14ac:dyDescent="0.2">
      <c r="A150" s="534"/>
      <c r="B150" s="535" t="s">
        <v>279</v>
      </c>
      <c r="C150" s="536"/>
      <c r="D150" s="538">
        <v>9</v>
      </c>
      <c r="E150" s="538">
        <v>6</v>
      </c>
      <c r="F150" s="538">
        <v>2</v>
      </c>
      <c r="H150" s="545"/>
      <c r="I150" s="535" t="s">
        <v>281</v>
      </c>
      <c r="J150" s="536"/>
      <c r="K150" s="522">
        <v>11</v>
      </c>
      <c r="L150" s="522">
        <v>5</v>
      </c>
      <c r="M150" s="522">
        <v>6</v>
      </c>
    </row>
    <row r="151" spans="1:13" x14ac:dyDescent="0.2">
      <c r="A151" s="534"/>
      <c r="B151" s="535" t="s">
        <v>281</v>
      </c>
      <c r="C151" s="536"/>
      <c r="D151" s="538">
        <v>2</v>
      </c>
      <c r="E151" s="538">
        <v>1</v>
      </c>
      <c r="F151" s="538">
        <v>1</v>
      </c>
      <c r="H151" s="545"/>
      <c r="I151" s="535" t="s">
        <v>290</v>
      </c>
      <c r="J151" s="536"/>
      <c r="K151" s="522">
        <v>9</v>
      </c>
      <c r="L151" s="522">
        <v>4</v>
      </c>
      <c r="M151" s="522">
        <v>5</v>
      </c>
    </row>
    <row r="152" spans="1:13" x14ac:dyDescent="0.2">
      <c r="A152" s="534"/>
      <c r="B152" s="535" t="s">
        <v>287</v>
      </c>
      <c r="C152" s="536"/>
      <c r="D152" s="538" t="s">
        <v>136</v>
      </c>
      <c r="E152" s="538" t="s">
        <v>136</v>
      </c>
      <c r="F152" s="538" t="s">
        <v>136</v>
      </c>
      <c r="H152" s="545"/>
      <c r="I152" s="535"/>
      <c r="J152" s="536" t="s">
        <v>368</v>
      </c>
      <c r="K152" s="522">
        <v>1</v>
      </c>
      <c r="L152" s="522">
        <v>0</v>
      </c>
      <c r="M152" s="522">
        <v>0</v>
      </c>
    </row>
    <row r="153" spans="1:13" x14ac:dyDescent="0.2">
      <c r="A153" s="534"/>
      <c r="B153" s="535" t="s">
        <v>289</v>
      </c>
      <c r="C153" s="536"/>
      <c r="D153" s="538" t="s">
        <v>136</v>
      </c>
      <c r="E153" s="538" t="s">
        <v>136</v>
      </c>
      <c r="F153" s="538" t="s">
        <v>136</v>
      </c>
      <c r="H153" s="545"/>
      <c r="I153" s="535"/>
      <c r="J153" s="536" t="s">
        <v>369</v>
      </c>
      <c r="K153" s="522">
        <v>1</v>
      </c>
      <c r="L153" s="522">
        <v>1</v>
      </c>
      <c r="M153" s="522" t="s">
        <v>136</v>
      </c>
    </row>
    <row r="154" spans="1:13" x14ac:dyDescent="0.2">
      <c r="A154" s="534"/>
      <c r="B154" s="535" t="s">
        <v>291</v>
      </c>
      <c r="C154" s="536"/>
      <c r="D154" s="538" t="s">
        <v>136</v>
      </c>
      <c r="E154" s="538" t="s">
        <v>136</v>
      </c>
      <c r="F154" s="538" t="s">
        <v>136</v>
      </c>
      <c r="H154" s="545"/>
      <c r="I154" s="535"/>
      <c r="J154" s="536" t="s">
        <v>370</v>
      </c>
      <c r="K154" s="522" t="s">
        <v>136</v>
      </c>
      <c r="L154" s="522" t="s">
        <v>136</v>
      </c>
      <c r="M154" s="522" t="s">
        <v>136</v>
      </c>
    </row>
    <row r="155" spans="1:13" x14ac:dyDescent="0.2">
      <c r="A155" s="534"/>
      <c r="B155" s="535" t="s">
        <v>371</v>
      </c>
      <c r="C155" s="536"/>
      <c r="D155" s="538">
        <v>51</v>
      </c>
      <c r="E155" s="538">
        <v>46</v>
      </c>
      <c r="F155" s="538">
        <v>5</v>
      </c>
      <c r="H155" s="545"/>
      <c r="I155" s="535"/>
      <c r="J155" s="536" t="s">
        <v>372</v>
      </c>
      <c r="K155" s="522">
        <v>3</v>
      </c>
      <c r="L155" s="522">
        <v>1</v>
      </c>
      <c r="M155" s="522">
        <v>2</v>
      </c>
    </row>
    <row r="156" spans="1:13" x14ac:dyDescent="0.2">
      <c r="A156" s="534"/>
      <c r="B156" s="535"/>
      <c r="C156" s="536" t="s">
        <v>373</v>
      </c>
      <c r="D156" s="538" t="s">
        <v>136</v>
      </c>
      <c r="E156" s="538" t="s">
        <v>136</v>
      </c>
      <c r="F156" s="538" t="s">
        <v>136</v>
      </c>
      <c r="H156" s="545"/>
      <c r="I156" s="535"/>
      <c r="J156" s="536" t="s">
        <v>374</v>
      </c>
      <c r="K156" s="522">
        <v>5</v>
      </c>
      <c r="L156" s="522">
        <v>2</v>
      </c>
      <c r="M156" s="522">
        <v>3</v>
      </c>
    </row>
    <row r="157" spans="1:13" x14ac:dyDescent="0.2">
      <c r="A157" s="534"/>
      <c r="B157" s="535"/>
      <c r="C157" s="536" t="s">
        <v>375</v>
      </c>
      <c r="D157" s="538" t="s">
        <v>136</v>
      </c>
      <c r="E157" s="538" t="s">
        <v>136</v>
      </c>
      <c r="F157" s="538" t="s">
        <v>136</v>
      </c>
      <c r="H157" s="545"/>
      <c r="I157" s="535"/>
      <c r="J157" s="536" t="s">
        <v>376</v>
      </c>
      <c r="K157" s="522" t="s">
        <v>136</v>
      </c>
      <c r="L157" s="522" t="s">
        <v>136</v>
      </c>
      <c r="M157" s="522" t="s">
        <v>136</v>
      </c>
    </row>
    <row r="158" spans="1:13" x14ac:dyDescent="0.2">
      <c r="A158" s="534"/>
      <c r="B158" s="535"/>
      <c r="C158" s="536" t="s">
        <v>372</v>
      </c>
      <c r="D158" s="538">
        <v>0</v>
      </c>
      <c r="E158" s="538">
        <v>0</v>
      </c>
      <c r="F158" s="538" t="s">
        <v>136</v>
      </c>
      <c r="H158" s="545"/>
      <c r="I158" s="535"/>
      <c r="J158" s="536" t="s">
        <v>377</v>
      </c>
      <c r="K158" s="522" t="s">
        <v>136</v>
      </c>
      <c r="L158" s="522" t="s">
        <v>136</v>
      </c>
      <c r="M158" s="522" t="s">
        <v>136</v>
      </c>
    </row>
    <row r="159" spans="1:13" x14ac:dyDescent="0.2">
      <c r="A159" s="534"/>
      <c r="B159" s="535"/>
      <c r="C159" s="536" t="s">
        <v>374</v>
      </c>
      <c r="D159" s="538" t="s">
        <v>136</v>
      </c>
      <c r="E159" s="538" t="s">
        <v>136</v>
      </c>
      <c r="F159" s="538" t="s">
        <v>136</v>
      </c>
      <c r="H159" s="545"/>
      <c r="I159" s="535"/>
      <c r="J159" s="536" t="s">
        <v>378</v>
      </c>
      <c r="K159" s="522" t="s">
        <v>136</v>
      </c>
      <c r="L159" s="522" t="s">
        <v>136</v>
      </c>
      <c r="M159" s="522" t="s">
        <v>136</v>
      </c>
    </row>
    <row r="160" spans="1:13" x14ac:dyDescent="0.2">
      <c r="A160" s="534"/>
      <c r="B160" s="535"/>
      <c r="C160" s="536" t="s">
        <v>379</v>
      </c>
      <c r="D160" s="538">
        <v>1</v>
      </c>
      <c r="E160" s="538">
        <v>1</v>
      </c>
      <c r="F160" s="538" t="s">
        <v>136</v>
      </c>
      <c r="H160" s="545"/>
      <c r="I160" s="535" t="s">
        <v>310</v>
      </c>
      <c r="J160" s="536"/>
      <c r="K160" s="522">
        <v>11</v>
      </c>
      <c r="L160" s="522">
        <v>4</v>
      </c>
      <c r="M160" s="522">
        <v>7</v>
      </c>
    </row>
    <row r="161" spans="1:13" x14ac:dyDescent="0.2">
      <c r="A161" s="534"/>
      <c r="B161" s="535"/>
      <c r="C161" s="536" t="s">
        <v>367</v>
      </c>
      <c r="D161" s="538">
        <v>48</v>
      </c>
      <c r="E161" s="538">
        <v>44</v>
      </c>
      <c r="F161" s="538">
        <v>4</v>
      </c>
      <c r="H161" s="545"/>
      <c r="I161" s="535" t="s">
        <v>285</v>
      </c>
      <c r="J161" s="536"/>
      <c r="K161" s="522">
        <v>0</v>
      </c>
      <c r="L161" s="522">
        <v>0</v>
      </c>
      <c r="M161" s="522">
        <v>0</v>
      </c>
    </row>
    <row r="162" spans="1:13" x14ac:dyDescent="0.2">
      <c r="A162" s="534"/>
      <c r="B162" s="535"/>
      <c r="C162" s="536" t="s">
        <v>380</v>
      </c>
      <c r="D162" s="538">
        <v>0</v>
      </c>
      <c r="E162" s="538">
        <v>0</v>
      </c>
      <c r="F162" s="538">
        <v>0</v>
      </c>
      <c r="H162" s="545"/>
      <c r="I162" s="535" t="s">
        <v>309</v>
      </c>
      <c r="J162" s="536"/>
      <c r="K162" s="522">
        <v>1</v>
      </c>
      <c r="L162" s="522">
        <v>1</v>
      </c>
      <c r="M162" s="522">
        <v>0</v>
      </c>
    </row>
    <row r="163" spans="1:13" x14ac:dyDescent="0.2">
      <c r="A163" s="534"/>
      <c r="B163" s="535"/>
      <c r="C163" s="536" t="s">
        <v>381</v>
      </c>
      <c r="D163" s="538">
        <v>0</v>
      </c>
      <c r="E163" s="538">
        <v>0</v>
      </c>
      <c r="F163" s="538" t="s">
        <v>136</v>
      </c>
      <c r="H163" s="545"/>
      <c r="I163" s="535" t="s">
        <v>288</v>
      </c>
      <c r="J163" s="536"/>
      <c r="K163" s="522" t="s">
        <v>136</v>
      </c>
      <c r="L163" s="522" t="s">
        <v>136</v>
      </c>
      <c r="M163" s="522" t="s">
        <v>136</v>
      </c>
    </row>
    <row r="164" spans="1:13" x14ac:dyDescent="0.2">
      <c r="A164" s="539"/>
      <c r="B164" s="540" t="s">
        <v>304</v>
      </c>
      <c r="C164" s="541"/>
      <c r="D164" s="543">
        <v>1</v>
      </c>
      <c r="E164" s="543">
        <v>1</v>
      </c>
      <c r="F164" s="543" t="s">
        <v>136</v>
      </c>
      <c r="H164" s="545"/>
      <c r="I164" s="535" t="s">
        <v>278</v>
      </c>
      <c r="J164" s="536"/>
      <c r="K164" s="522">
        <v>67</v>
      </c>
      <c r="L164" s="522">
        <v>61</v>
      </c>
      <c r="M164" s="522">
        <v>7</v>
      </c>
    </row>
    <row r="165" spans="1:13" x14ac:dyDescent="0.2">
      <c r="A165" s="545" t="s">
        <v>382</v>
      </c>
      <c r="B165" s="546" t="s">
        <v>271</v>
      </c>
      <c r="C165" s="536"/>
      <c r="D165" s="522">
        <v>6</v>
      </c>
      <c r="E165" s="522">
        <v>4</v>
      </c>
      <c r="F165" s="522">
        <v>2</v>
      </c>
      <c r="H165" s="545"/>
      <c r="I165" s="535"/>
      <c r="J165" s="536" t="s">
        <v>379</v>
      </c>
      <c r="K165" s="522">
        <v>4</v>
      </c>
      <c r="L165" s="522">
        <v>4</v>
      </c>
      <c r="M165" s="522" t="s">
        <v>136</v>
      </c>
    </row>
    <row r="166" spans="1:13" x14ac:dyDescent="0.2">
      <c r="A166" s="545"/>
      <c r="B166" s="535" t="s">
        <v>326</v>
      </c>
      <c r="C166" s="536"/>
      <c r="D166" s="522">
        <v>6</v>
      </c>
      <c r="E166" s="522">
        <v>4</v>
      </c>
      <c r="F166" s="522">
        <v>2</v>
      </c>
      <c r="H166" s="545"/>
      <c r="I166" s="535" t="s">
        <v>282</v>
      </c>
      <c r="J166" s="536"/>
      <c r="K166" s="522">
        <v>377</v>
      </c>
      <c r="L166" s="522">
        <v>277</v>
      </c>
      <c r="M166" s="522">
        <v>100</v>
      </c>
    </row>
    <row r="167" spans="1:13" x14ac:dyDescent="0.2">
      <c r="A167" s="545"/>
      <c r="B167" s="535"/>
      <c r="C167" s="536" t="s">
        <v>367</v>
      </c>
      <c r="D167" s="522">
        <v>2</v>
      </c>
      <c r="E167" s="522">
        <v>2</v>
      </c>
      <c r="F167" s="522" t="s">
        <v>136</v>
      </c>
      <c r="H167" s="545"/>
      <c r="I167" s="535"/>
      <c r="J167" s="536" t="s">
        <v>367</v>
      </c>
      <c r="K167" s="522">
        <v>172</v>
      </c>
      <c r="L167" s="522">
        <v>137</v>
      </c>
      <c r="M167" s="522">
        <v>35</v>
      </c>
    </row>
    <row r="168" spans="1:13" x14ac:dyDescent="0.2">
      <c r="A168" s="545"/>
      <c r="B168" s="535"/>
      <c r="C168" s="536" t="s">
        <v>383</v>
      </c>
      <c r="D168" s="522" t="s">
        <v>136</v>
      </c>
      <c r="E168" s="522" t="s">
        <v>136</v>
      </c>
      <c r="F168" s="522" t="s">
        <v>136</v>
      </c>
      <c r="H168" s="545"/>
      <c r="I168" s="535" t="s">
        <v>304</v>
      </c>
      <c r="J168" s="536"/>
      <c r="K168" s="522">
        <v>25</v>
      </c>
      <c r="L168" s="522">
        <v>23</v>
      </c>
      <c r="M168" s="522">
        <v>2</v>
      </c>
    </row>
    <row r="169" spans="1:13" x14ac:dyDescent="0.2">
      <c r="A169" s="545"/>
      <c r="B169" s="535"/>
      <c r="C169" s="536" t="s">
        <v>384</v>
      </c>
      <c r="D169" s="522" t="s">
        <v>136</v>
      </c>
      <c r="E169" s="522" t="s">
        <v>136</v>
      </c>
      <c r="F169" s="522" t="s">
        <v>136</v>
      </c>
      <c r="H169" s="529" t="s">
        <v>385</v>
      </c>
      <c r="I169" s="544" t="s">
        <v>271</v>
      </c>
      <c r="J169" s="531"/>
      <c r="K169" s="533">
        <v>1303</v>
      </c>
      <c r="L169" s="533">
        <v>918</v>
      </c>
      <c r="M169" s="533">
        <v>385</v>
      </c>
    </row>
    <row r="170" spans="1:13" x14ac:dyDescent="0.2">
      <c r="A170" s="545"/>
      <c r="B170" s="535"/>
      <c r="C170" s="536" t="s">
        <v>386</v>
      </c>
      <c r="D170" s="522" t="s">
        <v>136</v>
      </c>
      <c r="E170" s="522" t="s">
        <v>136</v>
      </c>
      <c r="F170" s="522" t="s">
        <v>136</v>
      </c>
      <c r="H170" s="534"/>
      <c r="I170" s="535" t="s">
        <v>282</v>
      </c>
      <c r="J170" s="536"/>
      <c r="K170" s="538">
        <v>1051</v>
      </c>
      <c r="L170" s="538">
        <v>733</v>
      </c>
      <c r="M170" s="538">
        <v>318</v>
      </c>
    </row>
    <row r="171" spans="1:13" x14ac:dyDescent="0.2">
      <c r="A171" s="545"/>
      <c r="B171" s="535"/>
      <c r="C171" s="536" t="s">
        <v>387</v>
      </c>
      <c r="D171" s="522">
        <v>1</v>
      </c>
      <c r="E171" s="522">
        <v>1</v>
      </c>
      <c r="F171" s="522" t="s">
        <v>136</v>
      </c>
      <c r="H171" s="534"/>
      <c r="I171" s="535"/>
      <c r="J171" s="536" t="s">
        <v>367</v>
      </c>
      <c r="K171" s="538">
        <v>472</v>
      </c>
      <c r="L171" s="538">
        <v>395</v>
      </c>
      <c r="M171" s="538">
        <v>77</v>
      </c>
    </row>
    <row r="172" spans="1:13" x14ac:dyDescent="0.2">
      <c r="A172" s="545"/>
      <c r="B172" s="535" t="s">
        <v>371</v>
      </c>
      <c r="C172" s="536"/>
      <c r="D172" s="522" t="s">
        <v>136</v>
      </c>
      <c r="E172" s="522" t="s">
        <v>136</v>
      </c>
      <c r="F172" s="522" t="s">
        <v>136</v>
      </c>
      <c r="H172" s="534"/>
      <c r="I172" s="535" t="s">
        <v>279</v>
      </c>
      <c r="J172" s="536"/>
      <c r="K172" s="538">
        <v>52</v>
      </c>
      <c r="L172" s="538">
        <v>37</v>
      </c>
      <c r="M172" s="538">
        <v>16</v>
      </c>
    </row>
    <row r="173" spans="1:13" x14ac:dyDescent="0.2">
      <c r="A173" s="545"/>
      <c r="B173" s="535"/>
      <c r="C173" s="536" t="s">
        <v>373</v>
      </c>
      <c r="D173" s="522" t="s">
        <v>136</v>
      </c>
      <c r="E173" s="522" t="s">
        <v>136</v>
      </c>
      <c r="F173" s="522" t="s">
        <v>136</v>
      </c>
      <c r="H173" s="534"/>
      <c r="I173" s="535" t="s">
        <v>281</v>
      </c>
      <c r="J173" s="536"/>
      <c r="K173" s="538">
        <v>70</v>
      </c>
      <c r="L173" s="538">
        <v>43</v>
      </c>
      <c r="M173" s="538">
        <v>27</v>
      </c>
    </row>
    <row r="174" spans="1:13" x14ac:dyDescent="0.2">
      <c r="A174" s="545"/>
      <c r="B174" s="535"/>
      <c r="C174" s="536" t="s">
        <v>375</v>
      </c>
      <c r="D174" s="522" t="s">
        <v>136</v>
      </c>
      <c r="E174" s="522" t="s">
        <v>136</v>
      </c>
      <c r="F174" s="522" t="s">
        <v>136</v>
      </c>
      <c r="H174" s="534"/>
      <c r="I174" s="535" t="s">
        <v>284</v>
      </c>
      <c r="J174" s="536"/>
      <c r="K174" s="538">
        <v>60</v>
      </c>
      <c r="L174" s="538">
        <v>54</v>
      </c>
      <c r="M174" s="538">
        <v>6</v>
      </c>
    </row>
    <row r="175" spans="1:13" x14ac:dyDescent="0.2">
      <c r="A175" s="545"/>
      <c r="B175" s="535"/>
      <c r="C175" s="536" t="s">
        <v>372</v>
      </c>
      <c r="D175" s="522" t="s">
        <v>136</v>
      </c>
      <c r="E175" s="522" t="s">
        <v>136</v>
      </c>
      <c r="F175" s="522" t="s">
        <v>136</v>
      </c>
      <c r="H175" s="539"/>
      <c r="I175" s="540" t="s">
        <v>304</v>
      </c>
      <c r="J175" s="541"/>
      <c r="K175" s="543">
        <v>70</v>
      </c>
      <c r="L175" s="543">
        <v>52</v>
      </c>
      <c r="M175" s="543">
        <v>18</v>
      </c>
    </row>
    <row r="176" spans="1:13" x14ac:dyDescent="0.2">
      <c r="A176" s="545"/>
      <c r="B176" s="535"/>
      <c r="C176" s="536" t="s">
        <v>374</v>
      </c>
      <c r="D176" s="522" t="s">
        <v>136</v>
      </c>
      <c r="E176" s="522" t="s">
        <v>136</v>
      </c>
      <c r="F176" s="522" t="s">
        <v>136</v>
      </c>
      <c r="H176" s="545" t="s">
        <v>388</v>
      </c>
      <c r="I176" s="546" t="s">
        <v>271</v>
      </c>
      <c r="J176" s="536"/>
      <c r="K176" s="522">
        <v>2527</v>
      </c>
      <c r="L176" s="522">
        <v>1931</v>
      </c>
      <c r="M176" s="522">
        <v>596</v>
      </c>
    </row>
    <row r="177" spans="1:13" x14ac:dyDescent="0.2">
      <c r="A177" s="545"/>
      <c r="B177" s="535"/>
      <c r="C177" s="536" t="s">
        <v>379</v>
      </c>
      <c r="D177" s="522" t="s">
        <v>136</v>
      </c>
      <c r="E177" s="522" t="s">
        <v>136</v>
      </c>
      <c r="F177" s="522" t="s">
        <v>136</v>
      </c>
      <c r="H177" s="545"/>
      <c r="I177" s="535" t="s">
        <v>282</v>
      </c>
      <c r="J177" s="536"/>
      <c r="K177" s="522">
        <v>2284</v>
      </c>
      <c r="L177" s="522">
        <v>1734</v>
      </c>
      <c r="M177" s="522">
        <v>550</v>
      </c>
    </row>
    <row r="178" spans="1:13" x14ac:dyDescent="0.2">
      <c r="A178" s="545"/>
      <c r="B178" s="535"/>
      <c r="C178" s="536" t="s">
        <v>367</v>
      </c>
      <c r="D178" s="522" t="s">
        <v>136</v>
      </c>
      <c r="E178" s="522" t="s">
        <v>136</v>
      </c>
      <c r="F178" s="522" t="s">
        <v>136</v>
      </c>
      <c r="H178" s="545"/>
      <c r="I178" s="535"/>
      <c r="J178" s="536" t="s">
        <v>372</v>
      </c>
      <c r="K178" s="522">
        <v>40</v>
      </c>
      <c r="L178" s="522">
        <v>22</v>
      </c>
      <c r="M178" s="522">
        <v>19</v>
      </c>
    </row>
    <row r="179" spans="1:13" x14ac:dyDescent="0.2">
      <c r="A179" s="545"/>
      <c r="B179" s="535"/>
      <c r="C179" s="536" t="s">
        <v>380</v>
      </c>
      <c r="D179" s="522" t="s">
        <v>136</v>
      </c>
      <c r="E179" s="522" t="s">
        <v>136</v>
      </c>
      <c r="F179" s="522" t="s">
        <v>136</v>
      </c>
      <c r="H179" s="545"/>
      <c r="I179" s="535"/>
      <c r="J179" s="536" t="s">
        <v>374</v>
      </c>
      <c r="K179" s="522">
        <v>42</v>
      </c>
      <c r="L179" s="522">
        <v>31</v>
      </c>
      <c r="M179" s="522">
        <v>11</v>
      </c>
    </row>
    <row r="180" spans="1:13" x14ac:dyDescent="0.2">
      <c r="A180" s="545"/>
      <c r="B180" s="535"/>
      <c r="C180" s="536" t="s">
        <v>381</v>
      </c>
      <c r="D180" s="522" t="s">
        <v>136</v>
      </c>
      <c r="E180" s="522" t="s">
        <v>136</v>
      </c>
      <c r="F180" s="522" t="s">
        <v>136</v>
      </c>
      <c r="H180" s="545"/>
      <c r="I180" s="535"/>
      <c r="J180" s="536" t="s">
        <v>367</v>
      </c>
      <c r="K180" s="522">
        <v>884</v>
      </c>
      <c r="L180" s="522">
        <v>765</v>
      </c>
      <c r="M180" s="522">
        <v>119</v>
      </c>
    </row>
    <row r="181" spans="1:13" x14ac:dyDescent="0.2">
      <c r="A181" s="545"/>
      <c r="B181" s="535" t="s">
        <v>389</v>
      </c>
      <c r="C181" s="536"/>
      <c r="D181" s="522" t="s">
        <v>136</v>
      </c>
      <c r="E181" s="522" t="s">
        <v>136</v>
      </c>
      <c r="F181" s="522" t="s">
        <v>136</v>
      </c>
      <c r="H181" s="545"/>
      <c r="I181" s="535"/>
      <c r="J181" s="536" t="s">
        <v>390</v>
      </c>
      <c r="K181" s="522">
        <v>108</v>
      </c>
      <c r="L181" s="522">
        <v>79</v>
      </c>
      <c r="M181" s="522">
        <v>28</v>
      </c>
    </row>
    <row r="182" spans="1:13" x14ac:dyDescent="0.2">
      <c r="A182" s="545"/>
      <c r="B182" s="535"/>
      <c r="C182" s="536" t="s">
        <v>373</v>
      </c>
      <c r="D182" s="522" t="s">
        <v>136</v>
      </c>
      <c r="E182" s="522" t="s">
        <v>136</v>
      </c>
      <c r="F182" s="522" t="s">
        <v>136</v>
      </c>
      <c r="H182" s="545"/>
      <c r="I182" s="535"/>
      <c r="J182" s="536" t="s">
        <v>380</v>
      </c>
      <c r="K182" s="522">
        <v>81</v>
      </c>
      <c r="L182" s="522">
        <v>56</v>
      </c>
      <c r="M182" s="522">
        <v>25</v>
      </c>
    </row>
    <row r="183" spans="1:13" x14ac:dyDescent="0.2">
      <c r="A183" s="545"/>
      <c r="B183" s="535"/>
      <c r="C183" s="536" t="s">
        <v>375</v>
      </c>
      <c r="D183" s="522" t="s">
        <v>136</v>
      </c>
      <c r="E183" s="522" t="s">
        <v>136</v>
      </c>
      <c r="F183" s="522" t="s">
        <v>136</v>
      </c>
      <c r="H183" s="545"/>
      <c r="I183" s="535" t="s">
        <v>304</v>
      </c>
      <c r="J183" s="536"/>
      <c r="K183" s="522">
        <v>136</v>
      </c>
      <c r="L183" s="522">
        <v>118</v>
      </c>
      <c r="M183" s="522">
        <v>18</v>
      </c>
    </row>
    <row r="184" spans="1:13" x14ac:dyDescent="0.2">
      <c r="A184" s="545"/>
      <c r="B184" s="535"/>
      <c r="C184" s="536" t="s">
        <v>372</v>
      </c>
      <c r="D184" s="522" t="s">
        <v>136</v>
      </c>
      <c r="E184" s="522" t="s">
        <v>136</v>
      </c>
      <c r="F184" s="522" t="s">
        <v>136</v>
      </c>
      <c r="H184" s="529" t="s">
        <v>391</v>
      </c>
      <c r="I184" s="544" t="s">
        <v>271</v>
      </c>
      <c r="J184" s="531"/>
      <c r="K184" s="533">
        <v>31</v>
      </c>
      <c r="L184" s="533">
        <v>25</v>
      </c>
      <c r="M184" s="533">
        <v>6</v>
      </c>
    </row>
    <row r="185" spans="1:13" x14ac:dyDescent="0.2">
      <c r="A185" s="545"/>
      <c r="B185" s="535"/>
      <c r="C185" s="536" t="s">
        <v>374</v>
      </c>
      <c r="D185" s="522" t="s">
        <v>136</v>
      </c>
      <c r="E185" s="522" t="s">
        <v>136</v>
      </c>
      <c r="F185" s="522" t="s">
        <v>136</v>
      </c>
      <c r="H185" s="534"/>
      <c r="I185" s="535" t="s">
        <v>282</v>
      </c>
      <c r="J185" s="536"/>
      <c r="K185" s="538">
        <v>19</v>
      </c>
      <c r="L185" s="538">
        <v>16</v>
      </c>
      <c r="M185" s="538">
        <v>4</v>
      </c>
    </row>
    <row r="186" spans="1:13" x14ac:dyDescent="0.2">
      <c r="A186" s="545"/>
      <c r="B186" s="535"/>
      <c r="C186" s="536" t="s">
        <v>379</v>
      </c>
      <c r="D186" s="522" t="s">
        <v>136</v>
      </c>
      <c r="E186" s="522" t="s">
        <v>136</v>
      </c>
      <c r="F186" s="522" t="s">
        <v>136</v>
      </c>
      <c r="H186" s="534"/>
      <c r="I186" s="535"/>
      <c r="J186" s="536" t="s">
        <v>367</v>
      </c>
      <c r="K186" s="538">
        <v>3</v>
      </c>
      <c r="L186" s="538">
        <v>3</v>
      </c>
      <c r="M186" s="538" t="s">
        <v>136</v>
      </c>
    </row>
    <row r="187" spans="1:13" x14ac:dyDescent="0.2">
      <c r="A187" s="545"/>
      <c r="B187" s="535"/>
      <c r="C187" s="536" t="s">
        <v>367</v>
      </c>
      <c r="D187" s="522" t="s">
        <v>136</v>
      </c>
      <c r="E187" s="522" t="s">
        <v>136</v>
      </c>
      <c r="F187" s="522" t="s">
        <v>136</v>
      </c>
      <c r="H187" s="534"/>
      <c r="I187" s="535" t="s">
        <v>278</v>
      </c>
      <c r="J187" s="536"/>
      <c r="K187" s="538">
        <v>3</v>
      </c>
      <c r="L187" s="538">
        <v>3</v>
      </c>
      <c r="M187" s="538" t="s">
        <v>136</v>
      </c>
    </row>
    <row r="188" spans="1:13" x14ac:dyDescent="0.2">
      <c r="A188" s="545"/>
      <c r="B188" s="535"/>
      <c r="C188" s="536" t="s">
        <v>380</v>
      </c>
      <c r="D188" s="522" t="s">
        <v>136</v>
      </c>
      <c r="E188" s="522" t="s">
        <v>136</v>
      </c>
      <c r="F188" s="522" t="s">
        <v>136</v>
      </c>
      <c r="H188" s="534"/>
      <c r="I188" s="535"/>
      <c r="J188" s="536" t="s">
        <v>379</v>
      </c>
      <c r="K188" s="538" t="s">
        <v>136</v>
      </c>
      <c r="L188" s="538" t="s">
        <v>136</v>
      </c>
      <c r="M188" s="538" t="s">
        <v>136</v>
      </c>
    </row>
    <row r="189" spans="1:13" x14ac:dyDescent="0.2">
      <c r="A189" s="545"/>
      <c r="B189" s="535" t="s">
        <v>304</v>
      </c>
      <c r="C189" s="536"/>
      <c r="D189" s="522" t="s">
        <v>136</v>
      </c>
      <c r="E189" s="522" t="s">
        <v>136</v>
      </c>
      <c r="F189" s="522" t="s">
        <v>136</v>
      </c>
      <c r="H189" s="534"/>
      <c r="I189" s="535" t="s">
        <v>279</v>
      </c>
      <c r="J189" s="536"/>
      <c r="K189" s="538">
        <v>2</v>
      </c>
      <c r="L189" s="538">
        <v>2</v>
      </c>
      <c r="M189" s="538" t="s">
        <v>136</v>
      </c>
    </row>
    <row r="190" spans="1:13" x14ac:dyDescent="0.2">
      <c r="A190" s="529" t="s">
        <v>392</v>
      </c>
      <c r="B190" s="544" t="s">
        <v>271</v>
      </c>
      <c r="C190" s="531"/>
      <c r="D190" s="533">
        <v>1704</v>
      </c>
      <c r="E190" s="533">
        <v>1083</v>
      </c>
      <c r="F190" s="533">
        <v>621</v>
      </c>
      <c r="H190" s="534"/>
      <c r="I190" s="535" t="s">
        <v>281</v>
      </c>
      <c r="J190" s="536"/>
      <c r="K190" s="538">
        <v>3</v>
      </c>
      <c r="L190" s="538">
        <v>1</v>
      </c>
      <c r="M190" s="538">
        <v>2</v>
      </c>
    </row>
    <row r="191" spans="1:13" x14ac:dyDescent="0.2">
      <c r="A191" s="534"/>
      <c r="B191" s="535" t="s">
        <v>306</v>
      </c>
      <c r="C191" s="536"/>
      <c r="D191" s="538">
        <v>0</v>
      </c>
      <c r="E191" s="538">
        <v>0</v>
      </c>
      <c r="F191" s="538">
        <v>0</v>
      </c>
      <c r="H191" s="534"/>
      <c r="I191" s="535" t="s">
        <v>393</v>
      </c>
      <c r="J191" s="536"/>
      <c r="K191" s="538">
        <v>1</v>
      </c>
      <c r="L191" s="538">
        <v>1</v>
      </c>
      <c r="M191" s="538" t="s">
        <v>136</v>
      </c>
    </row>
    <row r="192" spans="1:13" x14ac:dyDescent="0.2">
      <c r="A192" s="534"/>
      <c r="B192" s="535" t="s">
        <v>279</v>
      </c>
      <c r="C192" s="536"/>
      <c r="D192" s="538">
        <v>67</v>
      </c>
      <c r="E192" s="538">
        <v>27</v>
      </c>
      <c r="F192" s="538">
        <v>40</v>
      </c>
      <c r="H192" s="534"/>
      <c r="I192" s="535" t="s">
        <v>290</v>
      </c>
      <c r="J192" s="536"/>
      <c r="K192" s="538">
        <v>1</v>
      </c>
      <c r="L192" s="538">
        <v>1</v>
      </c>
      <c r="M192" s="538">
        <v>0</v>
      </c>
    </row>
    <row r="193" spans="1:13" x14ac:dyDescent="0.2">
      <c r="A193" s="534"/>
      <c r="B193" s="535" t="s">
        <v>281</v>
      </c>
      <c r="C193" s="536"/>
      <c r="D193" s="538">
        <v>77</v>
      </c>
      <c r="E193" s="538">
        <v>36</v>
      </c>
      <c r="F193" s="538">
        <v>41</v>
      </c>
      <c r="H193" s="534"/>
      <c r="I193" s="535"/>
      <c r="J193" s="536" t="s">
        <v>368</v>
      </c>
      <c r="K193" s="538" t="s">
        <v>136</v>
      </c>
      <c r="L193" s="538" t="s">
        <v>136</v>
      </c>
      <c r="M193" s="538" t="s">
        <v>136</v>
      </c>
    </row>
    <row r="194" spans="1:13" x14ac:dyDescent="0.2">
      <c r="A194" s="534"/>
      <c r="B194" s="535" t="s">
        <v>290</v>
      </c>
      <c r="C194" s="536"/>
      <c r="D194" s="538">
        <v>189</v>
      </c>
      <c r="E194" s="538">
        <v>118</v>
      </c>
      <c r="F194" s="538">
        <v>71</v>
      </c>
      <c r="H194" s="534"/>
      <c r="I194" s="535"/>
      <c r="J194" s="536" t="s">
        <v>369</v>
      </c>
      <c r="K194" s="538" t="s">
        <v>136</v>
      </c>
      <c r="L194" s="538" t="s">
        <v>136</v>
      </c>
      <c r="M194" s="538" t="s">
        <v>136</v>
      </c>
    </row>
    <row r="195" spans="1:13" x14ac:dyDescent="0.2">
      <c r="A195" s="534"/>
      <c r="B195" s="535"/>
      <c r="C195" s="536" t="s">
        <v>368</v>
      </c>
      <c r="D195" s="538">
        <v>20</v>
      </c>
      <c r="E195" s="538">
        <v>13</v>
      </c>
      <c r="F195" s="538">
        <v>7</v>
      </c>
      <c r="H195" s="534"/>
      <c r="I195" s="535"/>
      <c r="J195" s="536" t="s">
        <v>370</v>
      </c>
      <c r="K195" s="538" t="s">
        <v>136</v>
      </c>
      <c r="L195" s="538" t="s">
        <v>136</v>
      </c>
      <c r="M195" s="538" t="s">
        <v>136</v>
      </c>
    </row>
    <row r="196" spans="1:13" x14ac:dyDescent="0.2">
      <c r="A196" s="534"/>
      <c r="B196" s="535"/>
      <c r="C196" s="536" t="s">
        <v>369</v>
      </c>
      <c r="D196" s="538">
        <v>6</v>
      </c>
      <c r="E196" s="538">
        <v>4</v>
      </c>
      <c r="F196" s="538">
        <v>3</v>
      </c>
      <c r="H196" s="534"/>
      <c r="I196" s="535"/>
      <c r="J196" s="536" t="s">
        <v>372</v>
      </c>
      <c r="K196" s="538" t="s">
        <v>136</v>
      </c>
      <c r="L196" s="538" t="s">
        <v>136</v>
      </c>
      <c r="M196" s="538" t="s">
        <v>136</v>
      </c>
    </row>
    <row r="197" spans="1:13" x14ac:dyDescent="0.2">
      <c r="A197" s="534"/>
      <c r="B197" s="535"/>
      <c r="C197" s="536" t="s">
        <v>370</v>
      </c>
      <c r="D197" s="538">
        <v>1</v>
      </c>
      <c r="E197" s="538">
        <v>1</v>
      </c>
      <c r="F197" s="538">
        <v>0</v>
      </c>
      <c r="H197" s="534"/>
      <c r="I197" s="535"/>
      <c r="J197" s="536" t="s">
        <v>374</v>
      </c>
      <c r="K197" s="538">
        <v>1</v>
      </c>
      <c r="L197" s="538">
        <v>1</v>
      </c>
      <c r="M197" s="538">
        <v>0</v>
      </c>
    </row>
    <row r="198" spans="1:13" x14ac:dyDescent="0.2">
      <c r="A198" s="534"/>
      <c r="B198" s="535"/>
      <c r="C198" s="536" t="s">
        <v>372</v>
      </c>
      <c r="D198" s="538">
        <v>48</v>
      </c>
      <c r="E198" s="538">
        <v>25</v>
      </c>
      <c r="F198" s="538">
        <v>23</v>
      </c>
      <c r="H198" s="534"/>
      <c r="I198" s="535"/>
      <c r="J198" s="536" t="s">
        <v>376</v>
      </c>
      <c r="K198" s="538" t="s">
        <v>136</v>
      </c>
      <c r="L198" s="538" t="s">
        <v>136</v>
      </c>
      <c r="M198" s="538" t="s">
        <v>136</v>
      </c>
    </row>
    <row r="199" spans="1:13" x14ac:dyDescent="0.2">
      <c r="A199" s="534"/>
      <c r="B199" s="535"/>
      <c r="C199" s="536" t="s">
        <v>374</v>
      </c>
      <c r="D199" s="538">
        <v>52</v>
      </c>
      <c r="E199" s="538">
        <v>26</v>
      </c>
      <c r="F199" s="538">
        <v>26</v>
      </c>
      <c r="H199" s="534"/>
      <c r="I199" s="535"/>
      <c r="J199" s="536" t="s">
        <v>377</v>
      </c>
      <c r="K199" s="538" t="s">
        <v>136</v>
      </c>
      <c r="L199" s="538" t="s">
        <v>136</v>
      </c>
      <c r="M199" s="538" t="s">
        <v>136</v>
      </c>
    </row>
    <row r="200" spans="1:13" x14ac:dyDescent="0.2">
      <c r="A200" s="534"/>
      <c r="B200" s="535"/>
      <c r="C200" s="536" t="s">
        <v>376</v>
      </c>
      <c r="D200" s="538">
        <v>46</v>
      </c>
      <c r="E200" s="538">
        <v>37</v>
      </c>
      <c r="F200" s="538">
        <v>9</v>
      </c>
      <c r="H200" s="534"/>
      <c r="I200" s="535"/>
      <c r="J200" s="536" t="s">
        <v>378</v>
      </c>
      <c r="K200" s="538" t="s">
        <v>136</v>
      </c>
      <c r="L200" s="538" t="s">
        <v>136</v>
      </c>
      <c r="M200" s="538" t="s">
        <v>136</v>
      </c>
    </row>
    <row r="201" spans="1:13" x14ac:dyDescent="0.2">
      <c r="A201" s="534"/>
      <c r="B201" s="535"/>
      <c r="C201" s="536" t="s">
        <v>377</v>
      </c>
      <c r="D201" s="538">
        <v>11</v>
      </c>
      <c r="E201" s="538">
        <v>9</v>
      </c>
      <c r="F201" s="538">
        <v>2</v>
      </c>
      <c r="H201" s="539"/>
      <c r="I201" s="540" t="s">
        <v>304</v>
      </c>
      <c r="J201" s="541"/>
      <c r="K201" s="543">
        <v>3</v>
      </c>
      <c r="L201" s="543">
        <v>2</v>
      </c>
      <c r="M201" s="543">
        <v>1</v>
      </c>
    </row>
    <row r="202" spans="1:13" x14ac:dyDescent="0.2">
      <c r="A202" s="534"/>
      <c r="B202" s="535"/>
      <c r="C202" s="536" t="s">
        <v>378</v>
      </c>
      <c r="D202" s="538">
        <v>5</v>
      </c>
      <c r="E202" s="538">
        <v>4</v>
      </c>
      <c r="F202" s="538">
        <v>1</v>
      </c>
      <c r="H202" s="548" t="s">
        <v>394</v>
      </c>
      <c r="I202" s="544" t="s">
        <v>271</v>
      </c>
      <c r="J202" s="531"/>
      <c r="K202" s="533">
        <v>158</v>
      </c>
      <c r="L202" s="533">
        <v>103</v>
      </c>
      <c r="M202" s="533">
        <v>55</v>
      </c>
    </row>
    <row r="203" spans="1:13" x14ac:dyDescent="0.2">
      <c r="A203" s="534"/>
      <c r="B203" s="535" t="s">
        <v>310</v>
      </c>
      <c r="C203" s="536"/>
      <c r="D203" s="538">
        <v>42</v>
      </c>
      <c r="E203" s="538">
        <v>13</v>
      </c>
      <c r="F203" s="538">
        <v>29</v>
      </c>
      <c r="H203" s="549"/>
      <c r="I203" s="535" t="s">
        <v>282</v>
      </c>
      <c r="J203" s="536"/>
      <c r="K203" s="538">
        <v>97</v>
      </c>
      <c r="L203" s="538">
        <v>61</v>
      </c>
      <c r="M203" s="538">
        <v>36</v>
      </c>
    </row>
    <row r="204" spans="1:13" x14ac:dyDescent="0.2">
      <c r="A204" s="534"/>
      <c r="B204" s="535" t="s">
        <v>285</v>
      </c>
      <c r="C204" s="536"/>
      <c r="D204" s="538">
        <v>2</v>
      </c>
      <c r="E204" s="538">
        <v>2</v>
      </c>
      <c r="F204" s="538">
        <v>0</v>
      </c>
      <c r="H204" s="549"/>
      <c r="I204" s="535"/>
      <c r="J204" s="536" t="s">
        <v>367</v>
      </c>
      <c r="K204" s="538">
        <v>49</v>
      </c>
      <c r="L204" s="538">
        <v>40</v>
      </c>
      <c r="M204" s="538">
        <v>9</v>
      </c>
    </row>
    <row r="205" spans="1:13" x14ac:dyDescent="0.2">
      <c r="A205" s="534"/>
      <c r="B205" s="535" t="s">
        <v>309</v>
      </c>
      <c r="C205" s="536"/>
      <c r="D205" s="538">
        <v>3</v>
      </c>
      <c r="E205" s="538">
        <v>1</v>
      </c>
      <c r="F205" s="538">
        <v>2</v>
      </c>
      <c r="H205" s="549"/>
      <c r="I205" s="535" t="s">
        <v>395</v>
      </c>
      <c r="J205" s="536"/>
      <c r="K205" s="538" t="s">
        <v>136</v>
      </c>
      <c r="L205" s="538" t="s">
        <v>136</v>
      </c>
      <c r="M205" s="538" t="s">
        <v>136</v>
      </c>
    </row>
    <row r="206" spans="1:13" x14ac:dyDescent="0.2">
      <c r="A206" s="534"/>
      <c r="B206" s="535" t="s">
        <v>288</v>
      </c>
      <c r="C206" s="536"/>
      <c r="D206" s="538">
        <v>0</v>
      </c>
      <c r="E206" s="538" t="s">
        <v>136</v>
      </c>
      <c r="F206" s="538">
        <v>0</v>
      </c>
      <c r="H206" s="549"/>
      <c r="I206" s="535" t="s">
        <v>279</v>
      </c>
      <c r="J206" s="536"/>
      <c r="K206" s="538">
        <v>32</v>
      </c>
      <c r="L206" s="538">
        <v>20</v>
      </c>
      <c r="M206" s="538">
        <v>12</v>
      </c>
    </row>
    <row r="207" spans="1:13" x14ac:dyDescent="0.2">
      <c r="A207" s="534"/>
      <c r="B207" s="535" t="s">
        <v>278</v>
      </c>
      <c r="C207" s="536"/>
      <c r="D207" s="538">
        <v>393</v>
      </c>
      <c r="E207" s="538">
        <v>328</v>
      </c>
      <c r="F207" s="538">
        <v>65</v>
      </c>
      <c r="H207" s="549"/>
      <c r="I207" s="535" t="s">
        <v>281</v>
      </c>
      <c r="J207" s="536"/>
      <c r="K207" s="538">
        <v>19</v>
      </c>
      <c r="L207" s="538">
        <v>13</v>
      </c>
      <c r="M207" s="538">
        <v>6</v>
      </c>
    </row>
    <row r="208" spans="1:13" x14ac:dyDescent="0.2">
      <c r="A208" s="534"/>
      <c r="B208" s="535"/>
      <c r="C208" s="536" t="s">
        <v>379</v>
      </c>
      <c r="D208" s="538">
        <v>19</v>
      </c>
      <c r="E208" s="538">
        <v>16</v>
      </c>
      <c r="F208" s="538">
        <v>3</v>
      </c>
      <c r="H208" s="549"/>
      <c r="I208" s="535" t="s">
        <v>287</v>
      </c>
      <c r="J208" s="536"/>
      <c r="K208" s="538">
        <v>2</v>
      </c>
      <c r="L208" s="538">
        <v>2</v>
      </c>
      <c r="M208" s="538" t="s">
        <v>136</v>
      </c>
    </row>
    <row r="209" spans="1:13" x14ac:dyDescent="0.2">
      <c r="A209" s="534"/>
      <c r="B209" s="535" t="s">
        <v>282</v>
      </c>
      <c r="C209" s="536"/>
      <c r="D209" s="538">
        <v>824</v>
      </c>
      <c r="E209" s="538">
        <v>466</v>
      </c>
      <c r="F209" s="538">
        <v>358</v>
      </c>
      <c r="H209" s="549"/>
      <c r="I209" s="535" t="s">
        <v>289</v>
      </c>
      <c r="J209" s="536"/>
      <c r="K209" s="538" t="s">
        <v>136</v>
      </c>
      <c r="L209" s="538" t="s">
        <v>136</v>
      </c>
      <c r="M209" s="538" t="s">
        <v>136</v>
      </c>
    </row>
    <row r="210" spans="1:13" x14ac:dyDescent="0.2">
      <c r="A210" s="534"/>
      <c r="B210" s="535"/>
      <c r="C210" s="536" t="s">
        <v>367</v>
      </c>
      <c r="D210" s="538">
        <v>262</v>
      </c>
      <c r="E210" s="538">
        <v>183</v>
      </c>
      <c r="F210" s="538">
        <v>79</v>
      </c>
      <c r="H210" s="549"/>
      <c r="I210" s="535" t="s">
        <v>291</v>
      </c>
      <c r="J210" s="536"/>
      <c r="K210" s="538" t="s">
        <v>136</v>
      </c>
      <c r="L210" s="538" t="s">
        <v>136</v>
      </c>
      <c r="M210" s="538" t="s">
        <v>136</v>
      </c>
    </row>
    <row r="211" spans="1:13" x14ac:dyDescent="0.2">
      <c r="A211" s="539"/>
      <c r="B211" s="540" t="s">
        <v>304</v>
      </c>
      <c r="C211" s="541"/>
      <c r="D211" s="543">
        <v>105</v>
      </c>
      <c r="E211" s="543">
        <v>91</v>
      </c>
      <c r="F211" s="543">
        <v>15</v>
      </c>
      <c r="H211" s="549"/>
      <c r="I211" s="535" t="s">
        <v>284</v>
      </c>
      <c r="J211" s="536"/>
      <c r="K211" s="538">
        <v>6</v>
      </c>
      <c r="L211" s="538">
        <v>5</v>
      </c>
      <c r="M211" s="538">
        <v>1</v>
      </c>
    </row>
    <row r="212" spans="1:13" x14ac:dyDescent="0.2">
      <c r="H212" s="550"/>
      <c r="I212" s="540" t="s">
        <v>304</v>
      </c>
      <c r="J212" s="541"/>
      <c r="K212" s="543">
        <v>2</v>
      </c>
      <c r="L212" s="543">
        <v>2</v>
      </c>
      <c r="M212" s="543" t="s">
        <v>136</v>
      </c>
    </row>
    <row r="213" spans="1:13" x14ac:dyDescent="0.2">
      <c r="A213" s="482" t="s">
        <v>351</v>
      </c>
      <c r="H213" s="564"/>
      <c r="I213" s="565"/>
      <c r="J213" s="566"/>
      <c r="K213" s="538"/>
      <c r="L213" s="538"/>
      <c r="M213" s="538"/>
    </row>
    <row r="215" spans="1:13" s="552" customFormat="1" x14ac:dyDescent="0.2">
      <c r="A215" s="551" t="s">
        <v>352</v>
      </c>
      <c r="B215" s="552" t="s">
        <v>353</v>
      </c>
      <c r="C215" s="553"/>
      <c r="D215" s="554"/>
      <c r="E215" s="554"/>
      <c r="F215" s="554"/>
      <c r="H215" s="555"/>
      <c r="I215" s="555"/>
      <c r="J215" s="555"/>
      <c r="K215" s="555"/>
      <c r="L215" s="555"/>
      <c r="M215" s="555"/>
    </row>
    <row r="216" spans="1:13" s="552" customFormat="1" x14ac:dyDescent="0.2">
      <c r="A216" s="556" t="s">
        <v>354</v>
      </c>
      <c r="B216" s="552" t="s">
        <v>355</v>
      </c>
      <c r="C216" s="553"/>
      <c r="D216" s="554"/>
      <c r="E216" s="554"/>
      <c r="F216" s="554"/>
      <c r="H216" s="555"/>
      <c r="I216" s="555"/>
      <c r="J216" s="555"/>
      <c r="K216" s="555"/>
      <c r="L216" s="555"/>
      <c r="M216" s="555"/>
    </row>
    <row r="217" spans="1:13" s="552" customFormat="1" x14ac:dyDescent="0.2">
      <c r="A217" s="556" t="s">
        <v>356</v>
      </c>
      <c r="B217" s="552" t="s">
        <v>396</v>
      </c>
      <c r="C217" s="553"/>
      <c r="D217" s="554"/>
      <c r="E217" s="554"/>
      <c r="F217" s="554"/>
      <c r="H217" s="555"/>
      <c r="I217" s="555"/>
      <c r="J217" s="555"/>
      <c r="K217" s="555"/>
      <c r="L217" s="555"/>
      <c r="M217" s="555"/>
    </row>
    <row r="218" spans="1:13" ht="29.4" customHeight="1" x14ac:dyDescent="0.2">
      <c r="A218" s="556" t="s">
        <v>318</v>
      </c>
      <c r="B218" s="567" t="s">
        <v>397</v>
      </c>
      <c r="C218" s="567"/>
      <c r="D218" s="567"/>
      <c r="E218" s="567"/>
      <c r="F218" s="567"/>
      <c r="G218" s="567"/>
      <c r="H218" s="567"/>
      <c r="I218" s="567"/>
      <c r="J218" s="567"/>
      <c r="K218" s="567"/>
      <c r="L218" s="567"/>
      <c r="M218" s="567"/>
    </row>
    <row r="219" spans="1:13" x14ac:dyDescent="0.2">
      <c r="A219" s="568"/>
      <c r="B219" s="482" t="s">
        <v>398</v>
      </c>
    </row>
    <row r="220" spans="1:13" x14ac:dyDescent="0.2">
      <c r="A220" s="569" t="s">
        <v>320</v>
      </c>
      <c r="B220" s="482" t="s">
        <v>399</v>
      </c>
    </row>
    <row r="221" spans="1:13" x14ac:dyDescent="0.2">
      <c r="A221" s="482" t="s">
        <v>400</v>
      </c>
      <c r="K221" s="519"/>
    </row>
  </sheetData>
  <mergeCells count="29">
    <mergeCell ref="A190:A211"/>
    <mergeCell ref="H202:H212"/>
    <mergeCell ref="B218:M218"/>
    <mergeCell ref="A119:A130"/>
    <mergeCell ref="H120:H122"/>
    <mergeCell ref="H123:H130"/>
    <mergeCell ref="B137:M137"/>
    <mergeCell ref="A147:A164"/>
    <mergeCell ref="H147:H168"/>
    <mergeCell ref="A165:A189"/>
    <mergeCell ref="H169:H175"/>
    <mergeCell ref="H176:H183"/>
    <mergeCell ref="H184:H201"/>
    <mergeCell ref="A64:C64"/>
    <mergeCell ref="H64:J64"/>
    <mergeCell ref="A65:A74"/>
    <mergeCell ref="H65:H76"/>
    <mergeCell ref="A75:A84"/>
    <mergeCell ref="H77:H98"/>
    <mergeCell ref="A85:A106"/>
    <mergeCell ref="H99:H116"/>
    <mergeCell ref="A107:A118"/>
    <mergeCell ref="H117:H119"/>
    <mergeCell ref="A5:C5"/>
    <mergeCell ref="H5:J5"/>
    <mergeCell ref="A6:A31"/>
    <mergeCell ref="H6:H21"/>
    <mergeCell ref="H22:H37"/>
    <mergeCell ref="A32:A50"/>
  </mergeCells>
  <phoneticPr fontId="8"/>
  <pageMargins left="0.70866141732283472" right="0.70866141732283472" top="0.94488188976377963" bottom="0.74803149606299213" header="0.70866141732283472" footer="0.70866141732283472"/>
  <pageSetup paperSize="9" scale="64" orientation="portrait" r:id="rId1"/>
  <headerFooter>
    <oddHeader>&amp;R&amp;"ＭＳ ゴシック,標準"その&amp;P</oddHeader>
  </headerFooter>
  <rowBreaks count="2" manualBreakCount="2">
    <brk id="60" max="16383" man="1"/>
    <brk id="14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D180C-3A63-4769-8352-E8C84C0EC542}">
  <dimension ref="A1:H23"/>
  <sheetViews>
    <sheetView zoomScaleNormal="100" zoomScaleSheetLayoutView="80" workbookViewId="0">
      <selection activeCell="H9" sqref="H9"/>
    </sheetView>
  </sheetViews>
  <sheetFormatPr defaultColWidth="9.453125" defaultRowHeight="13" x14ac:dyDescent="0.2"/>
  <cols>
    <col min="1" max="1" width="6.1796875" style="517" customWidth="1"/>
    <col min="2" max="2" width="25.453125" style="517" customWidth="1"/>
    <col min="3" max="16384" width="9.453125" style="517"/>
  </cols>
  <sheetData>
    <row r="1" spans="1:8" ht="16.5" x14ac:dyDescent="0.2">
      <c r="A1" s="570" t="s">
        <v>401</v>
      </c>
    </row>
    <row r="3" spans="1:8" ht="13.5" thickBot="1" x14ac:dyDescent="0.25">
      <c r="A3" s="523"/>
      <c r="B3" s="523"/>
      <c r="C3" s="523"/>
      <c r="D3" s="523"/>
      <c r="E3" s="523"/>
      <c r="H3" s="571" t="s">
        <v>402</v>
      </c>
    </row>
    <row r="4" spans="1:8" ht="13.5" thickTop="1" x14ac:dyDescent="0.2">
      <c r="A4" s="572"/>
      <c r="B4" s="572"/>
      <c r="C4" s="573" t="s">
        <v>267</v>
      </c>
      <c r="D4" s="574"/>
      <c r="E4" s="574"/>
    </row>
    <row r="5" spans="1:8" x14ac:dyDescent="0.2">
      <c r="A5" s="526"/>
      <c r="B5" s="526"/>
      <c r="C5" s="575"/>
      <c r="D5" s="527" t="s">
        <v>268</v>
      </c>
      <c r="E5" s="528" t="s">
        <v>269</v>
      </c>
    </row>
    <row r="6" spans="1:8" ht="15.5" customHeight="1" x14ac:dyDescent="0.2">
      <c r="A6" s="576" t="s">
        <v>271</v>
      </c>
      <c r="B6" s="531"/>
      <c r="C6" s="532">
        <v>1423</v>
      </c>
      <c r="D6" s="533">
        <v>1074</v>
      </c>
      <c r="E6" s="533">
        <v>350</v>
      </c>
    </row>
    <row r="7" spans="1:8" ht="15.5" customHeight="1" x14ac:dyDescent="0.2">
      <c r="A7" s="565" t="s">
        <v>395</v>
      </c>
      <c r="B7" s="536"/>
      <c r="C7" s="537">
        <v>9</v>
      </c>
      <c r="D7" s="538">
        <v>7</v>
      </c>
      <c r="E7" s="538">
        <v>2</v>
      </c>
    </row>
    <row r="8" spans="1:8" ht="15.5" customHeight="1" x14ac:dyDescent="0.2">
      <c r="A8" s="565" t="s">
        <v>403</v>
      </c>
      <c r="B8" s="536"/>
      <c r="C8" s="537">
        <v>2</v>
      </c>
      <c r="D8" s="538">
        <v>1</v>
      </c>
      <c r="E8" s="538">
        <v>1</v>
      </c>
    </row>
    <row r="9" spans="1:8" ht="15.5" customHeight="1" x14ac:dyDescent="0.2">
      <c r="A9" s="565" t="s">
        <v>279</v>
      </c>
      <c r="B9" s="536"/>
      <c r="C9" s="537">
        <v>852</v>
      </c>
      <c r="D9" s="538">
        <v>650</v>
      </c>
      <c r="E9" s="538">
        <v>202</v>
      </c>
    </row>
    <row r="10" spans="1:8" ht="15.5" customHeight="1" x14ac:dyDescent="0.2">
      <c r="A10" s="565" t="s">
        <v>281</v>
      </c>
      <c r="B10" s="536"/>
      <c r="C10" s="537">
        <v>160</v>
      </c>
      <c r="D10" s="538">
        <v>116</v>
      </c>
      <c r="E10" s="538">
        <v>43</v>
      </c>
    </row>
    <row r="11" spans="1:8" ht="15.5" customHeight="1" x14ac:dyDescent="0.2">
      <c r="A11" s="565" t="s">
        <v>287</v>
      </c>
      <c r="B11" s="536"/>
      <c r="C11" s="537">
        <v>198</v>
      </c>
      <c r="D11" s="538">
        <v>157</v>
      </c>
      <c r="E11" s="538">
        <v>41</v>
      </c>
    </row>
    <row r="12" spans="1:8" ht="15.5" customHeight="1" x14ac:dyDescent="0.2">
      <c r="A12" s="565" t="s">
        <v>289</v>
      </c>
      <c r="B12" s="536"/>
      <c r="C12" s="537">
        <v>86</v>
      </c>
      <c r="D12" s="538">
        <v>60</v>
      </c>
      <c r="E12" s="538">
        <v>26</v>
      </c>
    </row>
    <row r="13" spans="1:8" ht="15.5" customHeight="1" x14ac:dyDescent="0.2">
      <c r="A13" s="565" t="s">
        <v>291</v>
      </c>
      <c r="B13" s="536"/>
      <c r="C13" s="537">
        <v>22</v>
      </c>
      <c r="D13" s="538">
        <v>11</v>
      </c>
      <c r="E13" s="538">
        <v>11</v>
      </c>
    </row>
    <row r="14" spans="1:8" ht="15.5" customHeight="1" x14ac:dyDescent="0.2">
      <c r="A14" s="565" t="s">
        <v>304</v>
      </c>
      <c r="B14" s="536"/>
      <c r="C14" s="537">
        <v>95</v>
      </c>
      <c r="D14" s="538">
        <v>71</v>
      </c>
      <c r="E14" s="538">
        <v>23</v>
      </c>
    </row>
    <row r="15" spans="1:8" ht="15.5" customHeight="1" x14ac:dyDescent="0.2">
      <c r="A15" s="577"/>
      <c r="B15" s="541" t="s">
        <v>404</v>
      </c>
      <c r="C15" s="542">
        <v>24</v>
      </c>
      <c r="D15" s="543">
        <v>18</v>
      </c>
      <c r="E15" s="543">
        <v>6</v>
      </c>
    </row>
    <row r="17" spans="1:8" x14ac:dyDescent="0.2">
      <c r="A17" s="578" t="s">
        <v>405</v>
      </c>
      <c r="B17" s="578"/>
    </row>
    <row r="18" spans="1:8" x14ac:dyDescent="0.2">
      <c r="A18" s="578"/>
      <c r="B18" s="578"/>
    </row>
    <row r="19" spans="1:8" x14ac:dyDescent="0.2">
      <c r="A19" s="579" t="s">
        <v>406</v>
      </c>
      <c r="B19" s="578" t="s">
        <v>407</v>
      </c>
    </row>
    <row r="20" spans="1:8" x14ac:dyDescent="0.2">
      <c r="A20" s="580" t="s">
        <v>314</v>
      </c>
      <c r="B20" s="578" t="s">
        <v>408</v>
      </c>
    </row>
    <row r="21" spans="1:8" x14ac:dyDescent="0.2">
      <c r="A21" s="579"/>
      <c r="B21" s="578" t="s">
        <v>409</v>
      </c>
    </row>
    <row r="22" spans="1:8" ht="27.65" customHeight="1" x14ac:dyDescent="0.2">
      <c r="A22" s="580" t="s">
        <v>316</v>
      </c>
      <c r="B22" s="581" t="s">
        <v>321</v>
      </c>
      <c r="C22" s="581"/>
      <c r="D22" s="581"/>
      <c r="E22" s="581"/>
      <c r="F22" s="581"/>
      <c r="G22" s="581"/>
      <c r="H22" s="581"/>
    </row>
    <row r="23" spans="1:8" x14ac:dyDescent="0.2">
      <c r="A23" s="578"/>
      <c r="B23" s="578" t="s">
        <v>410</v>
      </c>
    </row>
  </sheetData>
  <mergeCells count="3">
    <mergeCell ref="A4:B5"/>
    <mergeCell ref="C4:C5"/>
    <mergeCell ref="B22:H22"/>
  </mergeCells>
  <phoneticPr fontId="8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1401</vt:lpstr>
      <vt:lpstr>1402</vt:lpstr>
      <vt:lpstr>1403</vt:lpstr>
      <vt:lpstr>1404</vt:lpstr>
      <vt:lpstr>1405</vt:lpstr>
      <vt:lpstr>1406</vt:lpstr>
      <vt:lpstr>1407</vt:lpstr>
      <vt:lpstr>1408</vt:lpstr>
      <vt:lpstr>1409</vt:lpstr>
      <vt:lpstr>1410</vt:lpstr>
      <vt:lpstr>'1401'!Print_Area</vt:lpstr>
      <vt:lpstr>'1404'!Print_Area</vt:lpstr>
      <vt:lpstr>'1407'!Print_Area</vt:lpstr>
      <vt:lpstr>'1408'!Print_Area</vt:lpstr>
      <vt:lpstr>'1401'!Print_Titles</vt:lpstr>
      <vt:lpstr>'1408'!Print_Titles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2021-03-31T05:56:21Z</dcterms:created>
  <dcterms:modified xsi:type="dcterms:W3CDTF">2021-03-31T05:56:24Z</dcterms:modified>
</cp:coreProperties>
</file>