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tabRatio="741" activeTab="0"/>
  </bookViews>
  <sheets>
    <sheet name="0501" sheetId="1" r:id="rId1"/>
    <sheet name="0502" sheetId="2" r:id="rId2"/>
    <sheet name="0503" sheetId="3" r:id="rId3"/>
    <sheet name="0504" sheetId="4" r:id="rId4"/>
    <sheet name="0505" sheetId="5" r:id="rId5"/>
  </sheets>
  <externalReferences>
    <externalReference r:id="rId8"/>
  </externalReferences>
  <definedNames>
    <definedName name="_xlnm.Print_Area" localSheetId="0">'0501'!$A$1:$U$86</definedName>
    <definedName name="_xlnm.Print_Area" localSheetId="1">'0502'!$A$1:$V$19</definedName>
    <definedName name="_xlnm.Print_Area" localSheetId="3">'0504'!$A$1:$K$33</definedName>
    <definedName name="県外転出入者当前月">#REF!</definedName>
    <definedName name="指示月統計結果">#REF!</definedName>
  </definedNames>
  <calcPr fullCalcOnLoad="1"/>
</workbook>
</file>

<file path=xl/sharedStrings.xml><?xml version="1.0" encoding="utf-8"?>
<sst xmlns="http://schemas.openxmlformats.org/spreadsheetml/2006/main" count="225" uniqueCount="173">
  <si>
    <t>総　 数</t>
  </si>
  <si>
    <t>入   院</t>
  </si>
  <si>
    <t>不   明</t>
  </si>
  <si>
    <t>不  活  動  性  結  核</t>
  </si>
  <si>
    <t>初回治療</t>
  </si>
  <si>
    <t>再 治 療</t>
  </si>
  <si>
    <t>医療なし</t>
  </si>
  <si>
    <t>肺結核　　活動性</t>
  </si>
  <si>
    <t>喀痰塗　抹陽性</t>
  </si>
  <si>
    <t>平</t>
  </si>
  <si>
    <t>再</t>
  </si>
  <si>
    <t>登録時その他菌陽性</t>
  </si>
  <si>
    <t>登録時菌陰性・その他</t>
  </si>
  <si>
    <t>成</t>
  </si>
  <si>
    <t>掲</t>
  </si>
  <si>
    <t>肺 外 結 核 活 動 性</t>
  </si>
  <si>
    <t>年</t>
  </si>
  <si>
    <t>昭和　63　年　</t>
  </si>
  <si>
    <t>活動性不明</t>
  </si>
  <si>
    <t>在宅医療</t>
  </si>
  <si>
    <t>５－第４表　結核登録患者受療状況，活動性分類・年次別</t>
  </si>
  <si>
    <t>平成　30　年　</t>
  </si>
  <si>
    <t xml:space="preserve">      　昭和６３年～平成３０年</t>
  </si>
  <si>
    <t>出典：結核登録者情報システム</t>
  </si>
  <si>
    <t>出典：結核登録情報システム</t>
  </si>
  <si>
    <t>館　　林</t>
  </si>
  <si>
    <t>桐　　生</t>
  </si>
  <si>
    <t>太　　田</t>
  </si>
  <si>
    <t>利根沼田</t>
  </si>
  <si>
    <t>吾　　妻</t>
  </si>
  <si>
    <t>富　　岡</t>
  </si>
  <si>
    <t>藤　　岡</t>
  </si>
  <si>
    <t>安　　中</t>
  </si>
  <si>
    <t>伊 勢 崎</t>
  </si>
  <si>
    <t>渋　　川</t>
  </si>
  <si>
    <t>高 崎 市</t>
  </si>
  <si>
    <t>前 橋 市</t>
  </si>
  <si>
    <t>総　　数</t>
  </si>
  <si>
    <t>再治療</t>
  </si>
  <si>
    <t>計</t>
  </si>
  <si>
    <t>菌陰性
その他</t>
  </si>
  <si>
    <t>その他の
結核菌
陽　性</t>
  </si>
  <si>
    <t>喀痰塗抹陽性</t>
  </si>
  <si>
    <t>肺 結 核
活動性計</t>
  </si>
  <si>
    <t>肺外結核
活 動 性</t>
  </si>
  <si>
    <t>肺　　　結　　　核　　　活　　　動　　　性</t>
  </si>
  <si>
    <t>総　数</t>
  </si>
  <si>
    <t>平成３０年</t>
  </si>
  <si>
    <t>５－第３表　結核新登録患者数，活動性分類・保健所、保健福祉事務所別</t>
  </si>
  <si>
    <t>不    詳</t>
  </si>
  <si>
    <t>70歳以上</t>
  </si>
  <si>
    <t>60～69歳</t>
  </si>
  <si>
    <t>50～59歳</t>
  </si>
  <si>
    <t>40～49歳</t>
  </si>
  <si>
    <t>30～39歳</t>
  </si>
  <si>
    <t>20～29歳</t>
  </si>
  <si>
    <t>15～19歳</t>
  </si>
  <si>
    <t>10～14歳</t>
  </si>
  <si>
    <t>５～９歳</t>
  </si>
  <si>
    <t>０～４歳</t>
  </si>
  <si>
    <t>総    数</t>
  </si>
  <si>
    <t>女</t>
  </si>
  <si>
    <t>男</t>
  </si>
  <si>
    <t>計</t>
  </si>
  <si>
    <t>女</t>
  </si>
  <si>
    <t>男</t>
  </si>
  <si>
    <t>計</t>
  </si>
  <si>
    <t>再　治　療</t>
  </si>
  <si>
    <t>計</t>
  </si>
  <si>
    <t>菌陰性・その他</t>
  </si>
  <si>
    <t>その他の
結核菌陽性</t>
  </si>
  <si>
    <t>喀　　痰　　塗　　抹　　陽　　性</t>
  </si>
  <si>
    <t>総　　　数</t>
  </si>
  <si>
    <t>肺 外 結 核
活　動　性</t>
  </si>
  <si>
    <t xml:space="preserve">             肺　　　　結　　　　核　　　　活　　　　動　　　　性</t>
  </si>
  <si>
    <t>５－第２表　結核新登録患者数，性・年齢階級・活動性分類別</t>
  </si>
  <si>
    <t>出典：結核登録者情報システム・結核登録者に関する定期報告</t>
  </si>
  <si>
    <t>邑楽町</t>
  </si>
  <si>
    <t>大泉町</t>
  </si>
  <si>
    <t>千代田町</t>
  </si>
  <si>
    <t>明和町</t>
  </si>
  <si>
    <t>板倉町</t>
  </si>
  <si>
    <t>館林市</t>
  </si>
  <si>
    <t>館林保健福祉事務所</t>
  </si>
  <si>
    <t>太田市</t>
  </si>
  <si>
    <t>太田保健福祉事務所</t>
  </si>
  <si>
    <t>みどり市</t>
  </si>
  <si>
    <t>桐生市</t>
  </si>
  <si>
    <t>桐生保健福祉事務所</t>
  </si>
  <si>
    <t>みなかみ町</t>
  </si>
  <si>
    <t>昭和村</t>
  </si>
  <si>
    <t>川場村</t>
  </si>
  <si>
    <t>片品村</t>
  </si>
  <si>
    <t>沼田市</t>
  </si>
  <si>
    <t>利根沼田保健福祉事務所</t>
  </si>
  <si>
    <t>東吾妻町</t>
  </si>
  <si>
    <t>高山村</t>
  </si>
  <si>
    <t>草津町</t>
  </si>
  <si>
    <t>嬬恋村</t>
  </si>
  <si>
    <t>長野原町</t>
  </si>
  <si>
    <t>中之条町</t>
  </si>
  <si>
    <t>吾妻保健福祉事務所</t>
  </si>
  <si>
    <t>10万対</t>
  </si>
  <si>
    <t>人  口</t>
  </si>
  <si>
    <t>人  口</t>
  </si>
  <si>
    <t>人  口</t>
  </si>
  <si>
    <t>人  口</t>
  </si>
  <si>
    <t>平成
29年</t>
  </si>
  <si>
    <t>平成
28年</t>
  </si>
  <si>
    <t>発生数</t>
  </si>
  <si>
    <t>人　　　口</t>
  </si>
  <si>
    <t>受診率
（％）</t>
  </si>
  <si>
    <t>結核発病の
恐れ者数</t>
  </si>
  <si>
    <t>有病率</t>
  </si>
  <si>
    <t>登録率</t>
  </si>
  <si>
    <t>新患者</t>
  </si>
  <si>
    <t>結核住民健診</t>
  </si>
  <si>
    <t>結核死亡数</t>
  </si>
  <si>
    <t>喀痰塗抹陽性
肺結核患者数</t>
  </si>
  <si>
    <t>新登録結核患者数</t>
  </si>
  <si>
    <t>年末現在活動性
結核患者数</t>
  </si>
  <si>
    <t>年末現在登録
結核患者総数</t>
  </si>
  <si>
    <t>平成３０年</t>
  </si>
  <si>
    <t>甘楽町</t>
  </si>
  <si>
    <t>南牧村</t>
  </si>
  <si>
    <t>下仁田町</t>
  </si>
  <si>
    <t>富岡市</t>
  </si>
  <si>
    <t>富岡保健福祉事務所</t>
  </si>
  <si>
    <t>神流町</t>
  </si>
  <si>
    <t>上野村</t>
  </si>
  <si>
    <t>藤岡市</t>
  </si>
  <si>
    <t>藤岡保健福祉事務所</t>
  </si>
  <si>
    <t>安中市</t>
  </si>
  <si>
    <t>安中保健福祉事務所</t>
  </si>
  <si>
    <t>玉村町</t>
  </si>
  <si>
    <t>伊勢崎市</t>
  </si>
  <si>
    <t>伊勢崎保健福祉事務所</t>
  </si>
  <si>
    <t>吉岡町</t>
  </si>
  <si>
    <t>榛東村</t>
  </si>
  <si>
    <t>渋川市</t>
  </si>
  <si>
    <t>渋川保健福祉事務所</t>
  </si>
  <si>
    <t>高崎市</t>
  </si>
  <si>
    <t>高崎市保健所</t>
  </si>
  <si>
    <t>前橋市</t>
  </si>
  <si>
    <t>前橋市保健所</t>
  </si>
  <si>
    <t>町村計</t>
  </si>
  <si>
    <t>市　計</t>
  </si>
  <si>
    <t>県　計</t>
  </si>
  <si>
    <t>人  口</t>
  </si>
  <si>
    <t>人  口</t>
  </si>
  <si>
    <t>平成
30年</t>
  </si>
  <si>
    <t>平成
29年</t>
  </si>
  <si>
    <t>平成
28年</t>
  </si>
  <si>
    <t>（平成30年10月1日）</t>
  </si>
  <si>
    <t>結核患者数</t>
  </si>
  <si>
    <t>受診者数</t>
  </si>
  <si>
    <t>対象者数</t>
  </si>
  <si>
    <t>結核死亡率</t>
  </si>
  <si>
    <t>り患率</t>
  </si>
  <si>
    <t>平成３０年</t>
  </si>
  <si>
    <t>５－第１表　結核登録患者数・率（人口10万対），市町村・保健福祉事務所別</t>
  </si>
  <si>
    <t>５－第５表　結核死亡数・率（人口１０万対），年次別</t>
  </si>
  <si>
    <t>昭和６３年～平成３０年</t>
  </si>
  <si>
    <t>本　　　　県</t>
  </si>
  <si>
    <t>全　　　　国</t>
  </si>
  <si>
    <t>死亡数</t>
  </si>
  <si>
    <t>死亡率</t>
  </si>
  <si>
    <r>
      <rPr>
        <sz val="8"/>
        <rFont val="ＭＳ ゴシック"/>
        <family val="3"/>
      </rPr>
      <t xml:space="preserve"> </t>
    </r>
    <r>
      <rPr>
        <sz val="11"/>
        <rFont val="ＭＳ ゴシック"/>
        <family val="3"/>
      </rPr>
      <t>平成30年</t>
    </r>
  </si>
  <si>
    <t>昭和63年　</t>
  </si>
  <si>
    <t>出典：人口動態統計</t>
  </si>
  <si>
    <t>平成
30年</t>
  </si>
  <si>
    <t>り患率</t>
  </si>
  <si>
    <t>喀痰塗抹陽性
り患率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</si>
</sst>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);[Red]\(#,##0\)"/>
    <numFmt numFmtId="178" formatCode="0.0"/>
    <numFmt numFmtId="179" formatCode="0_);[Red]\(0\)"/>
    <numFmt numFmtId="180" formatCode="0.0_);[Red]\(0.0\)"/>
    <numFmt numFmtId="181" formatCode="#,##0_ ;[Red]\-#,##0\ "/>
    <numFmt numFmtId="182" formatCode="#,##0.000;\-#,##0.000"/>
    <numFmt numFmtId="183" formatCode="#,##0_ "/>
    <numFmt numFmtId="184" formatCode="#,##0;;&quot;-&quot;"/>
    <numFmt numFmtId="185" formatCode="0.00;;&quot;-&quot;"/>
    <numFmt numFmtId="186" formatCode="0_ "/>
    <numFmt numFmtId="187" formatCode="0.0_ "/>
    <numFmt numFmtId="188" formatCode="[$-411]ggge&quot;年&quot;m&quot;月&quot;d&quot;日&quot;;@"/>
    <numFmt numFmtId="189" formatCode="0.00_);[Red]\(0.00\)"/>
    <numFmt numFmtId="190" formatCode="0.0;;&quot;-&quot;"/>
  </numFmts>
  <fonts count="48">
    <font>
      <sz val="14"/>
      <name val="ＭＳ 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distributed" textRotation="255"/>
      <protection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3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1" fontId="5" fillId="0" borderId="14" xfId="0" applyNumberFormat="1" applyFont="1" applyFill="1" applyBorder="1" applyAlignment="1" applyProtection="1">
      <alignment horizontal="center" vertical="center"/>
      <protection/>
    </xf>
    <xf numFmtId="41" fontId="5" fillId="0" borderId="0" xfId="0" applyNumberFormat="1" applyFont="1" applyFill="1" applyBorder="1" applyAlignment="1" applyProtection="1">
      <alignment horizontal="center" vertical="center"/>
      <protection/>
    </xf>
    <xf numFmtId="41" fontId="5" fillId="0" borderId="14" xfId="0" applyNumberFormat="1" applyFont="1" applyFill="1" applyBorder="1" applyAlignment="1" applyProtection="1">
      <alignment horizontal="right" vertical="center"/>
      <protection/>
    </xf>
    <xf numFmtId="41" fontId="5" fillId="0" borderId="0" xfId="0" applyNumberFormat="1" applyFont="1" applyFill="1" applyBorder="1" applyAlignment="1" applyProtection="1">
      <alignment horizontal="right" vertical="center"/>
      <protection/>
    </xf>
    <xf numFmtId="41" fontId="5" fillId="0" borderId="11" xfId="0" applyNumberFormat="1" applyFont="1" applyFill="1" applyBorder="1" applyAlignment="1" applyProtection="1">
      <alignment horizontal="right" vertical="center"/>
      <protection/>
    </xf>
    <xf numFmtId="41" fontId="5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9" fontId="5" fillId="0" borderId="14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 applyProtection="1">
      <alignment vertical="center"/>
      <protection locked="0"/>
    </xf>
    <xf numFmtId="41" fontId="8" fillId="0" borderId="15" xfId="0" applyNumberFormat="1" applyFont="1" applyFill="1" applyBorder="1" applyAlignment="1" applyProtection="1">
      <alignment horizontal="right" vertical="center"/>
      <protection locked="0"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horizontal="center" vertical="center"/>
      <protection locked="0"/>
    </xf>
    <xf numFmtId="41" fontId="8" fillId="0" borderId="0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horizontal="center"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center"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16" xfId="0" applyNumberFormat="1" applyFont="1" applyFill="1" applyBorder="1" applyAlignment="1" applyProtection="1">
      <alignment vertical="center"/>
      <protection/>
    </xf>
    <xf numFmtId="41" fontId="8" fillId="0" borderId="17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>
      <alignment vertical="center"/>
    </xf>
    <xf numFmtId="41" fontId="5" fillId="0" borderId="13" xfId="0" applyNumberFormat="1" applyFont="1" applyFill="1" applyBorder="1" applyAlignment="1" applyProtection="1">
      <alignment horizontal="right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41" fontId="5" fillId="0" borderId="12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41" fontId="5" fillId="0" borderId="16" xfId="0" applyNumberFormat="1" applyFont="1" applyFill="1" applyBorder="1" applyAlignment="1" applyProtection="1">
      <alignment horizontal="right" vertical="center"/>
      <protection/>
    </xf>
    <xf numFmtId="41" fontId="5" fillId="0" borderId="18" xfId="0" applyNumberFormat="1" applyFont="1" applyFill="1" applyBorder="1" applyAlignment="1" applyProtection="1">
      <alignment horizontal="right" vertical="center"/>
      <protection/>
    </xf>
    <xf numFmtId="41" fontId="5" fillId="0" borderId="17" xfId="0" applyNumberFormat="1" applyFont="1" applyFill="1" applyBorder="1" applyAlignment="1" applyProtection="1">
      <alignment horizontal="righ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vertical="center"/>
      <protection/>
    </xf>
    <xf numFmtId="1" fontId="4" fillId="0" borderId="11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" fontId="4" fillId="0" borderId="24" xfId="0" applyNumberFormat="1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>
      <alignment vertical="center"/>
    </xf>
    <xf numFmtId="1" fontId="4" fillId="0" borderId="2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189" fontId="4" fillId="0" borderId="0" xfId="61" applyNumberFormat="1" applyFont="1" applyFill="1" applyBorder="1" applyAlignment="1">
      <alignment vertical="center"/>
      <protection/>
    </xf>
    <xf numFmtId="184" fontId="4" fillId="0" borderId="0" xfId="61" applyNumberFormat="1" applyFont="1" applyFill="1" applyBorder="1" applyAlignment="1">
      <alignment vertical="center"/>
      <protection/>
    </xf>
    <xf numFmtId="176" fontId="5" fillId="0" borderId="15" xfId="61" applyNumberFormat="1" applyFont="1" applyFill="1" applyBorder="1" applyAlignment="1" applyProtection="1">
      <alignment horizontal="right" vertical="center"/>
      <protection/>
    </xf>
    <xf numFmtId="41" fontId="5" fillId="0" borderId="15" xfId="61" applyNumberFormat="1" applyFont="1" applyFill="1" applyBorder="1" applyAlignment="1" applyProtection="1">
      <alignment horizontal="right" vertical="center"/>
      <protection/>
    </xf>
    <xf numFmtId="177" fontId="5" fillId="0" borderId="15" xfId="61" applyNumberFormat="1" applyFont="1" applyFill="1" applyBorder="1" applyAlignment="1" applyProtection="1">
      <alignment horizontal="right" vertical="center"/>
      <protection/>
    </xf>
    <xf numFmtId="177" fontId="5" fillId="0" borderId="11" xfId="61" applyNumberFormat="1" applyFont="1" applyFill="1" applyBorder="1" applyAlignment="1" applyProtection="1">
      <alignment horizontal="right" vertical="center"/>
      <protection/>
    </xf>
    <xf numFmtId="180" fontId="5" fillId="0" borderId="15" xfId="61" applyNumberFormat="1" applyFont="1" applyFill="1" applyBorder="1" applyAlignment="1" applyProtection="1">
      <alignment horizontal="right" vertical="center"/>
      <protection/>
    </xf>
    <xf numFmtId="190" fontId="5" fillId="0" borderId="15" xfId="61" applyNumberFormat="1" applyFont="1" applyFill="1" applyBorder="1" applyAlignment="1" applyProtection="1">
      <alignment horizontal="right" vertical="center"/>
      <protection/>
    </xf>
    <xf numFmtId="37" fontId="8" fillId="0" borderId="13" xfId="61" applyNumberFormat="1" applyFont="1" applyFill="1" applyBorder="1" applyAlignment="1">
      <alignment horizontal="right" vertical="center"/>
      <protection/>
    </xf>
    <xf numFmtId="176" fontId="5" fillId="0" borderId="0" xfId="61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41" fontId="5" fillId="0" borderId="0" xfId="61" applyNumberFormat="1" applyFont="1" applyFill="1" applyBorder="1" applyAlignment="1" applyProtection="1">
      <alignment horizontal="right" vertical="center"/>
      <protection/>
    </xf>
    <xf numFmtId="177" fontId="5" fillId="0" borderId="0" xfId="61" applyNumberFormat="1" applyFont="1" applyFill="1" applyBorder="1" applyAlignment="1" applyProtection="1">
      <alignment horizontal="right" vertical="center"/>
      <protection/>
    </xf>
    <xf numFmtId="177" fontId="5" fillId="0" borderId="14" xfId="61" applyNumberFormat="1" applyFont="1" applyFill="1" applyBorder="1" applyAlignment="1" applyProtection="1">
      <alignment horizontal="right" vertical="center"/>
      <protection/>
    </xf>
    <xf numFmtId="180" fontId="5" fillId="0" borderId="0" xfId="61" applyNumberFormat="1" applyFont="1" applyFill="1" applyBorder="1" applyAlignment="1" applyProtection="1">
      <alignment horizontal="right" vertical="center"/>
      <protection/>
    </xf>
    <xf numFmtId="190" fontId="5" fillId="0" borderId="0" xfId="61" applyNumberFormat="1" applyFont="1" applyFill="1" applyBorder="1" applyAlignment="1" applyProtection="1">
      <alignment horizontal="right" vertical="center"/>
      <protection/>
    </xf>
    <xf numFmtId="37" fontId="5" fillId="0" borderId="27" xfId="61" applyNumberFormat="1" applyFont="1" applyFill="1" applyBorder="1" applyAlignment="1">
      <alignment horizontal="right" vertical="center"/>
      <protection/>
    </xf>
    <xf numFmtId="0" fontId="6" fillId="0" borderId="12" xfId="61" applyFont="1" applyFill="1" applyBorder="1" applyAlignment="1">
      <alignment horizontal="distributed" vertical="center"/>
      <protection/>
    </xf>
    <xf numFmtId="38" fontId="6" fillId="0" borderId="0" xfId="50" applyFont="1" applyFill="1" applyBorder="1" applyAlignment="1" applyProtection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37" fontId="5" fillId="0" borderId="12" xfId="61" applyNumberFormat="1" applyFont="1" applyFill="1" applyBorder="1" applyAlignment="1" applyProtection="1">
      <alignment horizontal="right" vertical="center"/>
      <protection/>
    </xf>
    <xf numFmtId="176" fontId="5" fillId="0" borderId="0" xfId="61" applyNumberFormat="1" applyFont="1" applyFill="1" applyBorder="1" applyAlignment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41" fontId="5" fillId="0" borderId="0" xfId="61" applyNumberFormat="1" applyFont="1" applyFill="1" applyBorder="1" applyAlignment="1">
      <alignment horizontal="right" vertical="center"/>
      <protection/>
    </xf>
    <xf numFmtId="190" fontId="5" fillId="0" borderId="0" xfId="61" applyNumberFormat="1" applyFont="1" applyFill="1" applyBorder="1" applyAlignment="1">
      <alignment horizontal="right" vertical="center"/>
      <protection/>
    </xf>
    <xf numFmtId="37" fontId="8" fillId="0" borderId="27" xfId="61" applyNumberFormat="1" applyFont="1" applyFill="1" applyBorder="1" applyAlignment="1">
      <alignment horizontal="right" vertical="center"/>
      <protection/>
    </xf>
    <xf numFmtId="37" fontId="5" fillId="0" borderId="12" xfId="61" applyNumberFormat="1" applyFont="1" applyFill="1" applyBorder="1" applyAlignment="1">
      <alignment horizontal="right" vertical="center"/>
      <protection/>
    </xf>
    <xf numFmtId="41" fontId="5" fillId="0" borderId="14" xfId="61" applyNumberFormat="1" applyFont="1" applyFill="1" applyBorder="1" applyAlignment="1">
      <alignment horizontal="right" vertical="center"/>
      <protection/>
    </xf>
    <xf numFmtId="37" fontId="5" fillId="0" borderId="27" xfId="61" applyNumberFormat="1" applyFont="1" applyFill="1" applyBorder="1" applyAlignment="1" applyProtection="1">
      <alignment horizontal="right" vertical="center"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/>
    </xf>
    <xf numFmtId="0" fontId="10" fillId="0" borderId="0" xfId="61" applyFont="1" applyFill="1" applyBorder="1" applyAlignment="1">
      <alignment vertical="center"/>
      <protection/>
    </xf>
    <xf numFmtId="39" fontId="5" fillId="0" borderId="0" xfId="61" applyNumberFormat="1" applyFont="1" applyFill="1" applyBorder="1" applyAlignment="1" applyProtection="1">
      <alignment horizontal="right" vertical="center"/>
      <protection/>
    </xf>
    <xf numFmtId="41" fontId="5" fillId="0" borderId="16" xfId="61" applyNumberFormat="1" applyFont="1" applyFill="1" applyBorder="1" applyAlignment="1" applyProtection="1">
      <alignment horizontal="right" vertical="center"/>
      <protection/>
    </xf>
    <xf numFmtId="189" fontId="5" fillId="0" borderId="0" xfId="61" applyNumberFormat="1" applyFont="1" applyFill="1" applyBorder="1" applyAlignment="1" applyProtection="1">
      <alignment horizontal="right" vertical="center"/>
      <protection/>
    </xf>
    <xf numFmtId="189" fontId="5" fillId="0" borderId="14" xfId="61" applyNumberFormat="1" applyFont="1" applyFill="1" applyBorder="1" applyAlignment="1" applyProtection="1">
      <alignment horizontal="right" vertical="center"/>
      <protection/>
    </xf>
    <xf numFmtId="0" fontId="5" fillId="0" borderId="0" xfId="61" applyFont="1" applyFill="1" applyBorder="1" applyAlignment="1" applyProtection="1">
      <alignment horizontal="right" vertical="center"/>
      <protection/>
    </xf>
    <xf numFmtId="37" fontId="8" fillId="0" borderId="12" xfId="61" applyNumberFormat="1" applyFont="1" applyFill="1" applyBorder="1" applyAlignment="1">
      <alignment horizontal="righ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189" fontId="4" fillId="0" borderId="15" xfId="61" applyNumberFormat="1" applyFont="1" applyFill="1" applyBorder="1" applyAlignment="1" applyProtection="1">
      <alignment horizontal="center" vertical="center"/>
      <protection/>
    </xf>
    <xf numFmtId="189" fontId="4" fillId="0" borderId="13" xfId="61" applyNumberFormat="1" applyFont="1" applyFill="1" applyBorder="1" applyAlignment="1" applyProtection="1">
      <alignment horizontal="center" vertical="center"/>
      <protection/>
    </xf>
    <xf numFmtId="0" fontId="4" fillId="0" borderId="13" xfId="61" applyFont="1" applyFill="1" applyBorder="1" applyAlignment="1" applyProtection="1">
      <alignment horizontal="center" vertical="center"/>
      <protection/>
    </xf>
    <xf numFmtId="0" fontId="3" fillId="0" borderId="13" xfId="61" applyFont="1" applyFill="1" applyBorder="1" applyAlignment="1">
      <alignment vertical="center"/>
      <protection/>
    </xf>
    <xf numFmtId="189" fontId="4" fillId="0" borderId="0" xfId="61" applyNumberFormat="1" applyFont="1" applyFill="1" applyBorder="1" applyAlignment="1" applyProtection="1">
      <alignment horizontal="center" vertical="center"/>
      <protection/>
    </xf>
    <xf numFmtId="189" fontId="4" fillId="0" borderId="12" xfId="61" applyNumberFormat="1" applyFont="1" applyFill="1" applyBorder="1" applyAlignment="1" applyProtection="1">
      <alignment horizontal="center" vertical="center"/>
      <protection/>
    </xf>
    <xf numFmtId="0" fontId="4" fillId="0" borderId="12" xfId="61" applyFont="1" applyFill="1" applyBorder="1" applyAlignment="1" applyProtection="1">
      <alignment horizontal="center" vertical="center"/>
      <protection/>
    </xf>
    <xf numFmtId="0" fontId="3" fillId="0" borderId="12" xfId="61" applyFont="1" applyFill="1" applyBorder="1" applyAlignment="1">
      <alignment vertical="center"/>
      <protection/>
    </xf>
    <xf numFmtId="188" fontId="11" fillId="0" borderId="12" xfId="61" applyNumberFormat="1" applyFont="1" applyFill="1" applyBorder="1" applyAlignment="1">
      <alignment horizontal="center" vertical="center"/>
      <protection/>
    </xf>
    <xf numFmtId="189" fontId="4" fillId="0" borderId="0" xfId="61" applyNumberFormat="1" applyFont="1" applyFill="1" applyBorder="1" applyAlignment="1" applyProtection="1">
      <alignment vertical="center"/>
      <protection/>
    </xf>
    <xf numFmtId="188" fontId="9" fillId="0" borderId="12" xfId="61" applyNumberFormat="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>
      <alignment horizontal="right" vertical="center"/>
      <protection/>
    </xf>
    <xf numFmtId="39" fontId="4" fillId="0" borderId="0" xfId="61" applyNumberFormat="1" applyFont="1" applyFill="1" applyBorder="1" applyAlignment="1">
      <alignment vertical="center"/>
      <protection/>
    </xf>
    <xf numFmtId="41" fontId="4" fillId="0" borderId="0" xfId="61" applyNumberFormat="1" applyFont="1" applyFill="1" applyBorder="1" applyAlignment="1" applyProtection="1">
      <alignment vertical="center"/>
      <protection/>
    </xf>
    <xf numFmtId="37" fontId="4" fillId="0" borderId="0" xfId="61" applyNumberFormat="1" applyFont="1" applyFill="1" applyBorder="1" applyAlignment="1" applyProtection="1">
      <alignment vertical="center"/>
      <protection/>
    </xf>
    <xf numFmtId="41" fontId="4" fillId="0" borderId="0" xfId="61" applyNumberFormat="1" applyFont="1" applyFill="1" applyBorder="1" applyAlignment="1">
      <alignment vertical="center"/>
      <protection/>
    </xf>
    <xf numFmtId="39" fontId="4" fillId="0" borderId="0" xfId="61" applyNumberFormat="1" applyFont="1" applyFill="1" applyBorder="1" applyAlignment="1" applyProtection="1">
      <alignment vertical="center"/>
      <protection/>
    </xf>
    <xf numFmtId="37" fontId="4" fillId="0" borderId="10" xfId="61" applyNumberFormat="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distributed" vertical="center"/>
      <protection/>
    </xf>
    <xf numFmtId="38" fontId="6" fillId="0" borderId="10" xfId="50" applyFont="1" applyFill="1" applyBorder="1" applyAlignment="1" applyProtection="1">
      <alignment horizontal="distributed" vertical="center"/>
      <protection/>
    </xf>
    <xf numFmtId="37" fontId="4" fillId="0" borderId="0" xfId="61" applyNumberFormat="1" applyFont="1" applyFill="1" applyBorder="1" applyAlignment="1">
      <alignment vertical="center"/>
      <protection/>
    </xf>
    <xf numFmtId="39" fontId="5" fillId="0" borderId="16" xfId="61" applyNumberFormat="1" applyFont="1" applyFill="1" applyBorder="1" applyAlignment="1" applyProtection="1">
      <alignment horizontal="right" vertical="center"/>
      <protection/>
    </xf>
    <xf numFmtId="177" fontId="5" fillId="0" borderId="16" xfId="61" applyNumberFormat="1" applyFont="1" applyFill="1" applyBorder="1" applyAlignment="1" applyProtection="1">
      <alignment horizontal="right" vertical="center"/>
      <protection/>
    </xf>
    <xf numFmtId="189" fontId="5" fillId="0" borderId="16" xfId="61" applyNumberFormat="1" applyFont="1" applyFill="1" applyBorder="1" applyAlignment="1" applyProtection="1">
      <alignment horizontal="right" vertical="center"/>
      <protection/>
    </xf>
    <xf numFmtId="176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6" xfId="61" applyNumberFormat="1" applyFont="1" applyFill="1" applyBorder="1" applyAlignment="1">
      <alignment horizontal="right" vertical="center"/>
      <protection/>
    </xf>
    <xf numFmtId="180" fontId="5" fillId="0" borderId="12" xfId="61" applyNumberFormat="1" applyFont="1" applyFill="1" applyBorder="1" applyAlignment="1" applyProtection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0" fontId="8" fillId="0" borderId="12" xfId="61" applyFont="1" applyFill="1" applyBorder="1" applyAlignment="1">
      <alignment horizontal="right" vertical="center"/>
      <protection/>
    </xf>
    <xf numFmtId="38" fontId="6" fillId="0" borderId="0" xfId="50" applyFont="1" applyFill="1" applyBorder="1" applyAlignment="1">
      <alignment horizontal="distributed" vertical="center"/>
    </xf>
    <xf numFmtId="37" fontId="5" fillId="0" borderId="0" xfId="61" applyNumberFormat="1" applyFont="1" applyFill="1" applyBorder="1" applyAlignment="1" applyProtection="1">
      <alignment horizontal="right" vertical="center"/>
      <protection/>
    </xf>
    <xf numFmtId="37" fontId="5" fillId="0" borderId="14" xfId="61" applyNumberFormat="1" applyFont="1" applyFill="1" applyBorder="1" applyAlignment="1" applyProtection="1">
      <alignment horizontal="right" vertical="center"/>
      <protection/>
    </xf>
    <xf numFmtId="177" fontId="5" fillId="0" borderId="17" xfId="61" applyNumberFormat="1" applyFont="1" applyFill="1" applyBorder="1" applyAlignment="1" applyProtection="1">
      <alignment horizontal="right" vertical="center"/>
      <protection/>
    </xf>
    <xf numFmtId="37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7" xfId="61" applyNumberFormat="1" applyFont="1" applyFill="1" applyBorder="1" applyAlignment="1" applyProtection="1">
      <alignment horizontal="right" vertical="center"/>
      <protection/>
    </xf>
    <xf numFmtId="37" fontId="5" fillId="0" borderId="18" xfId="61" applyNumberFormat="1" applyFont="1" applyFill="1" applyBorder="1" applyAlignment="1" applyProtection="1">
      <alignment horizontal="right" vertical="center"/>
      <protection/>
    </xf>
    <xf numFmtId="0" fontId="3" fillId="0" borderId="28" xfId="61" applyFont="1" applyFill="1" applyBorder="1" applyAlignment="1">
      <alignment vertical="center"/>
      <protection/>
    </xf>
    <xf numFmtId="0" fontId="9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2" xfId="0" applyFont="1" applyFill="1" applyBorder="1" applyAlignment="1" applyProtection="1">
      <alignment horizontal="left" vertical="center"/>
      <protection/>
    </xf>
    <xf numFmtId="179" fontId="5" fillId="0" borderId="14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77" fontId="5" fillId="0" borderId="0" xfId="5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181" fontId="5" fillId="0" borderId="0" xfId="5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179" fontId="5" fillId="0" borderId="11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1" fontId="5" fillId="0" borderId="15" xfId="50" applyNumberFormat="1" applyFont="1" applyFill="1" applyBorder="1" applyAlignment="1">
      <alignment vertical="center"/>
    </xf>
    <xf numFmtId="57" fontId="4" fillId="0" borderId="0" xfId="0" applyNumberFormat="1" applyFont="1" applyFill="1" applyAlignment="1">
      <alignment vertical="center"/>
    </xf>
    <xf numFmtId="0" fontId="6" fillId="0" borderId="15" xfId="61" applyFont="1" applyFill="1" applyBorder="1" applyAlignment="1">
      <alignment horizontal="left" vertical="center"/>
      <protection/>
    </xf>
    <xf numFmtId="0" fontId="3" fillId="0" borderId="15" xfId="61" applyFont="1" applyFill="1" applyBorder="1" applyAlignment="1">
      <alignment horizontal="left" vertical="center"/>
      <protection/>
    </xf>
    <xf numFmtId="0" fontId="3" fillId="0" borderId="13" xfId="61" applyFont="1" applyFill="1" applyBorder="1" applyAlignment="1">
      <alignment horizontal="left" vertical="center"/>
      <protection/>
    </xf>
    <xf numFmtId="189" fontId="4" fillId="0" borderId="30" xfId="61" applyNumberFormat="1" applyFont="1" applyFill="1" applyBorder="1" applyAlignment="1">
      <alignment horizontal="center" vertical="top" textRotation="255" wrapText="1" indent="1"/>
      <protection/>
    </xf>
    <xf numFmtId="189" fontId="4" fillId="0" borderId="27" xfId="61" applyNumberFormat="1" applyFont="1" applyFill="1" applyBorder="1" applyAlignment="1">
      <alignment horizontal="center" vertical="top" textRotation="255" wrapText="1" indent="1"/>
      <protection/>
    </xf>
    <xf numFmtId="0" fontId="4" fillId="0" borderId="30" xfId="61" applyFont="1" applyFill="1" applyBorder="1" applyAlignment="1">
      <alignment horizontal="center" vertical="top" textRotation="255" wrapText="1" indent="1"/>
      <protection/>
    </xf>
    <xf numFmtId="0" fontId="4" fillId="0" borderId="27" xfId="61" applyFont="1" applyFill="1" applyBorder="1" applyAlignment="1">
      <alignment horizontal="center" vertical="top" textRotation="255" wrapText="1" indent="1"/>
      <protection/>
    </xf>
    <xf numFmtId="38" fontId="6" fillId="0" borderId="0" xfId="50" applyFont="1" applyFill="1" applyBorder="1" applyAlignment="1" applyProtection="1">
      <alignment horizontal="distributed" vertical="center"/>
      <protection/>
    </xf>
    <xf numFmtId="38" fontId="6" fillId="0" borderId="12" xfId="50" applyFont="1" applyFill="1" applyBorder="1" applyAlignment="1" applyProtection="1">
      <alignment horizontal="distributed" vertical="center"/>
      <protection/>
    </xf>
    <xf numFmtId="0" fontId="4" fillId="0" borderId="17" xfId="61" applyFont="1" applyFill="1" applyBorder="1" applyAlignment="1" applyProtection="1">
      <alignment horizontal="center" vertical="center" wrapText="1"/>
      <protection/>
    </xf>
    <xf numFmtId="0" fontId="4" fillId="0" borderId="14" xfId="61" applyFont="1" applyFill="1" applyBorder="1" applyAlignment="1" applyProtection="1">
      <alignment horizontal="center" vertical="center" wrapText="1"/>
      <protection/>
    </xf>
    <xf numFmtId="0" fontId="4" fillId="0" borderId="11" xfId="61" applyFont="1" applyFill="1" applyBorder="1" applyAlignment="1" applyProtection="1">
      <alignment horizontal="center" vertical="center" wrapText="1"/>
      <protection/>
    </xf>
    <xf numFmtId="189" fontId="4" fillId="0" borderId="31" xfId="61" applyNumberFormat="1" applyFont="1" applyFill="1" applyBorder="1" applyAlignment="1">
      <alignment horizontal="center" vertical="center" textRotation="255" wrapText="1"/>
      <protection/>
    </xf>
    <xf numFmtId="189" fontId="4" fillId="0" borderId="27" xfId="61" applyNumberFormat="1" applyFont="1" applyFill="1" applyBorder="1" applyAlignment="1">
      <alignment horizontal="center" vertical="center" textRotation="255" wrapText="1"/>
      <protection/>
    </xf>
    <xf numFmtId="189" fontId="4" fillId="0" borderId="32" xfId="61" applyNumberFormat="1" applyFont="1" applyFill="1" applyBorder="1" applyAlignment="1">
      <alignment horizontal="center" vertical="center" textRotation="255" wrapText="1"/>
      <protection/>
    </xf>
    <xf numFmtId="0" fontId="4" fillId="0" borderId="30" xfId="61" applyFont="1" applyFill="1" applyBorder="1" applyAlignment="1" applyProtection="1">
      <alignment horizontal="center" vertical="center" textRotation="255" wrapText="1"/>
      <protection/>
    </xf>
    <xf numFmtId="0" fontId="4" fillId="0" borderId="27" xfId="61" applyFont="1" applyFill="1" applyBorder="1" applyAlignment="1" applyProtection="1">
      <alignment horizontal="center" vertical="center" textRotation="255" wrapText="1"/>
      <protection/>
    </xf>
    <xf numFmtId="0" fontId="4" fillId="0" borderId="32" xfId="61" applyFont="1" applyFill="1" applyBorder="1" applyAlignment="1" applyProtection="1">
      <alignment horizontal="center" vertical="center" textRotation="255" wrapText="1"/>
      <protection/>
    </xf>
    <xf numFmtId="0" fontId="4" fillId="0" borderId="31" xfId="61" applyFont="1" applyFill="1" applyBorder="1" applyAlignment="1" applyProtection="1">
      <alignment horizontal="center" vertical="center" wrapText="1"/>
      <protection/>
    </xf>
    <xf numFmtId="0" fontId="4" fillId="0" borderId="27" xfId="61" applyFont="1" applyFill="1" applyBorder="1" applyAlignment="1" applyProtection="1">
      <alignment horizontal="center" vertical="center" wrapText="1"/>
      <protection/>
    </xf>
    <xf numFmtId="0" fontId="4" fillId="0" borderId="32" xfId="61" applyFont="1" applyFill="1" applyBorder="1" applyAlignment="1" applyProtection="1">
      <alignment horizontal="center" vertical="center" wrapText="1"/>
      <protection/>
    </xf>
    <xf numFmtId="189" fontId="4" fillId="0" borderId="31" xfId="61" applyNumberFormat="1" applyFont="1" applyFill="1" applyBorder="1" applyAlignment="1">
      <alignment horizontal="center" vertical="top" textRotation="255" wrapText="1" indent="1"/>
      <protection/>
    </xf>
    <xf numFmtId="189" fontId="4" fillId="0" borderId="32" xfId="61" applyNumberFormat="1" applyFont="1" applyFill="1" applyBorder="1" applyAlignment="1">
      <alignment horizontal="center" vertical="top" textRotation="255" wrapText="1" indent="1"/>
      <protection/>
    </xf>
    <xf numFmtId="0" fontId="4" fillId="0" borderId="30" xfId="61" applyFont="1" applyFill="1" applyBorder="1" applyAlignment="1" applyProtection="1">
      <alignment horizontal="center" vertical="top" textRotation="255" wrapText="1" indent="1"/>
      <protection/>
    </xf>
    <xf numFmtId="0" fontId="4" fillId="0" borderId="32" xfId="61" applyFont="1" applyFill="1" applyBorder="1" applyAlignment="1">
      <alignment horizontal="center" vertical="top" textRotation="255" wrapText="1" indent="1"/>
      <protection/>
    </xf>
    <xf numFmtId="0" fontId="4" fillId="0" borderId="26" xfId="61" applyFont="1" applyFill="1" applyBorder="1" applyAlignment="1" applyProtection="1">
      <alignment horizontal="center" vertical="center"/>
      <protection/>
    </xf>
    <xf numFmtId="0" fontId="4" fillId="0" borderId="25" xfId="61" applyFont="1" applyFill="1" applyBorder="1" applyAlignment="1" applyProtection="1">
      <alignment horizontal="center" vertical="center"/>
      <protection/>
    </xf>
    <xf numFmtId="0" fontId="4" fillId="0" borderId="11" xfId="61" applyFont="1" applyFill="1" applyBorder="1" applyAlignment="1" applyProtection="1">
      <alignment horizontal="center" vertical="center"/>
      <protection/>
    </xf>
    <xf numFmtId="0" fontId="4" fillId="0" borderId="15" xfId="61" applyFont="1" applyFill="1" applyBorder="1" applyAlignment="1" applyProtection="1">
      <alignment horizontal="center" vertical="center"/>
      <protection/>
    </xf>
    <xf numFmtId="0" fontId="4" fillId="0" borderId="16" xfId="6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Border="1" applyAlignment="1" applyProtection="1">
      <alignment horizontal="center" vertical="center" wrapText="1"/>
      <protection/>
    </xf>
    <xf numFmtId="0" fontId="4" fillId="0" borderId="15" xfId="61" applyFont="1" applyFill="1" applyBorder="1" applyAlignment="1" applyProtection="1">
      <alignment horizontal="center" vertical="center" wrapText="1"/>
      <protection/>
    </xf>
    <xf numFmtId="0" fontId="4" fillId="0" borderId="25" xfId="61" applyFont="1" applyFill="1" applyBorder="1" applyAlignment="1">
      <alignment vertical="center"/>
      <protection/>
    </xf>
    <xf numFmtId="0" fontId="4" fillId="0" borderId="28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vertical="center"/>
      <protection/>
    </xf>
    <xf numFmtId="0" fontId="3" fillId="0" borderId="25" xfId="61" applyFont="1" applyFill="1" applyBorder="1" applyAlignment="1">
      <alignment vertical="center"/>
      <protection/>
    </xf>
    <xf numFmtId="0" fontId="3" fillId="0" borderId="28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0" fontId="3" fillId="0" borderId="13" xfId="61" applyFont="1" applyFill="1" applyBorder="1" applyAlignment="1">
      <alignment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Fill="1" applyBorder="1" applyAlignment="1" applyProtection="1">
      <alignment horizontal="center" vertical="center" wrapText="1"/>
      <protection/>
    </xf>
    <xf numFmtId="1" fontId="4" fillId="0" borderId="25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61" applyFont="1" applyFill="1" applyBorder="1" applyAlignment="1">
      <alignment horizontal="center" vertical="center" textRotation="255" wrapText="1"/>
      <protection/>
    </xf>
    <xf numFmtId="0" fontId="4" fillId="0" borderId="27" xfId="61" applyFont="1" applyFill="1" applyBorder="1" applyAlignment="1">
      <alignment horizontal="center" vertical="center" textRotation="255" wrapText="1"/>
      <protection/>
    </xf>
    <xf numFmtId="189" fontId="4" fillId="0" borderId="30" xfId="61" applyNumberFormat="1" applyFont="1" applyFill="1" applyBorder="1" applyAlignment="1">
      <alignment horizontal="center" vertical="center" textRotation="255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209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2" name="AutoShape 8"/>
        <xdr:cNvSpPr>
          <a:spLocks/>
        </xdr:cNvSpPr>
      </xdr:nvSpPr>
      <xdr:spPr>
        <a:xfrm>
          <a:off x="50768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561975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21907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4" name="AutoShape 20"/>
        <xdr:cNvSpPr>
          <a:spLocks/>
        </xdr:cNvSpPr>
      </xdr:nvSpPr>
      <xdr:spPr>
        <a:xfrm>
          <a:off x="50768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8</xdr:row>
      <xdr:rowOff>57150</xdr:rowOff>
    </xdr:from>
    <xdr:to>
      <xdr:col>11</xdr:col>
      <xdr:colOff>695325</xdr:colOff>
      <xdr:row>9</xdr:row>
      <xdr:rowOff>219075</xdr:rowOff>
    </xdr:to>
    <xdr:sp>
      <xdr:nvSpPr>
        <xdr:cNvPr id="5" name="AutoShape 24"/>
        <xdr:cNvSpPr>
          <a:spLocks/>
        </xdr:cNvSpPr>
      </xdr:nvSpPr>
      <xdr:spPr>
        <a:xfrm>
          <a:off x="7629525" y="1876425"/>
          <a:ext cx="6477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47625</xdr:colOff>
      <xdr:row>8</xdr:row>
      <xdr:rowOff>47625</xdr:rowOff>
    </xdr:from>
    <xdr:to>
      <xdr:col>13</xdr:col>
      <xdr:colOff>657225</xdr:colOff>
      <xdr:row>9</xdr:row>
      <xdr:rowOff>209550</xdr:rowOff>
    </xdr:to>
    <xdr:sp>
      <xdr:nvSpPr>
        <xdr:cNvPr id="6" name="AutoShape 25"/>
        <xdr:cNvSpPr>
          <a:spLocks/>
        </xdr:cNvSpPr>
      </xdr:nvSpPr>
      <xdr:spPr>
        <a:xfrm>
          <a:off x="8791575" y="1866900"/>
          <a:ext cx="6096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704850</xdr:colOff>
      <xdr:row>9</xdr:row>
      <xdr:rowOff>219075</xdr:rowOff>
    </xdr:to>
    <xdr:sp>
      <xdr:nvSpPr>
        <xdr:cNvPr id="7" name="AutoShape 33"/>
        <xdr:cNvSpPr>
          <a:spLocks/>
        </xdr:cNvSpPr>
      </xdr:nvSpPr>
      <xdr:spPr>
        <a:xfrm>
          <a:off x="5114925" y="1876425"/>
          <a:ext cx="6667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52</xdr:row>
      <xdr:rowOff>38100</xdr:rowOff>
    </xdr:from>
    <xdr:to>
      <xdr:col>5</xdr:col>
      <xdr:colOff>714375</xdr:colOff>
      <xdr:row>53</xdr:row>
      <xdr:rowOff>190500</xdr:rowOff>
    </xdr:to>
    <xdr:sp>
      <xdr:nvSpPr>
        <xdr:cNvPr id="8" name="AutoShape 35"/>
        <xdr:cNvSpPr>
          <a:spLocks/>
        </xdr:cNvSpPr>
      </xdr:nvSpPr>
      <xdr:spPr>
        <a:xfrm>
          <a:off x="3867150" y="9648825"/>
          <a:ext cx="6762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52</xdr:row>
      <xdr:rowOff>38100</xdr:rowOff>
    </xdr:from>
    <xdr:to>
      <xdr:col>11</xdr:col>
      <xdr:colOff>685800</xdr:colOff>
      <xdr:row>53</xdr:row>
      <xdr:rowOff>190500</xdr:rowOff>
    </xdr:to>
    <xdr:sp>
      <xdr:nvSpPr>
        <xdr:cNvPr id="9" name="AutoShape 37"/>
        <xdr:cNvSpPr>
          <a:spLocks/>
        </xdr:cNvSpPr>
      </xdr:nvSpPr>
      <xdr:spPr>
        <a:xfrm>
          <a:off x="7629525" y="9648825"/>
          <a:ext cx="6477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57150</xdr:rowOff>
    </xdr:from>
    <xdr:to>
      <xdr:col>5</xdr:col>
      <xdr:colOff>714375</xdr:colOff>
      <xdr:row>9</xdr:row>
      <xdr:rowOff>219075</xdr:rowOff>
    </xdr:to>
    <xdr:sp>
      <xdr:nvSpPr>
        <xdr:cNvPr id="10" name="AutoShape 22"/>
        <xdr:cNvSpPr>
          <a:spLocks/>
        </xdr:cNvSpPr>
      </xdr:nvSpPr>
      <xdr:spPr>
        <a:xfrm>
          <a:off x="3867150" y="1876425"/>
          <a:ext cx="6762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8</xdr:row>
      <xdr:rowOff>57150</xdr:rowOff>
    </xdr:from>
    <xdr:to>
      <xdr:col>9</xdr:col>
      <xdr:colOff>695325</xdr:colOff>
      <xdr:row>9</xdr:row>
      <xdr:rowOff>219075</xdr:rowOff>
    </xdr:to>
    <xdr:sp>
      <xdr:nvSpPr>
        <xdr:cNvPr id="11" name="AutoShape 23"/>
        <xdr:cNvSpPr>
          <a:spLocks/>
        </xdr:cNvSpPr>
      </xdr:nvSpPr>
      <xdr:spPr>
        <a:xfrm>
          <a:off x="6381750" y="1876425"/>
          <a:ext cx="6477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52</xdr:row>
      <xdr:rowOff>47625</xdr:rowOff>
    </xdr:from>
    <xdr:to>
      <xdr:col>7</xdr:col>
      <xdr:colOff>704850</xdr:colOff>
      <xdr:row>53</xdr:row>
      <xdr:rowOff>209550</xdr:rowOff>
    </xdr:to>
    <xdr:sp>
      <xdr:nvSpPr>
        <xdr:cNvPr id="12" name="AutoShape 33"/>
        <xdr:cNvSpPr>
          <a:spLocks/>
        </xdr:cNvSpPr>
      </xdr:nvSpPr>
      <xdr:spPr>
        <a:xfrm>
          <a:off x="5114925" y="9658350"/>
          <a:ext cx="6667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52</xdr:row>
      <xdr:rowOff>47625</xdr:rowOff>
    </xdr:from>
    <xdr:to>
      <xdr:col>9</xdr:col>
      <xdr:colOff>695325</xdr:colOff>
      <xdr:row>53</xdr:row>
      <xdr:rowOff>209550</xdr:rowOff>
    </xdr:to>
    <xdr:sp>
      <xdr:nvSpPr>
        <xdr:cNvPr id="13" name="AutoShape 23"/>
        <xdr:cNvSpPr>
          <a:spLocks/>
        </xdr:cNvSpPr>
      </xdr:nvSpPr>
      <xdr:spPr>
        <a:xfrm>
          <a:off x="6381750" y="9658350"/>
          <a:ext cx="6477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47625</xdr:colOff>
      <xdr:row>52</xdr:row>
      <xdr:rowOff>47625</xdr:rowOff>
    </xdr:from>
    <xdr:to>
      <xdr:col>13</xdr:col>
      <xdr:colOff>657225</xdr:colOff>
      <xdr:row>53</xdr:row>
      <xdr:rowOff>200025</xdr:rowOff>
    </xdr:to>
    <xdr:sp>
      <xdr:nvSpPr>
        <xdr:cNvPr id="14" name="AutoShape 25"/>
        <xdr:cNvSpPr>
          <a:spLocks/>
        </xdr:cNvSpPr>
      </xdr:nvSpPr>
      <xdr:spPr>
        <a:xfrm>
          <a:off x="8791575" y="9658350"/>
          <a:ext cx="6096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ukei.pref.gunma.jp/idj/data/201506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01"/>
      <sheetName val="WK02"/>
      <sheetName val="WK03"/>
      <sheetName val="出力１"/>
      <sheetName val="出力２"/>
      <sheetName val="出力３"/>
      <sheetName val="出力４"/>
      <sheetName val="出力５"/>
      <sheetName val="出力６"/>
      <sheetName val="出力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86"/>
  <sheetViews>
    <sheetView tabSelected="1" view="pageBreakPreview" zoomScale="70" zoomScaleNormal="9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V1" sqref="V1"/>
    </sheetView>
  </sheetViews>
  <sheetFormatPr defaultColWidth="13.5" defaultRowHeight="18"/>
  <cols>
    <col min="1" max="1" width="2.91015625" style="78" customWidth="1"/>
    <col min="2" max="2" width="11.33203125" style="78" customWidth="1"/>
    <col min="3" max="3" width="5.58203125" style="78" customWidth="1"/>
    <col min="4" max="4" width="8.83203125" style="78" customWidth="1"/>
    <col min="5" max="5" width="4.83203125" style="81" customWidth="1"/>
    <col min="6" max="6" width="6.41015625" style="78" customWidth="1"/>
    <col min="7" max="7" width="4.5" style="81" customWidth="1"/>
    <col min="8" max="8" width="6.58203125" style="80" customWidth="1"/>
    <col min="9" max="9" width="4.5" style="81" customWidth="1"/>
    <col min="10" max="10" width="6.41015625" style="80" customWidth="1"/>
    <col min="11" max="11" width="4.5" style="81" customWidth="1"/>
    <col min="12" max="12" width="6.41015625" style="80" customWidth="1"/>
    <col min="13" max="13" width="3.66015625" style="81" customWidth="1"/>
    <col min="14" max="14" width="6.16015625" style="80" customWidth="1"/>
    <col min="15" max="16" width="6.66015625" style="80" customWidth="1"/>
    <col min="17" max="18" width="4.58203125" style="80" customWidth="1"/>
    <col min="19" max="20" width="6.5" style="78" customWidth="1"/>
    <col min="21" max="21" width="6.08203125" style="78" customWidth="1"/>
    <col min="22" max="23" width="13.5" style="78" customWidth="1"/>
    <col min="24" max="24" width="7.41015625" style="79" customWidth="1"/>
    <col min="25" max="25" width="6.58203125" style="79" customWidth="1"/>
    <col min="26" max="16384" width="13.5" style="78" customWidth="1"/>
  </cols>
  <sheetData>
    <row r="1" spans="1:25" ht="16.5">
      <c r="A1" s="160" t="s">
        <v>160</v>
      </c>
      <c r="E1" s="78"/>
      <c r="G1" s="78"/>
      <c r="I1" s="78"/>
      <c r="K1" s="159"/>
      <c r="M1" s="78"/>
      <c r="X1" s="78"/>
      <c r="Y1" s="78"/>
    </row>
    <row r="2" spans="5:25" ht="14.25" customHeight="1" thickBot="1">
      <c r="E2" s="158"/>
      <c r="F2" s="158"/>
      <c r="G2" s="158"/>
      <c r="H2" s="128"/>
      <c r="I2" s="158"/>
      <c r="J2" s="128"/>
      <c r="K2" s="158"/>
      <c r="L2" s="128"/>
      <c r="M2" s="158"/>
      <c r="N2" s="128"/>
      <c r="O2" s="128"/>
      <c r="P2" s="128"/>
      <c r="Q2" s="128"/>
      <c r="R2" s="128"/>
      <c r="S2" s="132"/>
      <c r="T2" s="132"/>
      <c r="U2" s="131" t="s">
        <v>159</v>
      </c>
      <c r="X2" s="157"/>
      <c r="Y2" s="157"/>
    </row>
    <row r="3" spans="1:25" ht="18.75" customHeight="1" thickTop="1">
      <c r="A3" s="207"/>
      <c r="B3" s="213"/>
      <c r="C3" s="214"/>
      <c r="D3" s="156"/>
      <c r="E3" s="190" t="s">
        <v>121</v>
      </c>
      <c r="F3" s="180" t="s">
        <v>114</v>
      </c>
      <c r="G3" s="190" t="s">
        <v>120</v>
      </c>
      <c r="H3" s="178" t="s">
        <v>113</v>
      </c>
      <c r="I3" s="198" t="s">
        <v>119</v>
      </c>
      <c r="J3" s="178" t="s">
        <v>158</v>
      </c>
      <c r="K3" s="190" t="s">
        <v>118</v>
      </c>
      <c r="L3" s="178" t="s">
        <v>172</v>
      </c>
      <c r="M3" s="198" t="s">
        <v>117</v>
      </c>
      <c r="N3" s="178" t="s">
        <v>157</v>
      </c>
      <c r="O3" s="200" t="s">
        <v>116</v>
      </c>
      <c r="P3" s="201"/>
      <c r="Q3" s="201"/>
      <c r="R3" s="201"/>
      <c r="S3" s="201"/>
      <c r="T3" s="201"/>
      <c r="U3" s="201"/>
      <c r="X3" s="130"/>
      <c r="Y3" s="130"/>
    </row>
    <row r="4" spans="1:21" ht="18.75" customHeight="1">
      <c r="A4" s="215"/>
      <c r="B4" s="215"/>
      <c r="C4" s="216"/>
      <c r="D4" s="126"/>
      <c r="E4" s="191"/>
      <c r="F4" s="181"/>
      <c r="G4" s="191"/>
      <c r="H4" s="179"/>
      <c r="I4" s="181" t="s">
        <v>115</v>
      </c>
      <c r="J4" s="179"/>
      <c r="K4" s="191"/>
      <c r="L4" s="179"/>
      <c r="M4" s="181"/>
      <c r="N4" s="179"/>
      <c r="O4" s="202"/>
      <c r="P4" s="203"/>
      <c r="Q4" s="203"/>
      <c r="R4" s="203"/>
      <c r="S4" s="203"/>
      <c r="T4" s="203"/>
      <c r="U4" s="203"/>
    </row>
    <row r="5" spans="1:21" ht="18.75" customHeight="1">
      <c r="A5" s="215"/>
      <c r="B5" s="215"/>
      <c r="C5" s="216"/>
      <c r="D5" s="126"/>
      <c r="E5" s="191"/>
      <c r="F5" s="181"/>
      <c r="G5" s="191"/>
      <c r="H5" s="179"/>
      <c r="I5" s="181"/>
      <c r="J5" s="179"/>
      <c r="K5" s="191"/>
      <c r="L5" s="179"/>
      <c r="M5" s="181"/>
      <c r="N5" s="179"/>
      <c r="O5" s="196" t="s">
        <v>156</v>
      </c>
      <c r="P5" s="196" t="s">
        <v>155</v>
      </c>
      <c r="Q5" s="196" t="s">
        <v>154</v>
      </c>
      <c r="R5" s="187" t="s">
        <v>112</v>
      </c>
      <c r="S5" s="184" t="s">
        <v>111</v>
      </c>
      <c r="T5" s="204"/>
      <c r="U5" s="204"/>
    </row>
    <row r="6" spans="1:21" ht="18.75" customHeight="1">
      <c r="A6" s="215"/>
      <c r="B6" s="215"/>
      <c r="C6" s="216"/>
      <c r="D6" s="129" t="s">
        <v>110</v>
      </c>
      <c r="E6" s="191"/>
      <c r="F6" s="181"/>
      <c r="G6" s="191"/>
      <c r="H6" s="179"/>
      <c r="I6" s="181"/>
      <c r="J6" s="179"/>
      <c r="K6" s="191"/>
      <c r="L6" s="179"/>
      <c r="M6" s="181"/>
      <c r="N6" s="179"/>
      <c r="O6" s="179"/>
      <c r="P6" s="179"/>
      <c r="Q6" s="179"/>
      <c r="R6" s="188"/>
      <c r="S6" s="185"/>
      <c r="T6" s="205"/>
      <c r="U6" s="205"/>
    </row>
    <row r="7" spans="1:21" ht="18.75" customHeight="1">
      <c r="A7" s="215"/>
      <c r="B7" s="215"/>
      <c r="C7" s="216"/>
      <c r="D7" s="126"/>
      <c r="E7" s="191"/>
      <c r="F7" s="181"/>
      <c r="G7" s="191"/>
      <c r="H7" s="179"/>
      <c r="I7" s="181"/>
      <c r="J7" s="179"/>
      <c r="K7" s="191"/>
      <c r="L7" s="179"/>
      <c r="M7" s="181"/>
      <c r="N7" s="179"/>
      <c r="O7" s="179"/>
      <c r="P7" s="179"/>
      <c r="Q7" s="179"/>
      <c r="R7" s="188"/>
      <c r="S7" s="186"/>
      <c r="T7" s="206"/>
      <c r="U7" s="206"/>
    </row>
    <row r="8" spans="1:21" ht="18.75" customHeight="1">
      <c r="A8" s="215"/>
      <c r="B8" s="215"/>
      <c r="C8" s="216"/>
      <c r="D8" s="127" t="s">
        <v>153</v>
      </c>
      <c r="E8" s="191"/>
      <c r="F8" s="181"/>
      <c r="G8" s="191"/>
      <c r="H8" s="179"/>
      <c r="I8" s="181" t="s">
        <v>109</v>
      </c>
      <c r="J8" s="179"/>
      <c r="K8" s="191"/>
      <c r="L8" s="179"/>
      <c r="M8" s="181"/>
      <c r="N8" s="179"/>
      <c r="O8" s="179"/>
      <c r="P8" s="179"/>
      <c r="Q8" s="179"/>
      <c r="R8" s="188"/>
      <c r="S8" s="193" t="s">
        <v>152</v>
      </c>
      <c r="T8" s="193" t="s">
        <v>151</v>
      </c>
      <c r="U8" s="184" t="s">
        <v>150</v>
      </c>
    </row>
    <row r="9" spans="1:21" ht="18.75" customHeight="1">
      <c r="A9" s="215"/>
      <c r="B9" s="215"/>
      <c r="C9" s="216"/>
      <c r="D9" s="126"/>
      <c r="E9" s="191"/>
      <c r="F9" s="125" t="s">
        <v>104</v>
      </c>
      <c r="G9" s="191"/>
      <c r="H9" s="123" t="s">
        <v>105</v>
      </c>
      <c r="I9" s="181"/>
      <c r="J9" s="124" t="s">
        <v>104</v>
      </c>
      <c r="K9" s="191"/>
      <c r="L9" s="124" t="s">
        <v>149</v>
      </c>
      <c r="M9" s="181"/>
      <c r="N9" s="123" t="s">
        <v>148</v>
      </c>
      <c r="O9" s="179"/>
      <c r="P9" s="179"/>
      <c r="Q9" s="179"/>
      <c r="R9" s="188"/>
      <c r="S9" s="194"/>
      <c r="T9" s="194"/>
      <c r="U9" s="185"/>
    </row>
    <row r="10" spans="1:21" ht="18.75" customHeight="1">
      <c r="A10" s="217"/>
      <c r="B10" s="217"/>
      <c r="C10" s="218"/>
      <c r="D10" s="122"/>
      <c r="E10" s="192"/>
      <c r="F10" s="121" t="s">
        <v>102</v>
      </c>
      <c r="G10" s="192"/>
      <c r="H10" s="119" t="s">
        <v>102</v>
      </c>
      <c r="I10" s="199"/>
      <c r="J10" s="120" t="s">
        <v>102</v>
      </c>
      <c r="K10" s="192"/>
      <c r="L10" s="120" t="s">
        <v>102</v>
      </c>
      <c r="M10" s="199"/>
      <c r="N10" s="119" t="s">
        <v>102</v>
      </c>
      <c r="O10" s="197"/>
      <c r="P10" s="197"/>
      <c r="Q10" s="197"/>
      <c r="R10" s="189"/>
      <c r="S10" s="195"/>
      <c r="T10" s="195"/>
      <c r="U10" s="186"/>
    </row>
    <row r="11" spans="1:21" ht="12.75">
      <c r="A11" s="99"/>
      <c r="B11" s="98" t="s">
        <v>147</v>
      </c>
      <c r="C11" s="97"/>
      <c r="D11" s="155">
        <v>1949440</v>
      </c>
      <c r="E11" s="154">
        <v>360</v>
      </c>
      <c r="F11" s="95">
        <v>18.466841759684833</v>
      </c>
      <c r="G11" s="153">
        <v>121</v>
      </c>
      <c r="H11" s="94">
        <v>6.206910702560735</v>
      </c>
      <c r="I11" s="153">
        <v>171</v>
      </c>
      <c r="J11" s="94">
        <v>8.771749835850295</v>
      </c>
      <c r="K11" s="153">
        <v>47</v>
      </c>
      <c r="L11" s="94">
        <v>2.4109487852921863</v>
      </c>
      <c r="M11" s="153">
        <v>11</v>
      </c>
      <c r="N11" s="94">
        <v>0.5642646093237033</v>
      </c>
      <c r="O11" s="152">
        <v>565437</v>
      </c>
      <c r="P11" s="142">
        <v>162379</v>
      </c>
      <c r="Q11" s="142">
        <v>3</v>
      </c>
      <c r="R11" s="142">
        <v>15</v>
      </c>
      <c r="S11" s="144">
        <v>31.9</v>
      </c>
      <c r="T11" s="144">
        <v>28</v>
      </c>
      <c r="U11" s="144">
        <v>28.717434479880165</v>
      </c>
    </row>
    <row r="12" spans="1:21" ht="12.75">
      <c r="A12" s="99"/>
      <c r="B12" s="98" t="s">
        <v>146</v>
      </c>
      <c r="C12" s="97"/>
      <c r="D12" s="100">
        <v>1661866</v>
      </c>
      <c r="E12" s="151">
        <v>300</v>
      </c>
      <c r="F12" s="95">
        <v>18.051996972078374</v>
      </c>
      <c r="G12" s="150">
        <v>98</v>
      </c>
      <c r="H12" s="94">
        <v>5.896985677545603</v>
      </c>
      <c r="I12" s="150">
        <v>149</v>
      </c>
      <c r="J12" s="94">
        <v>8.965825162798927</v>
      </c>
      <c r="K12" s="150">
        <v>37</v>
      </c>
      <c r="L12" s="94">
        <v>2.2264129598896663</v>
      </c>
      <c r="M12" s="150">
        <v>9</v>
      </c>
      <c r="N12" s="94">
        <v>0.5415599091623512</v>
      </c>
      <c r="O12" s="93">
        <v>483040</v>
      </c>
      <c r="P12" s="92">
        <v>132559</v>
      </c>
      <c r="Q12" s="92">
        <v>2</v>
      </c>
      <c r="R12" s="92">
        <v>14</v>
      </c>
      <c r="S12" s="89">
        <v>30.5</v>
      </c>
      <c r="T12" s="89">
        <v>26.5</v>
      </c>
      <c r="U12" s="89">
        <v>27.4426548526002</v>
      </c>
    </row>
    <row r="13" spans="1:21" ht="12.75">
      <c r="A13" s="99"/>
      <c r="B13" s="98" t="s">
        <v>145</v>
      </c>
      <c r="C13" s="97"/>
      <c r="D13" s="100">
        <v>287574</v>
      </c>
      <c r="E13" s="151">
        <v>60</v>
      </c>
      <c r="F13" s="95">
        <v>20.86419495503766</v>
      </c>
      <c r="G13" s="150">
        <v>23</v>
      </c>
      <c r="H13" s="94">
        <v>7.997941399431103</v>
      </c>
      <c r="I13" s="150">
        <v>22</v>
      </c>
      <c r="J13" s="94">
        <v>7.6502048168471415</v>
      </c>
      <c r="K13" s="150">
        <v>10</v>
      </c>
      <c r="L13" s="94">
        <v>3.4773658258396103</v>
      </c>
      <c r="M13" s="150">
        <v>2</v>
      </c>
      <c r="N13" s="94">
        <v>0.695473165167922</v>
      </c>
      <c r="O13" s="93">
        <v>82397</v>
      </c>
      <c r="P13" s="92">
        <v>29820</v>
      </c>
      <c r="Q13" s="91">
        <v>1</v>
      </c>
      <c r="R13" s="91">
        <v>1</v>
      </c>
      <c r="S13" s="89">
        <v>40.1</v>
      </c>
      <c r="T13" s="89">
        <v>36.8</v>
      </c>
      <c r="U13" s="89">
        <v>36.19063800866537</v>
      </c>
    </row>
    <row r="14" spans="1:21" ht="12.75">
      <c r="A14" s="99"/>
      <c r="B14" s="149"/>
      <c r="C14" s="97"/>
      <c r="D14" s="148"/>
      <c r="E14" s="91"/>
      <c r="F14" s="104"/>
      <c r="G14" s="91"/>
      <c r="H14" s="94"/>
      <c r="I14" s="91"/>
      <c r="J14" s="147"/>
      <c r="K14" s="91"/>
      <c r="L14" s="94"/>
      <c r="M14" s="91"/>
      <c r="N14" s="94"/>
      <c r="O14" s="93"/>
      <c r="P14" s="92"/>
      <c r="Q14" s="91"/>
      <c r="R14" s="91"/>
      <c r="S14" s="101"/>
      <c r="T14" s="101"/>
      <c r="U14" s="101"/>
    </row>
    <row r="15" spans="1:21" ht="12.75">
      <c r="A15" s="182" t="s">
        <v>144</v>
      </c>
      <c r="B15" s="182"/>
      <c r="C15" s="183"/>
      <c r="D15" s="100">
        <v>334261</v>
      </c>
      <c r="E15" s="91">
        <v>60</v>
      </c>
      <c r="F15" s="95">
        <v>17.95004502469627</v>
      </c>
      <c r="G15" s="91">
        <v>17</v>
      </c>
      <c r="H15" s="94">
        <v>5.08584609033061</v>
      </c>
      <c r="I15" s="91">
        <v>25</v>
      </c>
      <c r="J15" s="94">
        <v>7.479185426956779</v>
      </c>
      <c r="K15" s="91">
        <v>7</v>
      </c>
      <c r="L15" s="94">
        <v>2.0941719195478985</v>
      </c>
      <c r="M15" s="91">
        <v>3</v>
      </c>
      <c r="N15" s="146">
        <v>0.8975022512348135</v>
      </c>
      <c r="O15" s="92">
        <v>100033</v>
      </c>
      <c r="P15" s="92">
        <v>36161</v>
      </c>
      <c r="Q15" s="91">
        <v>0</v>
      </c>
      <c r="R15" s="91">
        <v>0</v>
      </c>
      <c r="S15" s="89">
        <v>43.06</v>
      </c>
      <c r="T15" s="89">
        <v>37.59961106766154</v>
      </c>
      <c r="U15" s="89">
        <v>36.14907080663381</v>
      </c>
    </row>
    <row r="16" spans="1:21" ht="12.75">
      <c r="A16" s="99"/>
      <c r="B16" s="98" t="s">
        <v>143</v>
      </c>
      <c r="C16" s="97"/>
      <c r="D16" s="106">
        <v>334261</v>
      </c>
      <c r="E16" s="91">
        <v>60</v>
      </c>
      <c r="F16" s="95">
        <v>17.95004502469627</v>
      </c>
      <c r="G16" s="91">
        <v>17</v>
      </c>
      <c r="H16" s="94">
        <v>5.08584609033061</v>
      </c>
      <c r="I16" s="91">
        <v>25</v>
      </c>
      <c r="J16" s="94">
        <v>7.479185426956779</v>
      </c>
      <c r="K16" s="91">
        <v>7</v>
      </c>
      <c r="L16" s="94">
        <v>2.0941719195478985</v>
      </c>
      <c r="M16" s="91">
        <v>3</v>
      </c>
      <c r="N16" s="94">
        <v>0.8975022512348135</v>
      </c>
      <c r="O16" s="93">
        <v>100033</v>
      </c>
      <c r="P16" s="92">
        <v>36161</v>
      </c>
      <c r="Q16" s="91">
        <v>0</v>
      </c>
      <c r="R16" s="91">
        <v>0</v>
      </c>
      <c r="S16" s="89">
        <v>43.06</v>
      </c>
      <c r="T16" s="89">
        <v>37.59961106766154</v>
      </c>
      <c r="U16" s="89">
        <v>36.14907080663381</v>
      </c>
    </row>
    <row r="17" spans="1:21" ht="12.75">
      <c r="A17" s="99"/>
      <c r="B17" s="98"/>
      <c r="C17" s="97"/>
      <c r="D17" s="106"/>
      <c r="E17" s="91"/>
      <c r="F17" s="95"/>
      <c r="G17" s="91"/>
      <c r="H17" s="94"/>
      <c r="I17" s="91"/>
      <c r="J17" s="94"/>
      <c r="K17" s="91"/>
      <c r="L17" s="94"/>
      <c r="M17" s="91"/>
      <c r="N17" s="94"/>
      <c r="O17" s="93"/>
      <c r="P17" s="92"/>
      <c r="Q17" s="91"/>
      <c r="R17" s="91"/>
      <c r="S17" s="89"/>
      <c r="T17" s="89"/>
      <c r="U17" s="89"/>
    </row>
    <row r="18" spans="1:21" ht="12.75">
      <c r="A18" s="182" t="s">
        <v>142</v>
      </c>
      <c r="B18" s="182"/>
      <c r="C18" s="183"/>
      <c r="D18" s="100">
        <v>369733</v>
      </c>
      <c r="E18" s="91">
        <v>54</v>
      </c>
      <c r="F18" s="95">
        <v>14.605133975057676</v>
      </c>
      <c r="G18" s="91">
        <v>18</v>
      </c>
      <c r="H18" s="94">
        <v>4.868377991685892</v>
      </c>
      <c r="I18" s="91">
        <v>28</v>
      </c>
      <c r="J18" s="94">
        <v>7.573032431511388</v>
      </c>
      <c r="K18" s="91">
        <v>8</v>
      </c>
      <c r="L18" s="94">
        <v>2.1637235518603966</v>
      </c>
      <c r="M18" s="91">
        <v>2</v>
      </c>
      <c r="N18" s="94">
        <v>0.5409308879650991</v>
      </c>
      <c r="O18" s="93">
        <v>106455</v>
      </c>
      <c r="P18" s="92">
        <v>22513</v>
      </c>
      <c r="Q18" s="91">
        <v>1</v>
      </c>
      <c r="R18" s="91">
        <v>6</v>
      </c>
      <c r="S18" s="89">
        <v>21.17</v>
      </c>
      <c r="T18" s="89">
        <v>16.773148400953787</v>
      </c>
      <c r="U18" s="89">
        <v>21.147902869757175</v>
      </c>
    </row>
    <row r="19" spans="1:21" ht="12.75">
      <c r="A19" s="99"/>
      <c r="B19" s="98" t="s">
        <v>141</v>
      </c>
      <c r="C19" s="97"/>
      <c r="D19" s="106">
        <v>369733</v>
      </c>
      <c r="E19" s="91">
        <v>54</v>
      </c>
      <c r="F19" s="95">
        <v>14.605133975057676</v>
      </c>
      <c r="G19" s="91">
        <v>18</v>
      </c>
      <c r="H19" s="94">
        <v>4.868377991685892</v>
      </c>
      <c r="I19" s="91">
        <v>28</v>
      </c>
      <c r="J19" s="94">
        <v>7.573032431511388</v>
      </c>
      <c r="K19" s="91">
        <v>8</v>
      </c>
      <c r="L19" s="94">
        <v>2.1637235518603966</v>
      </c>
      <c r="M19" s="91">
        <v>2</v>
      </c>
      <c r="N19" s="94">
        <v>0.5409308879650991</v>
      </c>
      <c r="O19" s="93">
        <v>106455</v>
      </c>
      <c r="P19" s="92">
        <v>22513</v>
      </c>
      <c r="Q19" s="91">
        <v>1</v>
      </c>
      <c r="R19" s="91">
        <v>6</v>
      </c>
      <c r="S19" s="89">
        <v>21.17</v>
      </c>
      <c r="T19" s="89">
        <v>16.773148400953787</v>
      </c>
      <c r="U19" s="89">
        <v>21.147902869757175</v>
      </c>
    </row>
    <row r="20" spans="1:21" ht="12.75">
      <c r="A20" s="99"/>
      <c r="B20" s="99"/>
      <c r="C20" s="97"/>
      <c r="D20" s="116"/>
      <c r="E20" s="103"/>
      <c r="F20" s="104"/>
      <c r="G20" s="103"/>
      <c r="H20" s="94"/>
      <c r="I20" s="103"/>
      <c r="J20" s="94"/>
      <c r="K20" s="103"/>
      <c r="L20" s="94"/>
      <c r="M20" s="103"/>
      <c r="N20" s="94"/>
      <c r="O20" s="93"/>
      <c r="P20" s="113"/>
      <c r="Q20" s="91"/>
      <c r="R20" s="91"/>
      <c r="S20" s="101"/>
      <c r="T20" s="101"/>
      <c r="U20" s="101"/>
    </row>
    <row r="21" spans="1:21" ht="12.75">
      <c r="A21" s="182" t="s">
        <v>140</v>
      </c>
      <c r="B21" s="182"/>
      <c r="C21" s="183"/>
      <c r="D21" s="100">
        <v>111617</v>
      </c>
      <c r="E21" s="91">
        <v>32</v>
      </c>
      <c r="F21" s="95">
        <v>28.669467912593962</v>
      </c>
      <c r="G21" s="91">
        <v>9</v>
      </c>
      <c r="H21" s="94">
        <v>8.063287850417051</v>
      </c>
      <c r="I21" s="91">
        <v>13</v>
      </c>
      <c r="J21" s="94">
        <v>11.646971339491296</v>
      </c>
      <c r="K21" s="91">
        <v>3</v>
      </c>
      <c r="L21" s="94">
        <v>2.687762616805684</v>
      </c>
      <c r="M21" s="91">
        <v>1</v>
      </c>
      <c r="N21" s="94">
        <v>0.8959208722685613</v>
      </c>
      <c r="O21" s="93">
        <v>34516</v>
      </c>
      <c r="P21" s="92">
        <v>8396</v>
      </c>
      <c r="Q21" s="91">
        <v>0</v>
      </c>
      <c r="R21" s="91">
        <v>0</v>
      </c>
      <c r="S21" s="89">
        <v>27.8</v>
      </c>
      <c r="T21" s="89">
        <v>26.3</v>
      </c>
      <c r="U21" s="89">
        <v>24.32495074747943</v>
      </c>
    </row>
    <row r="22" spans="1:21" ht="12.75">
      <c r="A22" s="99"/>
      <c r="B22" s="98" t="s">
        <v>139</v>
      </c>
      <c r="C22" s="97"/>
      <c r="D22" s="106">
        <v>75453</v>
      </c>
      <c r="E22" s="91">
        <v>21</v>
      </c>
      <c r="F22" s="95">
        <v>27.831895352073477</v>
      </c>
      <c r="G22" s="91">
        <v>5</v>
      </c>
      <c r="H22" s="94">
        <v>6.626641750493685</v>
      </c>
      <c r="I22" s="91">
        <v>10</v>
      </c>
      <c r="J22" s="94">
        <v>13.25328350098737</v>
      </c>
      <c r="K22" s="91">
        <v>3</v>
      </c>
      <c r="L22" s="94">
        <v>3.975985050296211</v>
      </c>
      <c r="M22" s="91">
        <v>1</v>
      </c>
      <c r="N22" s="94">
        <v>1.325328350098737</v>
      </c>
      <c r="O22" s="93">
        <v>25979</v>
      </c>
      <c r="P22" s="92">
        <v>5993</v>
      </c>
      <c r="Q22" s="91">
        <v>0</v>
      </c>
      <c r="R22" s="91">
        <v>0</v>
      </c>
      <c r="S22" s="89">
        <v>26.57</v>
      </c>
      <c r="T22" s="89">
        <v>25.43152152737191</v>
      </c>
      <c r="U22" s="89">
        <v>23.068632356903652</v>
      </c>
    </row>
    <row r="23" spans="1:21" ht="12.75">
      <c r="A23" s="99"/>
      <c r="B23" s="98" t="s">
        <v>138</v>
      </c>
      <c r="C23" s="97"/>
      <c r="D23" s="106">
        <v>14373</v>
      </c>
      <c r="E23" s="91">
        <v>3</v>
      </c>
      <c r="F23" s="95">
        <v>20.87246921310791</v>
      </c>
      <c r="G23" s="91">
        <v>2</v>
      </c>
      <c r="H23" s="94">
        <v>13.914979475405275</v>
      </c>
      <c r="I23" s="91">
        <v>2</v>
      </c>
      <c r="J23" s="94">
        <v>13.914979475405275</v>
      </c>
      <c r="K23" s="91">
        <v>0</v>
      </c>
      <c r="L23" s="94">
        <v>0</v>
      </c>
      <c r="M23" s="91">
        <v>0</v>
      </c>
      <c r="N23" s="94">
        <v>0</v>
      </c>
      <c r="O23" s="93">
        <v>3703</v>
      </c>
      <c r="P23" s="92">
        <v>1302</v>
      </c>
      <c r="Q23" s="91">
        <v>0</v>
      </c>
      <c r="R23" s="91">
        <v>0</v>
      </c>
      <c r="S23" s="89">
        <v>42.54</v>
      </c>
      <c r="T23" s="89">
        <v>35.81710414902625</v>
      </c>
      <c r="U23" s="89">
        <v>35.16068052930057</v>
      </c>
    </row>
    <row r="24" spans="1:21" ht="12.75">
      <c r="A24" s="99"/>
      <c r="B24" s="98" t="s">
        <v>137</v>
      </c>
      <c r="C24" s="97"/>
      <c r="D24" s="106">
        <v>21791</v>
      </c>
      <c r="E24" s="91">
        <v>8</v>
      </c>
      <c r="F24" s="95">
        <v>36.71240420357028</v>
      </c>
      <c r="G24" s="91">
        <v>2</v>
      </c>
      <c r="H24" s="94">
        <v>9.17810105089257</v>
      </c>
      <c r="I24" s="91">
        <v>1</v>
      </c>
      <c r="J24" s="94">
        <v>4.589050525446285</v>
      </c>
      <c r="K24" s="91">
        <v>0</v>
      </c>
      <c r="L24" s="94">
        <v>0</v>
      </c>
      <c r="M24" s="91">
        <v>0</v>
      </c>
      <c r="N24" s="94">
        <v>0</v>
      </c>
      <c r="O24" s="93">
        <v>4834</v>
      </c>
      <c r="P24" s="92">
        <v>1101</v>
      </c>
      <c r="Q24" s="91">
        <v>0</v>
      </c>
      <c r="R24" s="91">
        <v>0</v>
      </c>
      <c r="S24" s="89">
        <v>24.98</v>
      </c>
      <c r="T24" s="89">
        <v>24.04822335025381</v>
      </c>
      <c r="U24" s="89">
        <v>22.776168804302856</v>
      </c>
    </row>
    <row r="25" spans="1:21" ht="12.75">
      <c r="A25" s="99"/>
      <c r="B25" s="98"/>
      <c r="C25" s="97"/>
      <c r="D25" s="106"/>
      <c r="E25" s="91"/>
      <c r="F25" s="95"/>
      <c r="G25" s="91"/>
      <c r="H25" s="94"/>
      <c r="I25" s="91"/>
      <c r="J25" s="94"/>
      <c r="K25" s="91"/>
      <c r="L25" s="94"/>
      <c r="M25" s="91"/>
      <c r="N25" s="94"/>
      <c r="O25" s="93"/>
      <c r="P25" s="92"/>
      <c r="Q25" s="91"/>
      <c r="R25" s="91"/>
      <c r="S25" s="89"/>
      <c r="T25" s="89"/>
      <c r="U25" s="89"/>
    </row>
    <row r="26" spans="1:21" ht="12.75">
      <c r="A26" s="182" t="s">
        <v>136</v>
      </c>
      <c r="B26" s="182"/>
      <c r="C26" s="183"/>
      <c r="D26" s="100">
        <v>246905</v>
      </c>
      <c r="E26" s="91">
        <v>46</v>
      </c>
      <c r="F26" s="95">
        <v>18.63064741499767</v>
      </c>
      <c r="G26" s="91">
        <v>11</v>
      </c>
      <c r="H26" s="94">
        <v>4.455154816629878</v>
      </c>
      <c r="I26" s="91">
        <v>20</v>
      </c>
      <c r="J26" s="94">
        <v>8.100281484781597</v>
      </c>
      <c r="K26" s="91">
        <v>3</v>
      </c>
      <c r="L26" s="94">
        <v>1.2150422227172395</v>
      </c>
      <c r="M26" s="91">
        <v>1</v>
      </c>
      <c r="N26" s="94">
        <v>0.4050140742390798</v>
      </c>
      <c r="O26" s="93">
        <v>54619</v>
      </c>
      <c r="P26" s="92">
        <v>18457</v>
      </c>
      <c r="Q26" s="91">
        <v>0</v>
      </c>
      <c r="R26" s="91">
        <v>0</v>
      </c>
      <c r="S26" s="90">
        <v>37.4</v>
      </c>
      <c r="T26" s="89">
        <v>34.9</v>
      </c>
      <c r="U26" s="89">
        <v>33.79227008916311</v>
      </c>
    </row>
    <row r="27" spans="1:21" ht="12.75">
      <c r="A27" s="99"/>
      <c r="B27" s="98" t="s">
        <v>135</v>
      </c>
      <c r="C27" s="97"/>
      <c r="D27" s="106">
        <v>210614</v>
      </c>
      <c r="E27" s="91">
        <v>38</v>
      </c>
      <c r="F27" s="95">
        <v>18.04248530487052</v>
      </c>
      <c r="G27" s="91">
        <v>9</v>
      </c>
      <c r="H27" s="94">
        <v>4.273220203785123</v>
      </c>
      <c r="I27" s="91">
        <v>19</v>
      </c>
      <c r="J27" s="94">
        <v>9.02124265243526</v>
      </c>
      <c r="K27" s="91">
        <v>3</v>
      </c>
      <c r="L27" s="94">
        <v>1.424406734595041</v>
      </c>
      <c r="M27" s="91">
        <v>1</v>
      </c>
      <c r="N27" s="94">
        <v>0.4748022448650137</v>
      </c>
      <c r="O27" s="93">
        <v>46286</v>
      </c>
      <c r="P27" s="92">
        <v>16121</v>
      </c>
      <c r="Q27" s="91">
        <v>0</v>
      </c>
      <c r="R27" s="91">
        <v>0</v>
      </c>
      <c r="S27" s="90">
        <v>38.24</v>
      </c>
      <c r="T27" s="89">
        <v>36.36363636363637</v>
      </c>
      <c r="U27" s="89">
        <v>34.82910599317288</v>
      </c>
    </row>
    <row r="28" spans="1:21" ht="12.75">
      <c r="A28" s="99"/>
      <c r="B28" s="98" t="s">
        <v>134</v>
      </c>
      <c r="C28" s="97"/>
      <c r="D28" s="106">
        <v>36291</v>
      </c>
      <c r="E28" s="91">
        <v>8</v>
      </c>
      <c r="F28" s="95">
        <v>22.04403295582927</v>
      </c>
      <c r="G28" s="91">
        <v>2</v>
      </c>
      <c r="H28" s="94">
        <v>5.511008238957317</v>
      </c>
      <c r="I28" s="91">
        <v>1</v>
      </c>
      <c r="J28" s="94">
        <v>2.7555041194786587</v>
      </c>
      <c r="K28" s="91">
        <v>0</v>
      </c>
      <c r="L28" s="94">
        <v>0</v>
      </c>
      <c r="M28" s="91">
        <v>0</v>
      </c>
      <c r="N28" s="94">
        <v>0</v>
      </c>
      <c r="O28" s="93">
        <v>8333</v>
      </c>
      <c r="P28" s="92">
        <v>2336</v>
      </c>
      <c r="Q28" s="91">
        <v>0</v>
      </c>
      <c r="R28" s="91">
        <v>0</v>
      </c>
      <c r="S28" s="90">
        <v>31.82</v>
      </c>
      <c r="T28" s="89">
        <v>27.000582411182293</v>
      </c>
      <c r="U28" s="89">
        <v>28.033121324852996</v>
      </c>
    </row>
    <row r="29" spans="1:21" ht="12.75">
      <c r="A29" s="99"/>
      <c r="B29" s="98"/>
      <c r="C29" s="97"/>
      <c r="D29" s="105"/>
      <c r="E29" s="103"/>
      <c r="F29" s="95"/>
      <c r="G29" s="103"/>
      <c r="H29" s="94"/>
      <c r="I29" s="103"/>
      <c r="J29" s="94"/>
      <c r="K29" s="103"/>
      <c r="L29" s="94"/>
      <c r="M29" s="103"/>
      <c r="N29" s="94"/>
      <c r="O29" s="93"/>
      <c r="P29" s="92"/>
      <c r="Q29" s="91"/>
      <c r="R29" s="91"/>
      <c r="S29" s="102"/>
      <c r="T29" s="101"/>
      <c r="U29" s="101"/>
    </row>
    <row r="30" spans="1:21" ht="12.75">
      <c r="A30" s="182" t="s">
        <v>133</v>
      </c>
      <c r="B30" s="182"/>
      <c r="C30" s="183"/>
      <c r="D30" s="100">
        <v>56362</v>
      </c>
      <c r="E30" s="91">
        <v>8</v>
      </c>
      <c r="F30" s="95">
        <v>14.193960469820091</v>
      </c>
      <c r="G30" s="91">
        <v>3</v>
      </c>
      <c r="H30" s="94">
        <v>5.322735176182535</v>
      </c>
      <c r="I30" s="91">
        <v>6</v>
      </c>
      <c r="J30" s="94">
        <v>10.64547035236507</v>
      </c>
      <c r="K30" s="91">
        <v>1</v>
      </c>
      <c r="L30" s="94">
        <v>1.7742450587275114</v>
      </c>
      <c r="M30" s="91">
        <v>0</v>
      </c>
      <c r="N30" s="146">
        <v>0</v>
      </c>
      <c r="O30" s="92">
        <v>19827</v>
      </c>
      <c r="P30" s="92">
        <v>6468</v>
      </c>
      <c r="Q30" s="91">
        <v>0</v>
      </c>
      <c r="R30" s="91">
        <v>2</v>
      </c>
      <c r="S30" s="89">
        <v>31.6</v>
      </c>
      <c r="T30" s="89">
        <v>33.5</v>
      </c>
      <c r="U30" s="89">
        <v>32.62218187320321</v>
      </c>
    </row>
    <row r="31" spans="1:21" ht="12.75">
      <c r="A31" s="99"/>
      <c r="B31" s="98" t="s">
        <v>132</v>
      </c>
      <c r="C31" s="97"/>
      <c r="D31" s="106">
        <v>56362</v>
      </c>
      <c r="E31" s="91">
        <v>8</v>
      </c>
      <c r="F31" s="95">
        <v>14.193960469820091</v>
      </c>
      <c r="G31" s="91">
        <v>3</v>
      </c>
      <c r="H31" s="94">
        <v>5.322735176182535</v>
      </c>
      <c r="I31" s="91">
        <v>6</v>
      </c>
      <c r="J31" s="94">
        <v>10.64547035236507</v>
      </c>
      <c r="K31" s="91">
        <v>1</v>
      </c>
      <c r="L31" s="94">
        <v>1.7742450587275114</v>
      </c>
      <c r="M31" s="91">
        <v>0</v>
      </c>
      <c r="N31" s="94">
        <v>0</v>
      </c>
      <c r="O31" s="93">
        <v>19827</v>
      </c>
      <c r="P31" s="92">
        <v>6468</v>
      </c>
      <c r="Q31" s="91">
        <v>0</v>
      </c>
      <c r="R31" s="91">
        <v>2</v>
      </c>
      <c r="S31" s="89">
        <v>31.58</v>
      </c>
      <c r="T31" s="89">
        <v>19.605034278113166</v>
      </c>
      <c r="U31" s="89">
        <v>32.62218187320321</v>
      </c>
    </row>
    <row r="32" spans="1:21" ht="12.75">
      <c r="A32" s="99"/>
      <c r="B32" s="98"/>
      <c r="C32" s="97"/>
      <c r="D32" s="106"/>
      <c r="E32" s="91"/>
      <c r="F32" s="95"/>
      <c r="G32" s="91"/>
      <c r="H32" s="94"/>
      <c r="I32" s="91"/>
      <c r="J32" s="94"/>
      <c r="K32" s="91"/>
      <c r="L32" s="94"/>
      <c r="M32" s="91"/>
      <c r="N32" s="94"/>
      <c r="O32" s="93"/>
      <c r="P32" s="92"/>
      <c r="Q32" s="91"/>
      <c r="R32" s="91"/>
      <c r="S32" s="89"/>
      <c r="T32" s="89"/>
      <c r="U32" s="89"/>
    </row>
    <row r="33" spans="1:21" ht="12.75">
      <c r="A33" s="182" t="s">
        <v>131</v>
      </c>
      <c r="B33" s="182"/>
      <c r="C33" s="183"/>
      <c r="D33" s="100">
        <v>67061</v>
      </c>
      <c r="E33" s="91">
        <v>15</v>
      </c>
      <c r="F33" s="95">
        <v>22.36769508358062</v>
      </c>
      <c r="G33" s="91">
        <v>4</v>
      </c>
      <c r="H33" s="94">
        <v>5.964718688954832</v>
      </c>
      <c r="I33" s="91">
        <v>5</v>
      </c>
      <c r="J33" s="94">
        <v>7.45589836119354</v>
      </c>
      <c r="K33" s="91">
        <v>1</v>
      </c>
      <c r="L33" s="94">
        <v>1.491179672238708</v>
      </c>
      <c r="M33" s="91">
        <v>1</v>
      </c>
      <c r="N33" s="94">
        <v>1.491179672238708</v>
      </c>
      <c r="O33" s="93">
        <v>21513</v>
      </c>
      <c r="P33" s="92">
        <v>7352</v>
      </c>
      <c r="Q33" s="91">
        <v>0</v>
      </c>
      <c r="R33" s="91">
        <v>0</v>
      </c>
      <c r="S33" s="89">
        <v>36.7</v>
      </c>
      <c r="T33" s="89">
        <v>34.7</v>
      </c>
      <c r="U33" s="89">
        <v>34.174685074141216</v>
      </c>
    </row>
    <row r="34" spans="1:21" ht="12.75">
      <c r="A34" s="99"/>
      <c r="B34" s="98" t="s">
        <v>130</v>
      </c>
      <c r="C34" s="97"/>
      <c r="D34" s="106">
        <v>64234</v>
      </c>
      <c r="E34" s="91">
        <v>14</v>
      </c>
      <c r="F34" s="95">
        <v>21.79531089454183</v>
      </c>
      <c r="G34" s="91">
        <v>4</v>
      </c>
      <c r="H34" s="94">
        <v>6.227231684154809</v>
      </c>
      <c r="I34" s="91">
        <v>4</v>
      </c>
      <c r="J34" s="94">
        <v>6.227231684154809</v>
      </c>
      <c r="K34" s="91">
        <v>0</v>
      </c>
      <c r="L34" s="94">
        <v>0</v>
      </c>
      <c r="M34" s="91">
        <v>1</v>
      </c>
      <c r="N34" s="94">
        <v>1.5568079210387022</v>
      </c>
      <c r="O34" s="93">
        <v>19887</v>
      </c>
      <c r="P34" s="92">
        <v>6686</v>
      </c>
      <c r="Q34" s="91">
        <v>0</v>
      </c>
      <c r="R34" s="91">
        <v>0</v>
      </c>
      <c r="S34" s="89">
        <v>38.49</v>
      </c>
      <c r="T34" s="89">
        <v>34.1361363404429</v>
      </c>
      <c r="U34" s="89">
        <v>33.619952732941115</v>
      </c>
    </row>
    <row r="35" spans="1:21" ht="12.75">
      <c r="A35" s="99"/>
      <c r="B35" s="98" t="s">
        <v>129</v>
      </c>
      <c r="C35" s="97"/>
      <c r="D35" s="106">
        <v>1119</v>
      </c>
      <c r="E35" s="91">
        <v>0</v>
      </c>
      <c r="F35" s="95">
        <v>0</v>
      </c>
      <c r="G35" s="91">
        <v>0</v>
      </c>
      <c r="H35" s="94">
        <v>0</v>
      </c>
      <c r="I35" s="91">
        <v>0</v>
      </c>
      <c r="J35" s="94">
        <v>0</v>
      </c>
      <c r="K35" s="91">
        <v>0</v>
      </c>
      <c r="L35" s="94">
        <v>0</v>
      </c>
      <c r="M35" s="91">
        <v>0</v>
      </c>
      <c r="N35" s="94">
        <v>0</v>
      </c>
      <c r="O35" s="93">
        <v>537</v>
      </c>
      <c r="P35" s="92">
        <v>303</v>
      </c>
      <c r="Q35" s="91">
        <v>0</v>
      </c>
      <c r="R35" s="91">
        <v>0</v>
      </c>
      <c r="S35" s="89">
        <v>54.55</v>
      </c>
      <c r="T35" s="89">
        <v>51.26353790613718</v>
      </c>
      <c r="U35" s="89">
        <v>56.424581005586596</v>
      </c>
    </row>
    <row r="36" spans="1:21" ht="12.75">
      <c r="A36" s="99"/>
      <c r="B36" s="98" t="s">
        <v>128</v>
      </c>
      <c r="C36" s="97"/>
      <c r="D36" s="106">
        <v>1708</v>
      </c>
      <c r="E36" s="91">
        <v>1</v>
      </c>
      <c r="F36" s="95">
        <v>58.5480093676815</v>
      </c>
      <c r="G36" s="91">
        <v>0</v>
      </c>
      <c r="H36" s="94">
        <v>0</v>
      </c>
      <c r="I36" s="91">
        <v>1</v>
      </c>
      <c r="J36" s="94">
        <v>58.5480093676815</v>
      </c>
      <c r="K36" s="91">
        <v>1</v>
      </c>
      <c r="L36" s="94">
        <v>58.5480093676815</v>
      </c>
      <c r="M36" s="91">
        <v>0</v>
      </c>
      <c r="N36" s="94">
        <v>0</v>
      </c>
      <c r="O36" s="93">
        <v>1089</v>
      </c>
      <c r="P36" s="92">
        <v>363</v>
      </c>
      <c r="Q36" s="91">
        <v>0</v>
      </c>
      <c r="R36" s="91">
        <v>0</v>
      </c>
      <c r="S36" s="89">
        <v>34.67</v>
      </c>
      <c r="T36" s="89">
        <v>36.4877161055505</v>
      </c>
      <c r="U36" s="89">
        <v>33.33333333333333</v>
      </c>
    </row>
    <row r="37" spans="1:21" ht="12.75">
      <c r="A37" s="99"/>
      <c r="B37" s="99"/>
      <c r="C37" s="97"/>
      <c r="D37" s="116"/>
      <c r="E37" s="103"/>
      <c r="F37" s="104"/>
      <c r="G37" s="103"/>
      <c r="H37" s="94"/>
      <c r="I37" s="103"/>
      <c r="J37" s="94"/>
      <c r="K37" s="103"/>
      <c r="L37" s="94"/>
      <c r="M37" s="103"/>
      <c r="N37" s="94"/>
      <c r="O37" s="93"/>
      <c r="P37" s="92"/>
      <c r="Q37" s="91"/>
      <c r="R37" s="91"/>
      <c r="S37" s="101"/>
      <c r="T37" s="101"/>
      <c r="U37" s="101"/>
    </row>
    <row r="38" spans="1:21" ht="12.75">
      <c r="A38" s="182" t="s">
        <v>127</v>
      </c>
      <c r="B38" s="182"/>
      <c r="C38" s="183"/>
      <c r="D38" s="100">
        <v>69697</v>
      </c>
      <c r="E38" s="91">
        <v>4</v>
      </c>
      <c r="F38" s="95">
        <v>5.739127939509591</v>
      </c>
      <c r="G38" s="91">
        <v>3</v>
      </c>
      <c r="H38" s="94">
        <v>4.304345954632193</v>
      </c>
      <c r="I38" s="91">
        <v>4</v>
      </c>
      <c r="J38" s="94">
        <v>5.739127939509591</v>
      </c>
      <c r="K38" s="91">
        <v>2</v>
      </c>
      <c r="L38" s="94">
        <v>2.8695639697547954</v>
      </c>
      <c r="M38" s="91">
        <v>0</v>
      </c>
      <c r="N38" s="94">
        <v>0</v>
      </c>
      <c r="O38" s="93">
        <v>23694</v>
      </c>
      <c r="P38" s="92">
        <v>9540</v>
      </c>
      <c r="Q38" s="91">
        <v>0</v>
      </c>
      <c r="R38" s="91">
        <v>2</v>
      </c>
      <c r="S38" s="89">
        <v>46.7</v>
      </c>
      <c r="T38" s="89">
        <v>41.7</v>
      </c>
      <c r="U38" s="89">
        <v>40.26335781210433</v>
      </c>
    </row>
    <row r="39" spans="1:21" ht="12.75">
      <c r="A39" s="99"/>
      <c r="B39" s="98" t="s">
        <v>126</v>
      </c>
      <c r="C39" s="97"/>
      <c r="D39" s="106">
        <v>48325</v>
      </c>
      <c r="E39" s="91">
        <v>3</v>
      </c>
      <c r="F39" s="95">
        <v>6.207966890843248</v>
      </c>
      <c r="G39" s="91">
        <v>3</v>
      </c>
      <c r="H39" s="94">
        <v>6.207966890843248</v>
      </c>
      <c r="I39" s="91">
        <v>4</v>
      </c>
      <c r="J39" s="94">
        <v>8.277289187790998</v>
      </c>
      <c r="K39" s="91">
        <v>2</v>
      </c>
      <c r="L39" s="94">
        <v>4.138644593895499</v>
      </c>
      <c r="M39" s="91">
        <v>0</v>
      </c>
      <c r="N39" s="94">
        <v>0</v>
      </c>
      <c r="O39" s="93">
        <v>15756</v>
      </c>
      <c r="P39" s="92">
        <v>6554</v>
      </c>
      <c r="Q39" s="91">
        <v>0</v>
      </c>
      <c r="R39" s="91">
        <v>1</v>
      </c>
      <c r="S39" s="89">
        <v>44.22</v>
      </c>
      <c r="T39" s="89">
        <v>43.276347677998295</v>
      </c>
      <c r="U39" s="89">
        <v>41.5968519928916</v>
      </c>
    </row>
    <row r="40" spans="1:21" ht="12.75">
      <c r="A40" s="99"/>
      <c r="B40" s="98" t="s">
        <v>125</v>
      </c>
      <c r="C40" s="97"/>
      <c r="D40" s="106">
        <v>6795</v>
      </c>
      <c r="E40" s="91">
        <v>0</v>
      </c>
      <c r="F40" s="95">
        <v>0</v>
      </c>
      <c r="G40" s="91">
        <v>0</v>
      </c>
      <c r="H40" s="94">
        <v>0</v>
      </c>
      <c r="I40" s="91">
        <v>0</v>
      </c>
      <c r="J40" s="94">
        <v>0</v>
      </c>
      <c r="K40" s="91">
        <v>0</v>
      </c>
      <c r="L40" s="94">
        <v>0</v>
      </c>
      <c r="M40" s="91">
        <v>0</v>
      </c>
      <c r="N40" s="94">
        <v>0</v>
      </c>
      <c r="O40" s="93">
        <v>3553</v>
      </c>
      <c r="P40" s="92">
        <v>1217</v>
      </c>
      <c r="Q40" s="91">
        <v>0</v>
      </c>
      <c r="R40" s="91">
        <v>1</v>
      </c>
      <c r="S40" s="89">
        <v>39.68</v>
      </c>
      <c r="T40" s="89">
        <v>37.44075829383886</v>
      </c>
      <c r="U40" s="89">
        <v>34.2527441598649</v>
      </c>
    </row>
    <row r="41" spans="1:21" ht="12.75">
      <c r="A41" s="99"/>
      <c r="B41" s="98" t="s">
        <v>124</v>
      </c>
      <c r="C41" s="97"/>
      <c r="D41" s="106">
        <v>1753</v>
      </c>
      <c r="E41" s="91">
        <v>0</v>
      </c>
      <c r="F41" s="95">
        <v>0</v>
      </c>
      <c r="G41" s="91">
        <v>0</v>
      </c>
      <c r="H41" s="94">
        <v>0</v>
      </c>
      <c r="I41" s="91">
        <v>0</v>
      </c>
      <c r="J41" s="94">
        <v>0</v>
      </c>
      <c r="K41" s="91">
        <v>0</v>
      </c>
      <c r="L41" s="94">
        <v>0</v>
      </c>
      <c r="M41" s="91">
        <v>0</v>
      </c>
      <c r="N41" s="94">
        <v>0</v>
      </c>
      <c r="O41" s="93">
        <v>1079</v>
      </c>
      <c r="P41" s="92">
        <v>472</v>
      </c>
      <c r="Q41" s="91">
        <v>0</v>
      </c>
      <c r="R41" s="91">
        <v>0</v>
      </c>
      <c r="S41" s="89">
        <v>45.96</v>
      </c>
      <c r="T41" s="89">
        <v>43.290043290043286</v>
      </c>
      <c r="U41" s="89">
        <v>43.744207599629284</v>
      </c>
    </row>
    <row r="42" spans="1:21" ht="12.75">
      <c r="A42" s="99"/>
      <c r="B42" s="98" t="s">
        <v>123</v>
      </c>
      <c r="C42" s="97"/>
      <c r="D42" s="106">
        <v>12824</v>
      </c>
      <c r="E42" s="91">
        <v>1</v>
      </c>
      <c r="F42" s="95">
        <v>7.797878976918279</v>
      </c>
      <c r="G42" s="91">
        <v>0</v>
      </c>
      <c r="H42" s="94">
        <v>0</v>
      </c>
      <c r="I42" s="91">
        <v>0</v>
      </c>
      <c r="J42" s="94">
        <v>0</v>
      </c>
      <c r="K42" s="91">
        <v>0</v>
      </c>
      <c r="L42" s="94">
        <v>0</v>
      </c>
      <c r="M42" s="91">
        <v>0</v>
      </c>
      <c r="N42" s="94">
        <v>0</v>
      </c>
      <c r="O42" s="93">
        <v>3306</v>
      </c>
      <c r="P42" s="92">
        <v>1297</v>
      </c>
      <c r="Q42" s="91">
        <v>0</v>
      </c>
      <c r="R42" s="91">
        <v>0</v>
      </c>
      <c r="S42" s="89">
        <v>76.75</v>
      </c>
      <c r="T42" s="89">
        <v>38.539796529024535</v>
      </c>
      <c r="U42" s="89">
        <v>39.23169993950393</v>
      </c>
    </row>
    <row r="43" spans="1:21" ht="16.5">
      <c r="A43" s="175"/>
      <c r="B43" s="176"/>
      <c r="C43" s="177"/>
      <c r="D43" s="116"/>
      <c r="E43" s="91"/>
      <c r="F43" s="95"/>
      <c r="G43" s="91"/>
      <c r="H43" s="94"/>
      <c r="I43" s="91"/>
      <c r="J43" s="94"/>
      <c r="K43" s="91"/>
      <c r="L43" s="94"/>
      <c r="M43" s="91"/>
      <c r="N43" s="94"/>
      <c r="O43" s="93"/>
      <c r="P43" s="92"/>
      <c r="Q43" s="91"/>
      <c r="R43" s="91"/>
      <c r="S43" s="89"/>
      <c r="T43" s="89"/>
      <c r="U43" s="89"/>
    </row>
    <row r="44" spans="1:21" ht="12.75">
      <c r="A44" s="78" t="s">
        <v>76</v>
      </c>
      <c r="B44" s="98"/>
      <c r="C44" s="99"/>
      <c r="D44" s="145"/>
      <c r="E44" s="144"/>
      <c r="F44" s="141"/>
      <c r="G44" s="144"/>
      <c r="H44" s="143"/>
      <c r="I44" s="144"/>
      <c r="J44" s="143"/>
      <c r="K44" s="144"/>
      <c r="L44" s="143"/>
      <c r="M44" s="112"/>
      <c r="N44" s="143"/>
      <c r="O44" s="142"/>
      <c r="P44" s="142"/>
      <c r="Q44" s="112"/>
      <c r="R44" s="112"/>
      <c r="S44" s="141"/>
      <c r="T44" s="141"/>
      <c r="U44" s="141"/>
    </row>
    <row r="45" spans="1:21" ht="12.75">
      <c r="A45" s="99"/>
      <c r="B45" s="98"/>
      <c r="C45" s="99"/>
      <c r="D45" s="140"/>
      <c r="E45" s="135"/>
      <c r="F45" s="136"/>
      <c r="G45" s="135"/>
      <c r="H45" s="128"/>
      <c r="I45" s="135"/>
      <c r="J45" s="128"/>
      <c r="K45" s="135"/>
      <c r="L45" s="128"/>
      <c r="M45" s="135"/>
      <c r="N45" s="128"/>
      <c r="O45" s="134"/>
      <c r="P45" s="134"/>
      <c r="Q45" s="133"/>
      <c r="R45" s="133"/>
      <c r="S45" s="132"/>
      <c r="T45" s="132"/>
      <c r="U45" s="132"/>
    </row>
    <row r="46" spans="1:21" ht="13.5" thickBot="1">
      <c r="A46" s="138"/>
      <c r="B46" s="139"/>
      <c r="C46" s="138"/>
      <c r="D46" s="137"/>
      <c r="E46" s="135"/>
      <c r="F46" s="136"/>
      <c r="G46" s="135"/>
      <c r="H46" s="128"/>
      <c r="I46" s="135"/>
      <c r="J46" s="128"/>
      <c r="K46" s="135"/>
      <c r="L46" s="128"/>
      <c r="M46" s="135"/>
      <c r="N46" s="128"/>
      <c r="O46" s="134"/>
      <c r="P46" s="134"/>
      <c r="Q46" s="133"/>
      <c r="R46" s="133"/>
      <c r="S46" s="132"/>
      <c r="T46" s="132"/>
      <c r="U46" s="131" t="s">
        <v>122</v>
      </c>
    </row>
    <row r="47" spans="1:25" ht="18.75" customHeight="1" thickTop="1">
      <c r="A47" s="207"/>
      <c r="B47" s="207"/>
      <c r="C47" s="208"/>
      <c r="D47" s="126"/>
      <c r="E47" s="190" t="s">
        <v>121</v>
      </c>
      <c r="F47" s="268" t="s">
        <v>114</v>
      </c>
      <c r="G47" s="190" t="s">
        <v>120</v>
      </c>
      <c r="H47" s="270" t="s">
        <v>113</v>
      </c>
      <c r="I47" s="190" t="s">
        <v>119</v>
      </c>
      <c r="J47" s="270" t="s">
        <v>171</v>
      </c>
      <c r="K47" s="190" t="s">
        <v>118</v>
      </c>
      <c r="L47" s="178" t="s">
        <v>172</v>
      </c>
      <c r="M47" s="190" t="s">
        <v>117</v>
      </c>
      <c r="N47" s="178" t="s">
        <v>157</v>
      </c>
      <c r="O47" s="200" t="s">
        <v>116</v>
      </c>
      <c r="P47" s="201"/>
      <c r="Q47" s="201"/>
      <c r="R47" s="201"/>
      <c r="S47" s="201"/>
      <c r="T47" s="201"/>
      <c r="U47" s="201"/>
      <c r="X47" s="130"/>
      <c r="Y47" s="130"/>
    </row>
    <row r="48" spans="1:21" ht="18.75" customHeight="1">
      <c r="A48" s="209"/>
      <c r="B48" s="209"/>
      <c r="C48" s="210"/>
      <c r="D48" s="126"/>
      <c r="E48" s="191"/>
      <c r="F48" s="269"/>
      <c r="G48" s="191"/>
      <c r="H48" s="188"/>
      <c r="I48" s="191"/>
      <c r="J48" s="188"/>
      <c r="K48" s="191"/>
      <c r="L48" s="179"/>
      <c r="M48" s="191"/>
      <c r="N48" s="179"/>
      <c r="O48" s="202"/>
      <c r="P48" s="203"/>
      <c r="Q48" s="203"/>
      <c r="R48" s="203"/>
      <c r="S48" s="203"/>
      <c r="T48" s="203"/>
      <c r="U48" s="203"/>
    </row>
    <row r="49" spans="1:21" ht="18.75" customHeight="1">
      <c r="A49" s="209"/>
      <c r="B49" s="209"/>
      <c r="C49" s="210"/>
      <c r="D49" s="126"/>
      <c r="E49" s="191"/>
      <c r="F49" s="269"/>
      <c r="G49" s="191"/>
      <c r="H49" s="188"/>
      <c r="I49" s="191"/>
      <c r="J49" s="188"/>
      <c r="K49" s="191"/>
      <c r="L49" s="179"/>
      <c r="M49" s="191"/>
      <c r="N49" s="179"/>
      <c r="O49" s="196" t="s">
        <v>156</v>
      </c>
      <c r="P49" s="196" t="s">
        <v>155</v>
      </c>
      <c r="Q49" s="196" t="s">
        <v>154</v>
      </c>
      <c r="R49" s="187" t="s">
        <v>112</v>
      </c>
      <c r="S49" s="184" t="s">
        <v>111</v>
      </c>
      <c r="T49" s="204"/>
      <c r="U49" s="204"/>
    </row>
    <row r="50" spans="1:21" ht="18.75" customHeight="1">
      <c r="A50" s="209"/>
      <c r="B50" s="209"/>
      <c r="C50" s="210"/>
      <c r="D50" s="129" t="s">
        <v>110</v>
      </c>
      <c r="E50" s="191"/>
      <c r="F50" s="269"/>
      <c r="G50" s="191"/>
      <c r="H50" s="188"/>
      <c r="I50" s="191"/>
      <c r="J50" s="188"/>
      <c r="K50" s="191"/>
      <c r="L50" s="179"/>
      <c r="M50" s="191"/>
      <c r="N50" s="179"/>
      <c r="O50" s="179"/>
      <c r="P50" s="179"/>
      <c r="Q50" s="179"/>
      <c r="R50" s="188"/>
      <c r="S50" s="185"/>
      <c r="T50" s="205"/>
      <c r="U50" s="205"/>
    </row>
    <row r="51" spans="1:21" ht="18.75" customHeight="1">
      <c r="A51" s="209"/>
      <c r="B51" s="209"/>
      <c r="C51" s="210"/>
      <c r="D51" s="126"/>
      <c r="E51" s="191"/>
      <c r="F51" s="269"/>
      <c r="G51" s="191"/>
      <c r="H51" s="188"/>
      <c r="I51" s="191"/>
      <c r="J51" s="188"/>
      <c r="K51" s="191"/>
      <c r="L51" s="179"/>
      <c r="M51" s="191"/>
      <c r="N51" s="179"/>
      <c r="O51" s="179"/>
      <c r="P51" s="179"/>
      <c r="Q51" s="179"/>
      <c r="R51" s="188"/>
      <c r="S51" s="186"/>
      <c r="T51" s="206"/>
      <c r="U51" s="206"/>
    </row>
    <row r="52" spans="1:21" ht="18.75" customHeight="1">
      <c r="A52" s="209"/>
      <c r="B52" s="209"/>
      <c r="C52" s="210"/>
      <c r="D52" s="127" t="s">
        <v>153</v>
      </c>
      <c r="E52" s="191"/>
      <c r="F52" s="269"/>
      <c r="G52" s="191"/>
      <c r="H52" s="188"/>
      <c r="I52" s="191"/>
      <c r="J52" s="188"/>
      <c r="K52" s="191"/>
      <c r="L52" s="179"/>
      <c r="M52" s="191"/>
      <c r="N52" s="179"/>
      <c r="O52" s="179"/>
      <c r="P52" s="179"/>
      <c r="Q52" s="179"/>
      <c r="R52" s="188"/>
      <c r="S52" s="193" t="s">
        <v>108</v>
      </c>
      <c r="T52" s="193" t="s">
        <v>107</v>
      </c>
      <c r="U52" s="184" t="s">
        <v>170</v>
      </c>
    </row>
    <row r="53" spans="1:21" ht="18.75" customHeight="1">
      <c r="A53" s="209"/>
      <c r="B53" s="209"/>
      <c r="C53" s="210"/>
      <c r="D53" s="126"/>
      <c r="E53" s="191"/>
      <c r="F53" s="125" t="s">
        <v>103</v>
      </c>
      <c r="G53" s="191"/>
      <c r="H53" s="123" t="s">
        <v>106</v>
      </c>
      <c r="I53" s="191"/>
      <c r="J53" s="124" t="s">
        <v>105</v>
      </c>
      <c r="K53" s="191"/>
      <c r="L53" s="124" t="s">
        <v>104</v>
      </c>
      <c r="M53" s="191"/>
      <c r="N53" s="123" t="s">
        <v>103</v>
      </c>
      <c r="O53" s="179"/>
      <c r="P53" s="179"/>
      <c r="Q53" s="179"/>
      <c r="R53" s="188"/>
      <c r="S53" s="194"/>
      <c r="T53" s="194"/>
      <c r="U53" s="185"/>
    </row>
    <row r="54" spans="1:21" ht="18.75" customHeight="1">
      <c r="A54" s="211"/>
      <c r="B54" s="211"/>
      <c r="C54" s="212"/>
      <c r="D54" s="122"/>
      <c r="E54" s="192"/>
      <c r="F54" s="121" t="s">
        <v>102</v>
      </c>
      <c r="G54" s="192"/>
      <c r="H54" s="119" t="s">
        <v>102</v>
      </c>
      <c r="I54" s="192"/>
      <c r="J54" s="120" t="s">
        <v>102</v>
      </c>
      <c r="K54" s="192"/>
      <c r="L54" s="120" t="s">
        <v>102</v>
      </c>
      <c r="M54" s="192"/>
      <c r="N54" s="119" t="s">
        <v>102</v>
      </c>
      <c r="O54" s="197"/>
      <c r="P54" s="197"/>
      <c r="Q54" s="197"/>
      <c r="R54" s="189"/>
      <c r="S54" s="195"/>
      <c r="T54" s="195"/>
      <c r="U54" s="186"/>
    </row>
    <row r="55" spans="1:21" ht="12.75">
      <c r="A55" s="118"/>
      <c r="B55" s="118"/>
      <c r="C55" s="117"/>
      <c r="D55" s="116"/>
      <c r="E55" s="91"/>
      <c r="F55" s="115"/>
      <c r="G55" s="91"/>
      <c r="H55" s="113"/>
      <c r="I55" s="91"/>
      <c r="J55" s="113"/>
      <c r="K55" s="91"/>
      <c r="L55" s="113"/>
      <c r="M55" s="91"/>
      <c r="N55" s="113"/>
      <c r="O55" s="114"/>
      <c r="P55" s="113"/>
      <c r="Q55" s="91"/>
      <c r="R55" s="112"/>
      <c r="S55" s="111"/>
      <c r="T55" s="111"/>
      <c r="U55" s="111"/>
    </row>
    <row r="56" spans="1:21" ht="12.75">
      <c r="A56" s="182" t="s">
        <v>101</v>
      </c>
      <c r="B56" s="182"/>
      <c r="C56" s="183"/>
      <c r="D56" s="100">
        <v>53643</v>
      </c>
      <c r="E56" s="91">
        <v>5</v>
      </c>
      <c r="F56" s="95">
        <v>9.320880636802565</v>
      </c>
      <c r="G56" s="91">
        <v>3</v>
      </c>
      <c r="H56" s="94">
        <v>5.5925283820815395</v>
      </c>
      <c r="I56" s="91">
        <v>3</v>
      </c>
      <c r="J56" s="94">
        <v>5.5925283820815395</v>
      </c>
      <c r="K56" s="91">
        <v>1</v>
      </c>
      <c r="L56" s="94">
        <v>1.864176127360513</v>
      </c>
      <c r="M56" s="91">
        <v>0</v>
      </c>
      <c r="N56" s="94">
        <v>0</v>
      </c>
      <c r="O56" s="93">
        <v>20677</v>
      </c>
      <c r="P56" s="92">
        <v>6997</v>
      </c>
      <c r="Q56" s="91">
        <v>0</v>
      </c>
      <c r="R56" s="91">
        <v>0</v>
      </c>
      <c r="S56" s="89">
        <v>33.5</v>
      </c>
      <c r="T56" s="89">
        <v>33.4</v>
      </c>
      <c r="U56" s="89">
        <v>33.83953184697974</v>
      </c>
    </row>
    <row r="57" spans="1:21" ht="12.75">
      <c r="A57" s="99"/>
      <c r="B57" s="98" t="s">
        <v>100</v>
      </c>
      <c r="C57" s="97"/>
      <c r="D57" s="106">
        <v>15918</v>
      </c>
      <c r="E57" s="91">
        <v>1</v>
      </c>
      <c r="F57" s="95">
        <v>6.282196255811031</v>
      </c>
      <c r="G57" s="91">
        <v>1</v>
      </c>
      <c r="H57" s="94">
        <v>6.282196255811031</v>
      </c>
      <c r="I57" s="91">
        <v>1</v>
      </c>
      <c r="J57" s="94">
        <v>6.282196255811031</v>
      </c>
      <c r="K57" s="91">
        <v>0</v>
      </c>
      <c r="L57" s="94">
        <v>0</v>
      </c>
      <c r="M57" s="91">
        <v>0</v>
      </c>
      <c r="N57" s="94">
        <v>0</v>
      </c>
      <c r="O57" s="93">
        <v>6079</v>
      </c>
      <c r="P57" s="92">
        <v>1987</v>
      </c>
      <c r="Q57" s="91">
        <v>0</v>
      </c>
      <c r="R57" s="91">
        <v>0</v>
      </c>
      <c r="S57" s="89">
        <v>33.44</v>
      </c>
      <c r="T57" s="89">
        <v>32.7936560383281</v>
      </c>
      <c r="U57" s="89">
        <v>32.68629708833689</v>
      </c>
    </row>
    <row r="58" spans="1:21" ht="12.75">
      <c r="A58" s="99"/>
      <c r="B58" s="98" t="s">
        <v>99</v>
      </c>
      <c r="C58" s="97"/>
      <c r="D58" s="106">
        <v>5273</v>
      </c>
      <c r="E58" s="91">
        <v>0</v>
      </c>
      <c r="F58" s="95">
        <v>0</v>
      </c>
      <c r="G58" s="91">
        <v>0</v>
      </c>
      <c r="H58" s="94">
        <v>0</v>
      </c>
      <c r="I58" s="91">
        <v>0</v>
      </c>
      <c r="J58" s="94">
        <v>0</v>
      </c>
      <c r="K58" s="91">
        <v>0</v>
      </c>
      <c r="L58" s="94">
        <v>0</v>
      </c>
      <c r="M58" s="91">
        <v>0</v>
      </c>
      <c r="N58" s="94">
        <v>0</v>
      </c>
      <c r="O58" s="93">
        <v>2031</v>
      </c>
      <c r="P58" s="92">
        <v>599</v>
      </c>
      <c r="Q58" s="91">
        <v>0</v>
      </c>
      <c r="R58" s="91">
        <v>0</v>
      </c>
      <c r="S58" s="89">
        <v>28.28</v>
      </c>
      <c r="T58" s="89">
        <v>30.01012145748988</v>
      </c>
      <c r="U58" s="89">
        <v>29.492860659773513</v>
      </c>
    </row>
    <row r="59" spans="1:21" ht="12.75">
      <c r="A59" s="99"/>
      <c r="B59" s="98" t="s">
        <v>98</v>
      </c>
      <c r="C59" s="97"/>
      <c r="D59" s="106">
        <v>9542</v>
      </c>
      <c r="E59" s="91">
        <v>0</v>
      </c>
      <c r="F59" s="95">
        <v>0</v>
      </c>
      <c r="G59" s="91">
        <v>0</v>
      </c>
      <c r="H59" s="94">
        <v>0</v>
      </c>
      <c r="I59" s="91">
        <v>0</v>
      </c>
      <c r="J59" s="94">
        <v>0</v>
      </c>
      <c r="K59" s="91">
        <v>0</v>
      </c>
      <c r="L59" s="94">
        <v>0</v>
      </c>
      <c r="M59" s="91">
        <v>0</v>
      </c>
      <c r="N59" s="94">
        <v>0</v>
      </c>
      <c r="O59" s="93">
        <v>3483</v>
      </c>
      <c r="P59" s="92">
        <v>1516</v>
      </c>
      <c r="Q59" s="91">
        <v>0</v>
      </c>
      <c r="R59" s="91">
        <v>0</v>
      </c>
      <c r="S59" s="89">
        <v>41.37</v>
      </c>
      <c r="T59" s="89">
        <v>40.01711351968055</v>
      </c>
      <c r="U59" s="89">
        <v>43.52569623887453</v>
      </c>
    </row>
    <row r="60" spans="1:21" ht="12.75">
      <c r="A60" s="99"/>
      <c r="B60" s="98" t="s">
        <v>97</v>
      </c>
      <c r="C60" s="97"/>
      <c r="D60" s="106">
        <v>6331</v>
      </c>
      <c r="E60" s="91">
        <v>2</v>
      </c>
      <c r="F60" s="95">
        <v>31.590586005370398</v>
      </c>
      <c r="G60" s="91">
        <v>2</v>
      </c>
      <c r="H60" s="94">
        <v>31.590586005370398</v>
      </c>
      <c r="I60" s="91">
        <v>2</v>
      </c>
      <c r="J60" s="94">
        <v>31.590586005370398</v>
      </c>
      <c r="K60" s="91">
        <v>1</v>
      </c>
      <c r="L60" s="94">
        <v>15.795293002685199</v>
      </c>
      <c r="M60" s="91">
        <v>0</v>
      </c>
      <c r="N60" s="94">
        <v>0</v>
      </c>
      <c r="O60" s="93">
        <v>2462</v>
      </c>
      <c r="P60" s="92">
        <v>875</v>
      </c>
      <c r="Q60" s="91">
        <v>0</v>
      </c>
      <c r="R60" s="91">
        <v>0</v>
      </c>
      <c r="S60" s="89">
        <v>37.47</v>
      </c>
      <c r="T60" s="89">
        <v>35.33525298231181</v>
      </c>
      <c r="U60" s="89">
        <v>35.54021121039805</v>
      </c>
    </row>
    <row r="61" spans="1:21" ht="12.75">
      <c r="A61" s="99"/>
      <c r="B61" s="98" t="s">
        <v>96</v>
      </c>
      <c r="C61" s="97"/>
      <c r="D61" s="106">
        <v>3509</v>
      </c>
      <c r="E61" s="91">
        <v>0</v>
      </c>
      <c r="F61" s="95">
        <v>0</v>
      </c>
      <c r="G61" s="91">
        <v>0</v>
      </c>
      <c r="H61" s="94">
        <v>0</v>
      </c>
      <c r="I61" s="91">
        <v>0</v>
      </c>
      <c r="J61" s="94">
        <v>0</v>
      </c>
      <c r="K61" s="91">
        <v>0</v>
      </c>
      <c r="L61" s="94">
        <v>0</v>
      </c>
      <c r="M61" s="91">
        <v>0</v>
      </c>
      <c r="N61" s="94">
        <v>0</v>
      </c>
      <c r="O61" s="93">
        <v>1184</v>
      </c>
      <c r="P61" s="92">
        <v>249</v>
      </c>
      <c r="Q61" s="91">
        <v>0</v>
      </c>
      <c r="R61" s="91">
        <v>0</v>
      </c>
      <c r="S61" s="89">
        <v>22.46</v>
      </c>
      <c r="T61" s="89">
        <v>15.575807787903894</v>
      </c>
      <c r="U61" s="89">
        <v>21.030405405405407</v>
      </c>
    </row>
    <row r="62" spans="1:25" ht="12.75">
      <c r="A62" s="99"/>
      <c r="B62" s="98" t="s">
        <v>95</v>
      </c>
      <c r="C62" s="97"/>
      <c r="D62" s="106">
        <v>13070</v>
      </c>
      <c r="E62" s="109">
        <v>2</v>
      </c>
      <c r="F62" s="95">
        <v>15.30221882172915</v>
      </c>
      <c r="G62" s="91">
        <v>0</v>
      </c>
      <c r="H62" s="94">
        <v>0</v>
      </c>
      <c r="I62" s="91">
        <v>0</v>
      </c>
      <c r="J62" s="94">
        <v>0</v>
      </c>
      <c r="K62" s="91">
        <v>0</v>
      </c>
      <c r="L62" s="94">
        <v>0</v>
      </c>
      <c r="M62" s="91">
        <v>0</v>
      </c>
      <c r="N62" s="94">
        <v>0</v>
      </c>
      <c r="O62" s="93">
        <v>5438</v>
      </c>
      <c r="P62" s="92">
        <v>1771</v>
      </c>
      <c r="Q62" s="91">
        <v>0</v>
      </c>
      <c r="R62" s="91">
        <v>0</v>
      </c>
      <c r="S62" s="89">
        <v>30.43</v>
      </c>
      <c r="T62" s="89">
        <v>34.03199117484832</v>
      </c>
      <c r="U62" s="89">
        <v>32.567120264803236</v>
      </c>
      <c r="X62" s="110"/>
      <c r="Y62" s="110"/>
    </row>
    <row r="63" spans="1:21" ht="12.75">
      <c r="A63" s="99"/>
      <c r="B63" s="98"/>
      <c r="C63" s="97"/>
      <c r="D63" s="106"/>
      <c r="E63" s="109"/>
      <c r="F63" s="95"/>
      <c r="G63" s="91"/>
      <c r="H63" s="94"/>
      <c r="I63" s="91"/>
      <c r="J63" s="94"/>
      <c r="K63" s="91"/>
      <c r="L63" s="94"/>
      <c r="M63" s="91"/>
      <c r="N63" s="94"/>
      <c r="O63" s="93"/>
      <c r="P63" s="92"/>
      <c r="Q63" s="91"/>
      <c r="R63" s="91"/>
      <c r="S63" s="89"/>
      <c r="T63" s="89"/>
      <c r="U63" s="89"/>
    </row>
    <row r="64" spans="1:21" ht="12.75">
      <c r="A64" s="182" t="s">
        <v>94</v>
      </c>
      <c r="B64" s="182"/>
      <c r="C64" s="183"/>
      <c r="D64" s="108">
        <v>79496</v>
      </c>
      <c r="E64" s="91">
        <v>18</v>
      </c>
      <c r="F64" s="95">
        <v>22.64264868672638</v>
      </c>
      <c r="G64" s="91">
        <v>6</v>
      </c>
      <c r="H64" s="94">
        <v>7.547549562242126</v>
      </c>
      <c r="I64" s="91">
        <v>7</v>
      </c>
      <c r="J64" s="94">
        <v>8.80547448928248</v>
      </c>
      <c r="K64" s="91">
        <v>2</v>
      </c>
      <c r="L64" s="94">
        <v>2.5158498540807086</v>
      </c>
      <c r="M64" s="91">
        <v>1</v>
      </c>
      <c r="N64" s="94">
        <v>1.2579249270403543</v>
      </c>
      <c r="O64" s="93">
        <v>24418</v>
      </c>
      <c r="P64" s="92">
        <v>7677</v>
      </c>
      <c r="Q64" s="91">
        <v>0</v>
      </c>
      <c r="R64" s="91">
        <v>3</v>
      </c>
      <c r="S64" s="89">
        <v>40</v>
      </c>
      <c r="T64" s="89">
        <v>33.1</v>
      </c>
      <c r="U64" s="89">
        <v>31.43992136948153</v>
      </c>
    </row>
    <row r="65" spans="1:21" ht="12.75">
      <c r="A65" s="99"/>
      <c r="B65" s="98" t="s">
        <v>93</v>
      </c>
      <c r="C65" s="97"/>
      <c r="D65" s="96">
        <v>46543</v>
      </c>
      <c r="E65" s="91">
        <v>11</v>
      </c>
      <c r="F65" s="95">
        <v>23.63405882732097</v>
      </c>
      <c r="G65" s="91">
        <v>4</v>
      </c>
      <c r="H65" s="94">
        <v>8.594203209934898</v>
      </c>
      <c r="I65" s="91">
        <v>5</v>
      </c>
      <c r="J65" s="94">
        <v>10.742754012418624</v>
      </c>
      <c r="K65" s="91">
        <v>1</v>
      </c>
      <c r="L65" s="94">
        <v>2.1485508024837245</v>
      </c>
      <c r="M65" s="91">
        <v>1</v>
      </c>
      <c r="N65" s="94">
        <v>2.1485508024837245</v>
      </c>
      <c r="O65" s="93">
        <v>15743</v>
      </c>
      <c r="P65" s="92">
        <v>4143</v>
      </c>
      <c r="Q65" s="91">
        <v>0</v>
      </c>
      <c r="R65" s="91">
        <v>3</v>
      </c>
      <c r="S65" s="89">
        <v>36.72</v>
      </c>
      <c r="T65" s="89">
        <v>27.468719923002887</v>
      </c>
      <c r="U65" s="89">
        <v>26.31645810836562</v>
      </c>
    </row>
    <row r="66" spans="1:21" ht="12.75">
      <c r="A66" s="99"/>
      <c r="B66" s="98" t="s">
        <v>92</v>
      </c>
      <c r="C66" s="97"/>
      <c r="D66" s="96">
        <v>4101</v>
      </c>
      <c r="E66" s="91">
        <v>0</v>
      </c>
      <c r="F66" s="95">
        <v>0</v>
      </c>
      <c r="G66" s="91">
        <v>0</v>
      </c>
      <c r="H66" s="94">
        <v>0</v>
      </c>
      <c r="I66" s="91">
        <v>0</v>
      </c>
      <c r="J66" s="94">
        <v>0</v>
      </c>
      <c r="K66" s="91">
        <v>0</v>
      </c>
      <c r="L66" s="94">
        <v>0</v>
      </c>
      <c r="M66" s="91">
        <v>0</v>
      </c>
      <c r="N66" s="94">
        <v>0</v>
      </c>
      <c r="O66" s="93">
        <v>1646</v>
      </c>
      <c r="P66" s="92">
        <v>582</v>
      </c>
      <c r="Q66" s="91">
        <v>0</v>
      </c>
      <c r="R66" s="91">
        <v>0</v>
      </c>
      <c r="S66" s="89">
        <v>39.21</v>
      </c>
      <c r="T66" s="89">
        <v>38.33827893175074</v>
      </c>
      <c r="U66" s="89">
        <v>35.358444714459296</v>
      </c>
    </row>
    <row r="67" spans="1:21" ht="12.75">
      <c r="A67" s="99"/>
      <c r="B67" s="98" t="s">
        <v>91</v>
      </c>
      <c r="C67" s="97"/>
      <c r="D67" s="96">
        <v>3557</v>
      </c>
      <c r="E67" s="91">
        <v>2</v>
      </c>
      <c r="F67" s="95">
        <v>56.2271577171774</v>
      </c>
      <c r="G67" s="91">
        <v>1</v>
      </c>
      <c r="H67" s="94">
        <v>28.1135788585887</v>
      </c>
      <c r="I67" s="91">
        <v>0</v>
      </c>
      <c r="J67" s="94">
        <v>0</v>
      </c>
      <c r="K67" s="91">
        <v>0</v>
      </c>
      <c r="L67" s="94">
        <v>0</v>
      </c>
      <c r="M67" s="91">
        <v>0</v>
      </c>
      <c r="N67" s="94">
        <v>0</v>
      </c>
      <c r="O67" s="93">
        <v>1131</v>
      </c>
      <c r="P67" s="92">
        <v>545</v>
      </c>
      <c r="Q67" s="91">
        <v>0</v>
      </c>
      <c r="R67" s="91">
        <v>0</v>
      </c>
      <c r="S67" s="89">
        <v>78.25</v>
      </c>
      <c r="T67" s="89">
        <v>78.93258426966293</v>
      </c>
      <c r="U67" s="89">
        <v>48.187444739168875</v>
      </c>
    </row>
    <row r="68" spans="1:21" ht="12.75">
      <c r="A68" s="99"/>
      <c r="B68" s="98" t="s">
        <v>90</v>
      </c>
      <c r="C68" s="97"/>
      <c r="D68" s="96">
        <v>7138</v>
      </c>
      <c r="E68" s="91">
        <v>1</v>
      </c>
      <c r="F68" s="95">
        <v>14.009526478005045</v>
      </c>
      <c r="G68" s="91">
        <v>0</v>
      </c>
      <c r="H68" s="94">
        <v>0</v>
      </c>
      <c r="I68" s="91">
        <v>0</v>
      </c>
      <c r="J68" s="94">
        <v>0</v>
      </c>
      <c r="K68" s="91">
        <v>0</v>
      </c>
      <c r="L68" s="94">
        <v>0</v>
      </c>
      <c r="M68" s="91">
        <v>0</v>
      </c>
      <c r="N68" s="94">
        <v>0</v>
      </c>
      <c r="O68" s="93">
        <v>2248</v>
      </c>
      <c r="P68" s="92">
        <v>606</v>
      </c>
      <c r="Q68" s="91">
        <v>0</v>
      </c>
      <c r="R68" s="91">
        <v>0</v>
      </c>
      <c r="S68" s="89">
        <v>29.05</v>
      </c>
      <c r="T68" s="89">
        <v>26.443514644351463</v>
      </c>
      <c r="U68" s="89">
        <v>26.95729537366548</v>
      </c>
    </row>
    <row r="69" spans="1:21" ht="12.75">
      <c r="A69" s="99"/>
      <c r="B69" s="98" t="s">
        <v>89</v>
      </c>
      <c r="C69" s="97"/>
      <c r="D69" s="96">
        <v>18157</v>
      </c>
      <c r="E69" s="107">
        <v>4</v>
      </c>
      <c r="F69" s="95">
        <v>22.030071046979128</v>
      </c>
      <c r="G69" s="91">
        <v>1</v>
      </c>
      <c r="H69" s="94">
        <v>5.507517761744782</v>
      </c>
      <c r="I69" s="91">
        <v>2</v>
      </c>
      <c r="J69" s="94">
        <v>11.015035523489564</v>
      </c>
      <c r="K69" s="91">
        <v>1</v>
      </c>
      <c r="L69" s="94">
        <v>5.507517761744782</v>
      </c>
      <c r="M69" s="103">
        <v>0</v>
      </c>
      <c r="N69" s="94">
        <v>0</v>
      </c>
      <c r="O69" s="93">
        <v>3650</v>
      </c>
      <c r="P69" s="92">
        <v>1801</v>
      </c>
      <c r="Q69" s="91">
        <v>0</v>
      </c>
      <c r="R69" s="91">
        <v>0</v>
      </c>
      <c r="S69" s="101">
        <v>51.51</v>
      </c>
      <c r="T69" s="101">
        <v>49.87814784727863</v>
      </c>
      <c r="U69" s="101">
        <v>49.342465753424655</v>
      </c>
    </row>
    <row r="70" spans="1:21" ht="12.75">
      <c r="A70" s="99"/>
      <c r="B70" s="98"/>
      <c r="C70" s="97"/>
      <c r="D70" s="106"/>
      <c r="E70" s="103"/>
      <c r="F70" s="95"/>
      <c r="G70" s="91"/>
      <c r="H70" s="94"/>
      <c r="I70" s="91"/>
      <c r="J70" s="94"/>
      <c r="K70" s="91"/>
      <c r="L70" s="94"/>
      <c r="M70" s="103"/>
      <c r="N70" s="94"/>
      <c r="O70" s="93"/>
      <c r="P70" s="92"/>
      <c r="Q70" s="91"/>
      <c r="R70" s="91"/>
      <c r="S70" s="101"/>
      <c r="T70" s="101"/>
      <c r="U70" s="101"/>
    </row>
    <row r="71" spans="1:21" ht="12.75">
      <c r="A71" s="182" t="s">
        <v>88</v>
      </c>
      <c r="B71" s="182"/>
      <c r="C71" s="183"/>
      <c r="D71" s="100">
        <v>159834</v>
      </c>
      <c r="E71" s="91">
        <v>39</v>
      </c>
      <c r="F71" s="95">
        <v>24.40031532715192</v>
      </c>
      <c r="G71" s="91">
        <v>14</v>
      </c>
      <c r="H71" s="94">
        <v>8.759087553336586</v>
      </c>
      <c r="I71" s="91">
        <v>18</v>
      </c>
      <c r="J71" s="94">
        <v>11.26168399714704</v>
      </c>
      <c r="K71" s="91">
        <v>7</v>
      </c>
      <c r="L71" s="94">
        <v>4.379543776668293</v>
      </c>
      <c r="M71" s="91">
        <v>0</v>
      </c>
      <c r="N71" s="94">
        <v>0</v>
      </c>
      <c r="O71" s="93">
        <v>55254</v>
      </c>
      <c r="P71" s="92">
        <v>7429</v>
      </c>
      <c r="Q71" s="91">
        <v>0</v>
      </c>
      <c r="R71" s="91">
        <v>1</v>
      </c>
      <c r="S71" s="90">
        <v>16.1</v>
      </c>
      <c r="T71" s="89">
        <v>13.7</v>
      </c>
      <c r="U71" s="89">
        <v>13.4451804394252</v>
      </c>
    </row>
    <row r="72" spans="1:21" ht="12.75">
      <c r="A72" s="99"/>
      <c r="B72" s="98" t="s">
        <v>87</v>
      </c>
      <c r="C72" s="97"/>
      <c r="D72" s="96">
        <v>109850</v>
      </c>
      <c r="E72" s="91">
        <v>32</v>
      </c>
      <c r="F72" s="95">
        <v>29.13063268092854</v>
      </c>
      <c r="G72" s="91">
        <v>12</v>
      </c>
      <c r="H72" s="94">
        <v>10.923987255348203</v>
      </c>
      <c r="I72" s="91">
        <v>15</v>
      </c>
      <c r="J72" s="94">
        <v>13.654984069185252</v>
      </c>
      <c r="K72" s="91">
        <v>6</v>
      </c>
      <c r="L72" s="94">
        <v>5.461993627674102</v>
      </c>
      <c r="M72" s="91">
        <v>0</v>
      </c>
      <c r="N72" s="94">
        <v>0</v>
      </c>
      <c r="O72" s="93">
        <v>40629</v>
      </c>
      <c r="P72" s="92">
        <v>4755</v>
      </c>
      <c r="Q72" s="91">
        <v>0</v>
      </c>
      <c r="R72" s="91">
        <v>1</v>
      </c>
      <c r="S72" s="90">
        <v>14.64</v>
      </c>
      <c r="T72" s="89">
        <v>12.050240118212043</v>
      </c>
      <c r="U72" s="89">
        <v>11.70346304363878</v>
      </c>
    </row>
    <row r="73" spans="1:21" ht="12.75">
      <c r="A73" s="99"/>
      <c r="B73" s="98" t="s">
        <v>86</v>
      </c>
      <c r="C73" s="97"/>
      <c r="D73" s="96">
        <v>49984</v>
      </c>
      <c r="E73" s="91">
        <v>7</v>
      </c>
      <c r="F73" s="95">
        <v>14.0044814340589</v>
      </c>
      <c r="G73" s="91">
        <v>2</v>
      </c>
      <c r="H73" s="94">
        <v>4.001280409731113</v>
      </c>
      <c r="I73" s="91">
        <v>3</v>
      </c>
      <c r="J73" s="94">
        <v>6.001920614596671</v>
      </c>
      <c r="K73" s="91">
        <v>1</v>
      </c>
      <c r="L73" s="94">
        <v>2.0006402048655567</v>
      </c>
      <c r="M73" s="91">
        <v>0</v>
      </c>
      <c r="N73" s="94">
        <v>0</v>
      </c>
      <c r="O73" s="93">
        <v>14625</v>
      </c>
      <c r="P73" s="92">
        <v>2674</v>
      </c>
      <c r="Q73" s="91">
        <v>0</v>
      </c>
      <c r="R73" s="91">
        <v>0</v>
      </c>
      <c r="S73" s="90">
        <v>19.29</v>
      </c>
      <c r="T73" s="89">
        <v>18.188487961048487</v>
      </c>
      <c r="U73" s="89">
        <v>18.283760683760683</v>
      </c>
    </row>
    <row r="74" spans="1:21" ht="12.75">
      <c r="A74" s="99"/>
      <c r="B74" s="98"/>
      <c r="C74" s="97"/>
      <c r="D74" s="105"/>
      <c r="E74" s="103"/>
      <c r="F74" s="104"/>
      <c r="G74" s="103"/>
      <c r="H74" s="94"/>
      <c r="I74" s="103"/>
      <c r="J74" s="94"/>
      <c r="K74" s="103"/>
      <c r="L74" s="94"/>
      <c r="M74" s="103"/>
      <c r="N74" s="94"/>
      <c r="O74" s="93"/>
      <c r="P74" s="92"/>
      <c r="Q74" s="91"/>
      <c r="R74" s="91"/>
      <c r="S74" s="102"/>
      <c r="T74" s="101"/>
      <c r="U74" s="101"/>
    </row>
    <row r="75" spans="1:21" ht="12.75">
      <c r="A75" s="182" t="s">
        <v>85</v>
      </c>
      <c r="B75" s="182"/>
      <c r="C75" s="183"/>
      <c r="D75" s="100">
        <v>221514</v>
      </c>
      <c r="E75" s="91">
        <v>38</v>
      </c>
      <c r="F75" s="95">
        <v>17.154671939471093</v>
      </c>
      <c r="G75" s="91">
        <v>17</v>
      </c>
      <c r="H75" s="94">
        <v>7.674458499237069</v>
      </c>
      <c r="I75" s="91">
        <v>24</v>
      </c>
      <c r="J75" s="94">
        <v>10.834529645981744</v>
      </c>
      <c r="K75" s="91">
        <v>5</v>
      </c>
      <c r="L75" s="94">
        <v>2.257193676246197</v>
      </c>
      <c r="M75" s="91">
        <v>0</v>
      </c>
      <c r="N75" s="94">
        <v>0</v>
      </c>
      <c r="O75" s="93">
        <v>56320</v>
      </c>
      <c r="P75" s="92">
        <v>16640</v>
      </c>
      <c r="Q75" s="91">
        <v>1</v>
      </c>
      <c r="R75" s="91">
        <v>1</v>
      </c>
      <c r="S75" s="90">
        <v>31.7</v>
      </c>
      <c r="T75" s="89">
        <v>24</v>
      </c>
      <c r="U75" s="89">
        <v>29.545454545454547</v>
      </c>
    </row>
    <row r="76" spans="1:21" ht="12.75">
      <c r="A76" s="99"/>
      <c r="B76" s="98" t="s">
        <v>84</v>
      </c>
      <c r="C76" s="97"/>
      <c r="D76" s="96">
        <v>221514</v>
      </c>
      <c r="E76" s="91">
        <v>38</v>
      </c>
      <c r="F76" s="95">
        <v>17.154671939471093</v>
      </c>
      <c r="G76" s="91">
        <v>17</v>
      </c>
      <c r="H76" s="94">
        <v>7.674458499237069</v>
      </c>
      <c r="I76" s="91">
        <v>24</v>
      </c>
      <c r="J76" s="94">
        <v>10.834529645981744</v>
      </c>
      <c r="K76" s="91">
        <v>5</v>
      </c>
      <c r="L76" s="94">
        <v>2.257193676246197</v>
      </c>
      <c r="M76" s="91">
        <v>0</v>
      </c>
      <c r="N76" s="94">
        <v>0</v>
      </c>
      <c r="O76" s="93">
        <v>56320</v>
      </c>
      <c r="P76" s="92">
        <v>16640</v>
      </c>
      <c r="Q76" s="91">
        <v>1</v>
      </c>
      <c r="R76" s="91">
        <v>1</v>
      </c>
      <c r="S76" s="90">
        <v>31.66</v>
      </c>
      <c r="T76" s="89">
        <v>24.04822335025381</v>
      </c>
      <c r="U76" s="89">
        <v>29.545454545454547</v>
      </c>
    </row>
    <row r="77" spans="1:21" ht="12.75">
      <c r="A77" s="99"/>
      <c r="B77" s="98"/>
      <c r="C77" s="97"/>
      <c r="D77" s="105"/>
      <c r="E77" s="103"/>
      <c r="F77" s="104"/>
      <c r="G77" s="103"/>
      <c r="H77" s="94"/>
      <c r="I77" s="103"/>
      <c r="J77" s="94"/>
      <c r="K77" s="103"/>
      <c r="L77" s="94"/>
      <c r="M77" s="103"/>
      <c r="N77" s="94"/>
      <c r="O77" s="93"/>
      <c r="P77" s="92"/>
      <c r="Q77" s="91"/>
      <c r="R77" s="91"/>
      <c r="S77" s="102"/>
      <c r="T77" s="101"/>
      <c r="U77" s="101"/>
    </row>
    <row r="78" spans="1:21" ht="12.75">
      <c r="A78" s="182" t="s">
        <v>83</v>
      </c>
      <c r="B78" s="182"/>
      <c r="C78" s="183"/>
      <c r="D78" s="100">
        <v>179317</v>
      </c>
      <c r="E78" s="91">
        <v>41</v>
      </c>
      <c r="F78" s="95">
        <v>22.86453598933732</v>
      </c>
      <c r="G78" s="91">
        <v>16</v>
      </c>
      <c r="H78" s="94">
        <v>8.922745751936514</v>
      </c>
      <c r="I78" s="91">
        <v>18</v>
      </c>
      <c r="J78" s="94">
        <v>10.038088970928579</v>
      </c>
      <c r="K78" s="91">
        <v>7</v>
      </c>
      <c r="L78" s="94">
        <v>3.903701266472225</v>
      </c>
      <c r="M78" s="91">
        <v>2</v>
      </c>
      <c r="N78" s="94">
        <v>1.1153432189920642</v>
      </c>
      <c r="O78" s="93">
        <v>48111</v>
      </c>
      <c r="P78" s="92">
        <v>14749</v>
      </c>
      <c r="Q78" s="91">
        <v>1</v>
      </c>
      <c r="R78" s="91">
        <v>0</v>
      </c>
      <c r="S78" s="90">
        <v>32.5</v>
      </c>
      <c r="T78" s="89">
        <v>30.9</v>
      </c>
      <c r="U78" s="89">
        <v>30.656190891895825</v>
      </c>
    </row>
    <row r="79" spans="1:21" ht="12.75">
      <c r="A79" s="99"/>
      <c r="B79" s="98" t="s">
        <v>82</v>
      </c>
      <c r="C79" s="97"/>
      <c r="D79" s="96">
        <v>74993</v>
      </c>
      <c r="E79" s="91">
        <v>14</v>
      </c>
      <c r="F79" s="95">
        <v>18.668409051511475</v>
      </c>
      <c r="G79" s="91">
        <v>4</v>
      </c>
      <c r="H79" s="94">
        <v>5.333831157574707</v>
      </c>
      <c r="I79" s="91">
        <v>6</v>
      </c>
      <c r="J79" s="94">
        <v>8.00074673636206</v>
      </c>
      <c r="K79" s="91">
        <v>0</v>
      </c>
      <c r="L79" s="94">
        <v>0</v>
      </c>
      <c r="M79" s="91">
        <v>0</v>
      </c>
      <c r="N79" s="94">
        <v>0</v>
      </c>
      <c r="O79" s="93">
        <v>21500</v>
      </c>
      <c r="P79" s="92">
        <v>3851</v>
      </c>
      <c r="Q79" s="91">
        <v>0</v>
      </c>
      <c r="R79" s="91">
        <v>0</v>
      </c>
      <c r="S79" s="90">
        <v>17.42</v>
      </c>
      <c r="T79" s="89">
        <v>17.189199413628412</v>
      </c>
      <c r="U79" s="89">
        <v>17.911627906976744</v>
      </c>
    </row>
    <row r="80" spans="1:21" ht="12.75">
      <c r="A80" s="99"/>
      <c r="B80" s="98" t="s">
        <v>81</v>
      </c>
      <c r="C80" s="97"/>
      <c r="D80" s="96">
        <v>14411</v>
      </c>
      <c r="E80" s="91">
        <v>7</v>
      </c>
      <c r="F80" s="95">
        <v>48.57400596766359</v>
      </c>
      <c r="G80" s="91">
        <v>4</v>
      </c>
      <c r="H80" s="94">
        <v>27.75657483866491</v>
      </c>
      <c r="I80" s="91">
        <v>4</v>
      </c>
      <c r="J80" s="94">
        <v>27.75657483866491</v>
      </c>
      <c r="K80" s="91">
        <v>3</v>
      </c>
      <c r="L80" s="94">
        <v>20.81743112899868</v>
      </c>
      <c r="M80" s="91">
        <v>0</v>
      </c>
      <c r="N80" s="94">
        <v>0</v>
      </c>
      <c r="O80" s="93">
        <v>4657</v>
      </c>
      <c r="P80" s="92">
        <v>1771</v>
      </c>
      <c r="Q80" s="91">
        <v>1</v>
      </c>
      <c r="R80" s="91">
        <v>0</v>
      </c>
      <c r="S80" s="90">
        <v>38</v>
      </c>
      <c r="T80" s="89">
        <v>37.68959069187617</v>
      </c>
      <c r="U80" s="89">
        <v>38.02877388876959</v>
      </c>
    </row>
    <row r="81" spans="1:21" ht="12.75">
      <c r="A81" s="99"/>
      <c r="B81" s="98" t="s">
        <v>80</v>
      </c>
      <c r="C81" s="97"/>
      <c r="D81" s="96">
        <v>10969</v>
      </c>
      <c r="E81" s="91">
        <v>3</v>
      </c>
      <c r="F81" s="95">
        <v>27.349803993071387</v>
      </c>
      <c r="G81" s="91">
        <v>0</v>
      </c>
      <c r="H81" s="94">
        <v>0</v>
      </c>
      <c r="I81" s="91">
        <v>0</v>
      </c>
      <c r="J81" s="94">
        <v>0</v>
      </c>
      <c r="K81" s="91">
        <v>0</v>
      </c>
      <c r="L81" s="94">
        <v>0</v>
      </c>
      <c r="M81" s="91">
        <v>0</v>
      </c>
      <c r="N81" s="94">
        <v>0</v>
      </c>
      <c r="O81" s="93">
        <v>3281</v>
      </c>
      <c r="P81" s="92">
        <v>1503</v>
      </c>
      <c r="Q81" s="91">
        <v>0</v>
      </c>
      <c r="R81" s="91">
        <v>0</v>
      </c>
      <c r="S81" s="90">
        <v>49.32</v>
      </c>
      <c r="T81" s="89">
        <v>46.42857142857143</v>
      </c>
      <c r="U81" s="89">
        <v>45.809204510819875</v>
      </c>
    </row>
    <row r="82" spans="1:21" ht="12.75">
      <c r="A82" s="99"/>
      <c r="B82" s="98" t="s">
        <v>79</v>
      </c>
      <c r="C82" s="97"/>
      <c r="D82" s="96">
        <v>11103</v>
      </c>
      <c r="E82" s="91">
        <v>2</v>
      </c>
      <c r="F82" s="95">
        <v>18.013149599207424</v>
      </c>
      <c r="G82" s="91">
        <v>0</v>
      </c>
      <c r="H82" s="94">
        <v>0</v>
      </c>
      <c r="I82" s="91">
        <v>1</v>
      </c>
      <c r="J82" s="94">
        <v>9.006574799603712</v>
      </c>
      <c r="K82" s="91">
        <v>1</v>
      </c>
      <c r="L82" s="94">
        <v>9.006574799603712</v>
      </c>
      <c r="M82" s="91">
        <v>1</v>
      </c>
      <c r="N82" s="94">
        <v>9.006574799603712</v>
      </c>
      <c r="O82" s="93">
        <v>3290</v>
      </c>
      <c r="P82" s="92">
        <v>1360</v>
      </c>
      <c r="Q82" s="91">
        <v>0</v>
      </c>
      <c r="R82" s="91">
        <v>0</v>
      </c>
      <c r="S82" s="90">
        <v>43.13</v>
      </c>
      <c r="T82" s="89">
        <v>43.537838679539085</v>
      </c>
      <c r="U82" s="89">
        <v>41.33738601823708</v>
      </c>
    </row>
    <row r="83" spans="1:21" ht="12.75">
      <c r="A83" s="99"/>
      <c r="B83" s="98" t="s">
        <v>78</v>
      </c>
      <c r="C83" s="97"/>
      <c r="D83" s="96">
        <v>41692</v>
      </c>
      <c r="E83" s="91">
        <v>10</v>
      </c>
      <c r="F83" s="95">
        <v>23.98541686654514</v>
      </c>
      <c r="G83" s="91">
        <v>5</v>
      </c>
      <c r="H83" s="94">
        <v>11.99270843327257</v>
      </c>
      <c r="I83" s="91">
        <v>5</v>
      </c>
      <c r="J83" s="94">
        <v>11.99270843327257</v>
      </c>
      <c r="K83" s="91">
        <v>2</v>
      </c>
      <c r="L83" s="94">
        <v>4.797083373309028</v>
      </c>
      <c r="M83" s="91">
        <v>0</v>
      </c>
      <c r="N83" s="94">
        <v>0</v>
      </c>
      <c r="O83" s="93">
        <v>9212</v>
      </c>
      <c r="P83" s="92">
        <v>2473</v>
      </c>
      <c r="Q83" s="91">
        <v>0</v>
      </c>
      <c r="R83" s="91">
        <v>0</v>
      </c>
      <c r="S83" s="90">
        <v>33.37</v>
      </c>
      <c r="T83" s="89">
        <v>29.14777878513146</v>
      </c>
      <c r="U83" s="89">
        <v>26.845419018671297</v>
      </c>
    </row>
    <row r="84" spans="1:21" ht="12.75">
      <c r="A84" s="99"/>
      <c r="B84" s="98" t="s">
        <v>77</v>
      </c>
      <c r="C84" s="97"/>
      <c r="D84" s="96">
        <v>26149</v>
      </c>
      <c r="E84" s="91">
        <v>5</v>
      </c>
      <c r="F84" s="95">
        <v>19.121190102872003</v>
      </c>
      <c r="G84" s="91">
        <v>3</v>
      </c>
      <c r="H84" s="94">
        <v>11.4727140617232</v>
      </c>
      <c r="I84" s="91">
        <v>2</v>
      </c>
      <c r="J84" s="94">
        <v>7.648476041148801</v>
      </c>
      <c r="K84" s="91">
        <v>1</v>
      </c>
      <c r="L84" s="94">
        <v>3.8242380205744007</v>
      </c>
      <c r="M84" s="91">
        <v>1</v>
      </c>
      <c r="N84" s="94">
        <v>3.8242380205744007</v>
      </c>
      <c r="O84" s="93">
        <v>6171</v>
      </c>
      <c r="P84" s="92">
        <v>3791</v>
      </c>
      <c r="Q84" s="91">
        <v>0</v>
      </c>
      <c r="R84" s="91">
        <v>0</v>
      </c>
      <c r="S84" s="90">
        <v>68.45</v>
      </c>
      <c r="T84" s="89">
        <v>62.72147413182141</v>
      </c>
      <c r="U84" s="89">
        <v>61.43250688705234</v>
      </c>
    </row>
    <row r="85" spans="1:21" ht="16.5">
      <c r="A85" s="175"/>
      <c r="B85" s="176"/>
      <c r="C85" s="177"/>
      <c r="D85" s="88"/>
      <c r="E85" s="83"/>
      <c r="F85" s="87"/>
      <c r="G85" s="83"/>
      <c r="H85" s="86"/>
      <c r="I85" s="83"/>
      <c r="J85" s="86"/>
      <c r="K85" s="83"/>
      <c r="L85" s="86"/>
      <c r="M85" s="83"/>
      <c r="N85" s="86"/>
      <c r="O85" s="85"/>
      <c r="P85" s="84"/>
      <c r="Q85" s="83"/>
      <c r="R85" s="83"/>
      <c r="S85" s="82"/>
      <c r="T85" s="82"/>
      <c r="U85" s="82"/>
    </row>
    <row r="86" ht="12.75">
      <c r="A86" s="78" t="s">
        <v>76</v>
      </c>
    </row>
    <row r="87" ht="28.5" customHeight="1"/>
    <row r="88" ht="28.5" customHeight="1"/>
  </sheetData>
  <sheetProtection/>
  <mergeCells count="54">
    <mergeCell ref="I47:I54"/>
    <mergeCell ref="F47:F52"/>
    <mergeCell ref="N47:N52"/>
    <mergeCell ref="L47:L52"/>
    <mergeCell ref="J47:J52"/>
    <mergeCell ref="H47:H52"/>
    <mergeCell ref="A56:C56"/>
    <mergeCell ref="O3:U4"/>
    <mergeCell ref="U8:U10"/>
    <mergeCell ref="T8:T10"/>
    <mergeCell ref="S5:U7"/>
    <mergeCell ref="S8:S10"/>
    <mergeCell ref="A3:C10"/>
    <mergeCell ref="I3:I10"/>
    <mergeCell ref="E3:E10"/>
    <mergeCell ref="G3:G10"/>
    <mergeCell ref="A64:C64"/>
    <mergeCell ref="P49:P54"/>
    <mergeCell ref="Q5:Q10"/>
    <mergeCell ref="P5:P10"/>
    <mergeCell ref="K3:K10"/>
    <mergeCell ref="A30:C30"/>
    <mergeCell ref="A47:C54"/>
    <mergeCell ref="E47:E54"/>
    <mergeCell ref="A33:C33"/>
    <mergeCell ref="O5:O10"/>
    <mergeCell ref="M3:M10"/>
    <mergeCell ref="O47:U48"/>
    <mergeCell ref="S49:U51"/>
    <mergeCell ref="R5:R10"/>
    <mergeCell ref="A75:C75"/>
    <mergeCell ref="A71:C71"/>
    <mergeCell ref="K47:K54"/>
    <mergeCell ref="M47:M54"/>
    <mergeCell ref="T52:T54"/>
    <mergeCell ref="S52:S54"/>
    <mergeCell ref="O49:O54"/>
    <mergeCell ref="A18:C18"/>
    <mergeCell ref="U52:U54"/>
    <mergeCell ref="R49:R54"/>
    <mergeCell ref="A43:C43"/>
    <mergeCell ref="A38:C38"/>
    <mergeCell ref="Q49:Q54"/>
    <mergeCell ref="G47:G54"/>
    <mergeCell ref="A85:C85"/>
    <mergeCell ref="N3:N8"/>
    <mergeCell ref="L3:L8"/>
    <mergeCell ref="J3:J8"/>
    <mergeCell ref="H3:H8"/>
    <mergeCell ref="F3:F8"/>
    <mergeCell ref="A78:C78"/>
    <mergeCell ref="A15:C15"/>
    <mergeCell ref="A21:C21"/>
    <mergeCell ref="A26:C26"/>
  </mergeCells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landscape" paperSize="9" scale="82" r:id="rId2"/>
  <rowBreaks count="1" manualBreakCount="1">
    <brk id="44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0" sqref="K20"/>
    </sheetView>
  </sheetViews>
  <sheetFormatPr defaultColWidth="13.5" defaultRowHeight="18"/>
  <cols>
    <col min="1" max="1" width="8.5" style="1" customWidth="1"/>
    <col min="2" max="2" width="6.66015625" style="1" bestFit="1" customWidth="1"/>
    <col min="3" max="4" width="5.16015625" style="1" bestFit="1" customWidth="1"/>
    <col min="5" max="19" width="4.5" style="1" customWidth="1"/>
    <col min="20" max="20" width="4.91015625" style="1" bestFit="1" customWidth="1"/>
    <col min="21" max="22" width="4.41015625" style="1" bestFit="1" customWidth="1"/>
    <col min="23" max="23" width="13.5" style="5" customWidth="1"/>
    <col min="24" max="16384" width="13.5" style="1" customWidth="1"/>
  </cols>
  <sheetData>
    <row r="1" spans="1:13" ht="16.5">
      <c r="A1" s="77" t="s">
        <v>75</v>
      </c>
      <c r="M1" s="5"/>
    </row>
    <row r="2" spans="1:22" ht="13.5" thickBot="1">
      <c r="A2" s="76"/>
      <c r="B2" s="76"/>
      <c r="C2" s="76"/>
      <c r="D2" s="76"/>
      <c r="E2" s="76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 t="s">
        <v>47</v>
      </c>
    </row>
    <row r="3" spans="1:22" ht="16.5" thickTop="1">
      <c r="A3" s="72"/>
      <c r="B3" s="73"/>
      <c r="C3" s="72"/>
      <c r="D3" s="72"/>
      <c r="E3" s="71" t="s">
        <v>74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9"/>
      <c r="T3" s="222" t="s">
        <v>73</v>
      </c>
      <c r="U3" s="223"/>
      <c r="V3" s="223"/>
    </row>
    <row r="4" spans="1:22" ht="16.5">
      <c r="A4" s="5"/>
      <c r="B4" s="226" t="s">
        <v>72</v>
      </c>
      <c r="C4" s="224"/>
      <c r="D4" s="224"/>
      <c r="E4" s="219" t="s">
        <v>71</v>
      </c>
      <c r="F4" s="227"/>
      <c r="G4" s="227"/>
      <c r="H4" s="227"/>
      <c r="I4" s="227"/>
      <c r="J4" s="227"/>
      <c r="K4" s="227"/>
      <c r="L4" s="227"/>
      <c r="M4" s="227"/>
      <c r="N4" s="228" t="s">
        <v>70</v>
      </c>
      <c r="O4" s="229"/>
      <c r="P4" s="230"/>
      <c r="Q4" s="233" t="s">
        <v>69</v>
      </c>
      <c r="R4" s="229"/>
      <c r="S4" s="230"/>
      <c r="T4" s="224"/>
      <c r="U4" s="224"/>
      <c r="V4" s="224"/>
    </row>
    <row r="5" spans="1:22" ht="17.25" customHeight="1">
      <c r="A5" s="5"/>
      <c r="B5" s="68"/>
      <c r="C5" s="67"/>
      <c r="D5" s="67"/>
      <c r="E5" s="219" t="s">
        <v>68</v>
      </c>
      <c r="F5" s="220"/>
      <c r="G5" s="221"/>
      <c r="H5" s="219" t="s">
        <v>4</v>
      </c>
      <c r="I5" s="220"/>
      <c r="J5" s="221"/>
      <c r="K5" s="219" t="s">
        <v>67</v>
      </c>
      <c r="L5" s="220"/>
      <c r="M5" s="221"/>
      <c r="N5" s="231"/>
      <c r="O5" s="225"/>
      <c r="P5" s="232"/>
      <c r="Q5" s="231"/>
      <c r="R5" s="225"/>
      <c r="S5" s="232"/>
      <c r="T5" s="225"/>
      <c r="U5" s="225"/>
      <c r="V5" s="225"/>
    </row>
    <row r="6" spans="1:22" ht="12.75">
      <c r="A6" s="67"/>
      <c r="B6" s="66" t="s">
        <v>63</v>
      </c>
      <c r="C6" s="66" t="s">
        <v>62</v>
      </c>
      <c r="D6" s="63" t="s">
        <v>61</v>
      </c>
      <c r="E6" s="65" t="s">
        <v>63</v>
      </c>
      <c r="F6" s="57" t="s">
        <v>62</v>
      </c>
      <c r="G6" s="64" t="s">
        <v>61</v>
      </c>
      <c r="H6" s="65" t="s">
        <v>63</v>
      </c>
      <c r="I6" s="57" t="s">
        <v>62</v>
      </c>
      <c r="J6" s="64" t="s">
        <v>61</v>
      </c>
      <c r="K6" s="65" t="s">
        <v>63</v>
      </c>
      <c r="L6" s="57" t="s">
        <v>62</v>
      </c>
      <c r="M6" s="64" t="s">
        <v>61</v>
      </c>
      <c r="N6" s="65" t="s">
        <v>66</v>
      </c>
      <c r="O6" s="57" t="s">
        <v>65</v>
      </c>
      <c r="P6" s="64" t="s">
        <v>64</v>
      </c>
      <c r="Q6" s="65" t="s">
        <v>63</v>
      </c>
      <c r="R6" s="57" t="s">
        <v>62</v>
      </c>
      <c r="S6" s="64" t="s">
        <v>61</v>
      </c>
      <c r="T6" s="64" t="s">
        <v>63</v>
      </c>
      <c r="U6" s="57" t="s">
        <v>62</v>
      </c>
      <c r="V6" s="63" t="s">
        <v>61</v>
      </c>
    </row>
    <row r="7" spans="1:22" ht="21.75" customHeight="1">
      <c r="A7" s="59" t="s">
        <v>60</v>
      </c>
      <c r="B7" s="62">
        <f>SUM(B8:B18)</f>
        <v>171</v>
      </c>
      <c r="C7" s="60">
        <f>SUM(C8:C18)</f>
        <v>103</v>
      </c>
      <c r="D7" s="60">
        <f>SUM(D8:D18)</f>
        <v>68</v>
      </c>
      <c r="E7" s="62">
        <f>SUM(E8:E18)</f>
        <v>47</v>
      </c>
      <c r="F7" s="60">
        <f aca="true" t="shared" si="0" ref="F7:F18">I7+L7</f>
        <v>29</v>
      </c>
      <c r="G7" s="60">
        <f aca="true" t="shared" si="1" ref="G7:G18">J7+M7</f>
        <v>18</v>
      </c>
      <c r="H7" s="60">
        <f aca="true" t="shared" si="2" ref="H7:V7">SUM(H8:H18)</f>
        <v>44</v>
      </c>
      <c r="I7" s="60">
        <f t="shared" si="2"/>
        <v>28</v>
      </c>
      <c r="J7" s="60">
        <f t="shared" si="2"/>
        <v>16</v>
      </c>
      <c r="K7" s="60">
        <f t="shared" si="2"/>
        <v>3</v>
      </c>
      <c r="L7" s="60">
        <f t="shared" si="2"/>
        <v>1</v>
      </c>
      <c r="M7" s="60">
        <f t="shared" si="2"/>
        <v>2</v>
      </c>
      <c r="N7" s="60">
        <f t="shared" si="2"/>
        <v>78</v>
      </c>
      <c r="O7" s="60">
        <f t="shared" si="2"/>
        <v>50</v>
      </c>
      <c r="P7" s="60">
        <f t="shared" si="2"/>
        <v>28</v>
      </c>
      <c r="Q7" s="60">
        <f t="shared" si="2"/>
        <v>11</v>
      </c>
      <c r="R7" s="60">
        <f t="shared" si="2"/>
        <v>6</v>
      </c>
      <c r="S7" s="61">
        <f t="shared" si="2"/>
        <v>5</v>
      </c>
      <c r="T7" s="60">
        <f t="shared" si="2"/>
        <v>35</v>
      </c>
      <c r="U7" s="60">
        <f t="shared" si="2"/>
        <v>18</v>
      </c>
      <c r="V7" s="60">
        <f t="shared" si="2"/>
        <v>17</v>
      </c>
    </row>
    <row r="8" spans="1:22" ht="21.75" customHeight="1">
      <c r="A8" s="59" t="s">
        <v>59</v>
      </c>
      <c r="B8" s="19">
        <f aca="true" t="shared" si="3" ref="B8:B18">SUM(C8:D8)</f>
        <v>0</v>
      </c>
      <c r="C8" s="20">
        <f aca="true" t="shared" si="4" ref="C8:C18">I8+L8+O8+R8+U8</f>
        <v>0</v>
      </c>
      <c r="D8" s="20">
        <f aca="true" t="shared" si="5" ref="D8:D18">J8+M8+P8+S8+V8</f>
        <v>0</v>
      </c>
      <c r="E8" s="19">
        <f aca="true" t="shared" si="6" ref="E8:E18">SUM(F8:G8)</f>
        <v>0</v>
      </c>
      <c r="F8" s="20">
        <f t="shared" si="0"/>
        <v>0</v>
      </c>
      <c r="G8" s="20">
        <f t="shared" si="1"/>
        <v>0</v>
      </c>
      <c r="H8" s="20">
        <f aca="true" t="shared" si="7" ref="H8:H18">SUM(I8:J8)</f>
        <v>0</v>
      </c>
      <c r="I8" s="20">
        <v>0</v>
      </c>
      <c r="J8" s="20">
        <v>0</v>
      </c>
      <c r="K8" s="20">
        <f aca="true" t="shared" si="8" ref="K8:K18">SUM(L8:M8)</f>
        <v>0</v>
      </c>
      <c r="L8" s="20">
        <v>0</v>
      </c>
      <c r="M8" s="20">
        <v>0</v>
      </c>
      <c r="N8" s="20">
        <f aca="true" t="shared" si="9" ref="N8:N18">SUM(O8:P8)</f>
        <v>0</v>
      </c>
      <c r="O8" s="20">
        <v>0</v>
      </c>
      <c r="P8" s="20">
        <v>0</v>
      </c>
      <c r="Q8" s="20">
        <f aca="true" t="shared" si="10" ref="Q8:Q18">SUM(R8:S8)</f>
        <v>0</v>
      </c>
      <c r="R8" s="20">
        <v>0</v>
      </c>
      <c r="S8" s="58">
        <v>0</v>
      </c>
      <c r="T8" s="20">
        <f aca="true" t="shared" si="11" ref="T8:T18">SUM(U8:V8)</f>
        <v>0</v>
      </c>
      <c r="U8" s="20">
        <v>0</v>
      </c>
      <c r="V8" s="20">
        <v>0</v>
      </c>
    </row>
    <row r="9" spans="1:22" ht="21.75" customHeight="1">
      <c r="A9" s="59" t="s">
        <v>58</v>
      </c>
      <c r="B9" s="19">
        <f t="shared" si="3"/>
        <v>0</v>
      </c>
      <c r="C9" s="20">
        <f t="shared" si="4"/>
        <v>0</v>
      </c>
      <c r="D9" s="20">
        <f t="shared" si="5"/>
        <v>0</v>
      </c>
      <c r="E9" s="19">
        <f t="shared" si="6"/>
        <v>0</v>
      </c>
      <c r="F9" s="20">
        <f t="shared" si="0"/>
        <v>0</v>
      </c>
      <c r="G9" s="20">
        <f t="shared" si="1"/>
        <v>0</v>
      </c>
      <c r="H9" s="20">
        <f t="shared" si="7"/>
        <v>0</v>
      </c>
      <c r="I9" s="20">
        <v>0</v>
      </c>
      <c r="J9" s="20">
        <v>0</v>
      </c>
      <c r="K9" s="20">
        <f t="shared" si="8"/>
        <v>0</v>
      </c>
      <c r="L9" s="20">
        <v>0</v>
      </c>
      <c r="M9" s="20">
        <v>0</v>
      </c>
      <c r="N9" s="20">
        <f t="shared" si="9"/>
        <v>0</v>
      </c>
      <c r="O9" s="20">
        <v>0</v>
      </c>
      <c r="P9" s="20">
        <v>0</v>
      </c>
      <c r="Q9" s="20">
        <f t="shared" si="10"/>
        <v>0</v>
      </c>
      <c r="R9" s="20">
        <v>0</v>
      </c>
      <c r="S9" s="58">
        <v>0</v>
      </c>
      <c r="T9" s="20">
        <f t="shared" si="11"/>
        <v>0</v>
      </c>
      <c r="U9" s="20">
        <v>0</v>
      </c>
      <c r="V9" s="20">
        <v>0</v>
      </c>
    </row>
    <row r="10" spans="1:22" ht="21.75" customHeight="1">
      <c r="A10" s="59" t="s">
        <v>57</v>
      </c>
      <c r="B10" s="19">
        <f t="shared" si="3"/>
        <v>1</v>
      </c>
      <c r="C10" s="20">
        <f t="shared" si="4"/>
        <v>0</v>
      </c>
      <c r="D10" s="20">
        <f t="shared" si="5"/>
        <v>1</v>
      </c>
      <c r="E10" s="19">
        <f t="shared" si="6"/>
        <v>0</v>
      </c>
      <c r="F10" s="20">
        <f t="shared" si="0"/>
        <v>0</v>
      </c>
      <c r="G10" s="20">
        <f t="shared" si="1"/>
        <v>0</v>
      </c>
      <c r="H10" s="20">
        <f t="shared" si="7"/>
        <v>0</v>
      </c>
      <c r="I10" s="20">
        <v>0</v>
      </c>
      <c r="J10" s="20">
        <v>0</v>
      </c>
      <c r="K10" s="20">
        <f t="shared" si="8"/>
        <v>0</v>
      </c>
      <c r="L10" s="20">
        <v>0</v>
      </c>
      <c r="M10" s="20">
        <v>0</v>
      </c>
      <c r="N10" s="20">
        <f t="shared" si="9"/>
        <v>1</v>
      </c>
      <c r="O10" s="20">
        <v>0</v>
      </c>
      <c r="P10" s="20">
        <v>1</v>
      </c>
      <c r="Q10" s="20">
        <f t="shared" si="10"/>
        <v>0</v>
      </c>
      <c r="R10" s="20">
        <v>0</v>
      </c>
      <c r="S10" s="58">
        <v>0</v>
      </c>
      <c r="T10" s="20">
        <f t="shared" si="11"/>
        <v>0</v>
      </c>
      <c r="U10" s="20">
        <v>0</v>
      </c>
      <c r="V10" s="20">
        <v>0</v>
      </c>
    </row>
    <row r="11" spans="1:22" ht="21.75" customHeight="1">
      <c r="A11" s="59" t="s">
        <v>56</v>
      </c>
      <c r="B11" s="19">
        <f t="shared" si="3"/>
        <v>0</v>
      </c>
      <c r="C11" s="20">
        <f t="shared" si="4"/>
        <v>0</v>
      </c>
      <c r="D11" s="20">
        <f t="shared" si="5"/>
        <v>0</v>
      </c>
      <c r="E11" s="19">
        <f t="shared" si="6"/>
        <v>0</v>
      </c>
      <c r="F11" s="20">
        <f t="shared" si="0"/>
        <v>0</v>
      </c>
      <c r="G11" s="20">
        <f t="shared" si="1"/>
        <v>0</v>
      </c>
      <c r="H11" s="20">
        <f t="shared" si="7"/>
        <v>0</v>
      </c>
      <c r="I11" s="20">
        <v>0</v>
      </c>
      <c r="J11" s="20">
        <v>0</v>
      </c>
      <c r="K11" s="20">
        <f t="shared" si="8"/>
        <v>0</v>
      </c>
      <c r="L11" s="20">
        <v>0</v>
      </c>
      <c r="M11" s="20">
        <v>0</v>
      </c>
      <c r="N11" s="20">
        <f t="shared" si="9"/>
        <v>0</v>
      </c>
      <c r="O11" s="20">
        <v>0</v>
      </c>
      <c r="P11" s="20">
        <v>0</v>
      </c>
      <c r="Q11" s="20">
        <f t="shared" si="10"/>
        <v>0</v>
      </c>
      <c r="R11" s="20">
        <v>0</v>
      </c>
      <c r="S11" s="58">
        <v>0</v>
      </c>
      <c r="T11" s="20">
        <f t="shared" si="11"/>
        <v>0</v>
      </c>
      <c r="U11" s="20">
        <v>0</v>
      </c>
      <c r="V11" s="20">
        <v>0</v>
      </c>
    </row>
    <row r="12" spans="1:22" ht="21.75" customHeight="1">
      <c r="A12" s="59" t="s">
        <v>55</v>
      </c>
      <c r="B12" s="19">
        <f t="shared" si="3"/>
        <v>19</v>
      </c>
      <c r="C12" s="20">
        <f t="shared" si="4"/>
        <v>12</v>
      </c>
      <c r="D12" s="20">
        <f t="shared" si="5"/>
        <v>7</v>
      </c>
      <c r="E12" s="19">
        <f t="shared" si="6"/>
        <v>6</v>
      </c>
      <c r="F12" s="20">
        <f t="shared" si="0"/>
        <v>3</v>
      </c>
      <c r="G12" s="20">
        <f t="shared" si="1"/>
        <v>3</v>
      </c>
      <c r="H12" s="20">
        <f t="shared" si="7"/>
        <v>5</v>
      </c>
      <c r="I12" s="20">
        <v>2</v>
      </c>
      <c r="J12" s="20">
        <v>3</v>
      </c>
      <c r="K12" s="20">
        <f t="shared" si="8"/>
        <v>1</v>
      </c>
      <c r="L12" s="20">
        <v>1</v>
      </c>
      <c r="M12" s="20">
        <v>0</v>
      </c>
      <c r="N12" s="20">
        <f t="shared" si="9"/>
        <v>9</v>
      </c>
      <c r="O12" s="20">
        <v>6</v>
      </c>
      <c r="P12" s="20">
        <v>3</v>
      </c>
      <c r="Q12" s="20">
        <f t="shared" si="10"/>
        <v>1</v>
      </c>
      <c r="R12" s="20">
        <v>1</v>
      </c>
      <c r="S12" s="58">
        <v>0</v>
      </c>
      <c r="T12" s="20">
        <f t="shared" si="11"/>
        <v>3</v>
      </c>
      <c r="U12" s="20">
        <v>2</v>
      </c>
      <c r="V12" s="20">
        <v>1</v>
      </c>
    </row>
    <row r="13" spans="1:22" ht="21.75" customHeight="1">
      <c r="A13" s="59" t="s">
        <v>54</v>
      </c>
      <c r="B13" s="19">
        <f t="shared" si="3"/>
        <v>7</v>
      </c>
      <c r="C13" s="20">
        <f t="shared" si="4"/>
        <v>6</v>
      </c>
      <c r="D13" s="20">
        <f t="shared" si="5"/>
        <v>1</v>
      </c>
      <c r="E13" s="19">
        <f t="shared" si="6"/>
        <v>2</v>
      </c>
      <c r="F13" s="20">
        <f t="shared" si="0"/>
        <v>2</v>
      </c>
      <c r="G13" s="20">
        <f t="shared" si="1"/>
        <v>0</v>
      </c>
      <c r="H13" s="20">
        <f t="shared" si="7"/>
        <v>2</v>
      </c>
      <c r="I13" s="20">
        <v>2</v>
      </c>
      <c r="J13" s="20">
        <v>0</v>
      </c>
      <c r="K13" s="20">
        <f t="shared" si="8"/>
        <v>0</v>
      </c>
      <c r="L13" s="20">
        <v>0</v>
      </c>
      <c r="M13" s="20">
        <v>0</v>
      </c>
      <c r="N13" s="20">
        <f t="shared" si="9"/>
        <v>1</v>
      </c>
      <c r="O13" s="20">
        <v>1</v>
      </c>
      <c r="P13" s="20">
        <v>0</v>
      </c>
      <c r="Q13" s="20">
        <f t="shared" si="10"/>
        <v>4</v>
      </c>
      <c r="R13" s="20">
        <v>3</v>
      </c>
      <c r="S13" s="58">
        <v>1</v>
      </c>
      <c r="T13" s="20">
        <f t="shared" si="11"/>
        <v>0</v>
      </c>
      <c r="U13" s="20">
        <v>0</v>
      </c>
      <c r="V13" s="20">
        <v>0</v>
      </c>
    </row>
    <row r="14" spans="1:22" ht="21.75" customHeight="1">
      <c r="A14" s="59" t="s">
        <v>53</v>
      </c>
      <c r="B14" s="19">
        <f t="shared" si="3"/>
        <v>13</v>
      </c>
      <c r="C14" s="20">
        <f t="shared" si="4"/>
        <v>9</v>
      </c>
      <c r="D14" s="20">
        <f t="shared" si="5"/>
        <v>4</v>
      </c>
      <c r="E14" s="19">
        <f t="shared" si="6"/>
        <v>5</v>
      </c>
      <c r="F14" s="20">
        <f t="shared" si="0"/>
        <v>3</v>
      </c>
      <c r="G14" s="20">
        <f t="shared" si="1"/>
        <v>2</v>
      </c>
      <c r="H14" s="20">
        <f t="shared" si="7"/>
        <v>5</v>
      </c>
      <c r="I14" s="20">
        <v>3</v>
      </c>
      <c r="J14" s="20">
        <v>2</v>
      </c>
      <c r="K14" s="20">
        <f t="shared" si="8"/>
        <v>0</v>
      </c>
      <c r="L14" s="20">
        <v>0</v>
      </c>
      <c r="M14" s="20">
        <v>0</v>
      </c>
      <c r="N14" s="20">
        <f t="shared" si="9"/>
        <v>6</v>
      </c>
      <c r="O14" s="20">
        <v>6</v>
      </c>
      <c r="P14" s="20">
        <v>0</v>
      </c>
      <c r="Q14" s="20">
        <f t="shared" si="10"/>
        <v>0</v>
      </c>
      <c r="R14" s="20">
        <v>0</v>
      </c>
      <c r="S14" s="58">
        <v>0</v>
      </c>
      <c r="T14" s="20">
        <f t="shared" si="11"/>
        <v>2</v>
      </c>
      <c r="U14" s="20">
        <v>0</v>
      </c>
      <c r="V14" s="20">
        <v>2</v>
      </c>
    </row>
    <row r="15" spans="1:22" ht="21.75" customHeight="1">
      <c r="A15" s="59" t="s">
        <v>52</v>
      </c>
      <c r="B15" s="19">
        <f t="shared" si="3"/>
        <v>14</v>
      </c>
      <c r="C15" s="20">
        <f t="shared" si="4"/>
        <v>7</v>
      </c>
      <c r="D15" s="20">
        <f t="shared" si="5"/>
        <v>7</v>
      </c>
      <c r="E15" s="19">
        <f t="shared" si="6"/>
        <v>3</v>
      </c>
      <c r="F15" s="20">
        <f t="shared" si="0"/>
        <v>2</v>
      </c>
      <c r="G15" s="20">
        <f t="shared" si="1"/>
        <v>1</v>
      </c>
      <c r="H15" s="20">
        <f t="shared" si="7"/>
        <v>3</v>
      </c>
      <c r="I15" s="20">
        <v>2</v>
      </c>
      <c r="J15" s="20">
        <v>1</v>
      </c>
      <c r="K15" s="20">
        <f t="shared" si="8"/>
        <v>0</v>
      </c>
      <c r="L15" s="20">
        <v>0</v>
      </c>
      <c r="M15" s="20">
        <v>0</v>
      </c>
      <c r="N15" s="20">
        <f t="shared" si="9"/>
        <v>6</v>
      </c>
      <c r="O15" s="20">
        <v>3</v>
      </c>
      <c r="P15" s="20">
        <v>3</v>
      </c>
      <c r="Q15" s="20">
        <f t="shared" si="10"/>
        <v>0</v>
      </c>
      <c r="R15" s="20">
        <v>0</v>
      </c>
      <c r="S15" s="58">
        <v>0</v>
      </c>
      <c r="T15" s="20">
        <f t="shared" si="11"/>
        <v>5</v>
      </c>
      <c r="U15" s="20">
        <v>2</v>
      </c>
      <c r="V15" s="20">
        <v>3</v>
      </c>
    </row>
    <row r="16" spans="1:22" ht="21.75" customHeight="1">
      <c r="A16" s="59" t="s">
        <v>51</v>
      </c>
      <c r="B16" s="19">
        <f t="shared" si="3"/>
        <v>16</v>
      </c>
      <c r="C16" s="20">
        <f t="shared" si="4"/>
        <v>10</v>
      </c>
      <c r="D16" s="20">
        <f t="shared" si="5"/>
        <v>6</v>
      </c>
      <c r="E16" s="19">
        <f t="shared" si="6"/>
        <v>5</v>
      </c>
      <c r="F16" s="20">
        <f t="shared" si="0"/>
        <v>3</v>
      </c>
      <c r="G16" s="20">
        <f t="shared" si="1"/>
        <v>2</v>
      </c>
      <c r="H16" s="20">
        <f t="shared" si="7"/>
        <v>5</v>
      </c>
      <c r="I16" s="20">
        <v>3</v>
      </c>
      <c r="J16" s="20">
        <v>2</v>
      </c>
      <c r="K16" s="20">
        <f t="shared" si="8"/>
        <v>0</v>
      </c>
      <c r="L16" s="20">
        <v>0</v>
      </c>
      <c r="M16" s="20">
        <v>0</v>
      </c>
      <c r="N16" s="20">
        <f t="shared" si="9"/>
        <v>8</v>
      </c>
      <c r="O16" s="20">
        <v>7</v>
      </c>
      <c r="P16" s="20">
        <v>1</v>
      </c>
      <c r="Q16" s="20">
        <f t="shared" si="10"/>
        <v>1</v>
      </c>
      <c r="R16" s="20">
        <v>0</v>
      </c>
      <c r="S16" s="58">
        <v>1</v>
      </c>
      <c r="T16" s="20">
        <f t="shared" si="11"/>
        <v>2</v>
      </c>
      <c r="U16" s="20">
        <v>0</v>
      </c>
      <c r="V16" s="20">
        <v>2</v>
      </c>
    </row>
    <row r="17" spans="1:22" ht="21.75" customHeight="1">
      <c r="A17" s="59" t="s">
        <v>50</v>
      </c>
      <c r="B17" s="19">
        <f t="shared" si="3"/>
        <v>101</v>
      </c>
      <c r="C17" s="20">
        <f t="shared" si="4"/>
        <v>59</v>
      </c>
      <c r="D17" s="20">
        <f t="shared" si="5"/>
        <v>42</v>
      </c>
      <c r="E17" s="19">
        <f t="shared" si="6"/>
        <v>26</v>
      </c>
      <c r="F17" s="20">
        <f t="shared" si="0"/>
        <v>16</v>
      </c>
      <c r="G17" s="20">
        <f t="shared" si="1"/>
        <v>10</v>
      </c>
      <c r="H17" s="20">
        <f t="shared" si="7"/>
        <v>24</v>
      </c>
      <c r="I17" s="20">
        <v>16</v>
      </c>
      <c r="J17" s="20">
        <v>8</v>
      </c>
      <c r="K17" s="20">
        <f t="shared" si="8"/>
        <v>2</v>
      </c>
      <c r="L17" s="20">
        <v>0</v>
      </c>
      <c r="M17" s="20">
        <v>2</v>
      </c>
      <c r="N17" s="20">
        <f t="shared" si="9"/>
        <v>47</v>
      </c>
      <c r="O17" s="20">
        <v>27</v>
      </c>
      <c r="P17" s="20">
        <v>20</v>
      </c>
      <c r="Q17" s="20">
        <f t="shared" si="10"/>
        <v>5</v>
      </c>
      <c r="R17" s="20">
        <v>2</v>
      </c>
      <c r="S17" s="58">
        <v>3</v>
      </c>
      <c r="T17" s="20">
        <f t="shared" si="11"/>
        <v>23</v>
      </c>
      <c r="U17" s="20">
        <v>14</v>
      </c>
      <c r="V17" s="20">
        <v>9</v>
      </c>
    </row>
    <row r="18" spans="1:22" ht="21.75" customHeight="1">
      <c r="A18" s="57" t="s">
        <v>49</v>
      </c>
      <c r="B18" s="21">
        <f t="shared" si="3"/>
        <v>0</v>
      </c>
      <c r="C18" s="22">
        <f t="shared" si="4"/>
        <v>0</v>
      </c>
      <c r="D18" s="22">
        <f t="shared" si="5"/>
        <v>0</v>
      </c>
      <c r="E18" s="21">
        <f t="shared" si="6"/>
        <v>0</v>
      </c>
      <c r="F18" s="22">
        <f t="shared" si="0"/>
        <v>0</v>
      </c>
      <c r="G18" s="22">
        <f t="shared" si="1"/>
        <v>0</v>
      </c>
      <c r="H18" s="22">
        <f t="shared" si="7"/>
        <v>0</v>
      </c>
      <c r="I18" s="22">
        <v>0</v>
      </c>
      <c r="J18" s="22">
        <v>0</v>
      </c>
      <c r="K18" s="22">
        <f t="shared" si="8"/>
        <v>0</v>
      </c>
      <c r="L18" s="22">
        <v>0</v>
      </c>
      <c r="M18" s="22">
        <v>0</v>
      </c>
      <c r="N18" s="22">
        <f t="shared" si="9"/>
        <v>0</v>
      </c>
      <c r="O18" s="22">
        <v>0</v>
      </c>
      <c r="P18" s="22">
        <v>0</v>
      </c>
      <c r="Q18" s="22">
        <f t="shared" si="10"/>
        <v>0</v>
      </c>
      <c r="R18" s="22">
        <v>0</v>
      </c>
      <c r="S18" s="56">
        <v>0</v>
      </c>
      <c r="T18" s="22">
        <f t="shared" si="11"/>
        <v>0</v>
      </c>
      <c r="U18" s="22">
        <v>0</v>
      </c>
      <c r="V18" s="22">
        <v>0</v>
      </c>
    </row>
    <row r="19" spans="1:20" ht="12.75">
      <c r="A19" s="1" t="s">
        <v>23</v>
      </c>
      <c r="J19" s="55"/>
      <c r="L19" s="55"/>
      <c r="T19" s="55"/>
    </row>
  </sheetData>
  <sheetProtection/>
  <mergeCells count="8">
    <mergeCell ref="K5:M5"/>
    <mergeCell ref="T3:V5"/>
    <mergeCell ref="B4:D4"/>
    <mergeCell ref="H5:J5"/>
    <mergeCell ref="E5:G5"/>
    <mergeCell ref="E4:M4"/>
    <mergeCell ref="N4:P5"/>
    <mergeCell ref="Q4:S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110" zoomScaleNormal="11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" sqref="G6"/>
    </sheetView>
  </sheetViews>
  <sheetFormatPr defaultColWidth="13.5" defaultRowHeight="18"/>
  <cols>
    <col min="1" max="1" width="6.83203125" style="29" bestFit="1" customWidth="1"/>
    <col min="2" max="9" width="6.83203125" style="29" customWidth="1"/>
    <col min="10" max="10" width="13.5" style="30" customWidth="1"/>
    <col min="11" max="16384" width="13.5" style="29" customWidth="1"/>
  </cols>
  <sheetData>
    <row r="1" spans="1:8" ht="16.5">
      <c r="A1" s="54" t="s">
        <v>48</v>
      </c>
      <c r="C1" s="53"/>
      <c r="D1" s="53"/>
      <c r="E1" s="53"/>
      <c r="F1" s="53"/>
      <c r="G1" s="53"/>
      <c r="H1" s="53"/>
    </row>
    <row r="2" spans="1:9" ht="13.5" customHeight="1" thickBot="1">
      <c r="A2" s="52"/>
      <c r="B2" s="51"/>
      <c r="C2" s="51"/>
      <c r="D2" s="51"/>
      <c r="E2" s="51"/>
      <c r="F2" s="51"/>
      <c r="G2" s="51"/>
      <c r="H2" s="51"/>
      <c r="I2" s="50" t="s">
        <v>47</v>
      </c>
    </row>
    <row r="3" spans="1:9" ht="20.25" customHeight="1" thickTop="1">
      <c r="A3" s="30"/>
      <c r="B3" s="237" t="s">
        <v>46</v>
      </c>
      <c r="C3" s="246" t="s">
        <v>45</v>
      </c>
      <c r="D3" s="247"/>
      <c r="E3" s="247"/>
      <c r="F3" s="247"/>
      <c r="G3" s="247"/>
      <c r="H3" s="248"/>
      <c r="I3" s="234" t="s">
        <v>44</v>
      </c>
    </row>
    <row r="4" spans="1:9" ht="20.25" customHeight="1">
      <c r="A4" s="30"/>
      <c r="B4" s="238"/>
      <c r="C4" s="240" t="s">
        <v>43</v>
      </c>
      <c r="D4" s="242" t="s">
        <v>42</v>
      </c>
      <c r="E4" s="243"/>
      <c r="F4" s="244"/>
      <c r="G4" s="240" t="s">
        <v>41</v>
      </c>
      <c r="H4" s="240" t="s">
        <v>40</v>
      </c>
      <c r="I4" s="235"/>
    </row>
    <row r="5" spans="1:9" ht="20.25" customHeight="1">
      <c r="A5" s="49"/>
      <c r="B5" s="239"/>
      <c r="C5" s="239"/>
      <c r="D5" s="48" t="s">
        <v>39</v>
      </c>
      <c r="E5" s="48" t="s">
        <v>4</v>
      </c>
      <c r="F5" s="47" t="s">
        <v>38</v>
      </c>
      <c r="G5" s="245"/>
      <c r="H5" s="241"/>
      <c r="I5" s="236"/>
    </row>
    <row r="6" spans="1:10" ht="18" customHeight="1">
      <c r="A6" s="43" t="s">
        <v>37</v>
      </c>
      <c r="B6" s="46">
        <f aca="true" t="shared" si="0" ref="B6:I6">SUM(B7:B18)</f>
        <v>171</v>
      </c>
      <c r="C6" s="45">
        <f t="shared" si="0"/>
        <v>136</v>
      </c>
      <c r="D6" s="45">
        <f t="shared" si="0"/>
        <v>47</v>
      </c>
      <c r="E6" s="45">
        <f t="shared" si="0"/>
        <v>44</v>
      </c>
      <c r="F6" s="45">
        <f t="shared" si="0"/>
        <v>3</v>
      </c>
      <c r="G6" s="45">
        <f t="shared" si="0"/>
        <v>78</v>
      </c>
      <c r="H6" s="45">
        <f t="shared" si="0"/>
        <v>11</v>
      </c>
      <c r="I6" s="45">
        <f t="shared" si="0"/>
        <v>35</v>
      </c>
      <c r="J6" s="32"/>
    </row>
    <row r="7" spans="1:10" ht="18" customHeight="1">
      <c r="A7" s="43" t="s">
        <v>36</v>
      </c>
      <c r="B7" s="42">
        <f aca="true" t="shared" si="1" ref="B7:B18">SUM(D7,G7:I7)</f>
        <v>25</v>
      </c>
      <c r="C7" s="41">
        <f aca="true" t="shared" si="2" ref="C7:C18">SUM(D7,G7:H7)</f>
        <v>22</v>
      </c>
      <c r="D7" s="41">
        <f aca="true" t="shared" si="3" ref="D7:D18">SUM(E7:F7)</f>
        <v>7</v>
      </c>
      <c r="E7" s="41">
        <v>7</v>
      </c>
      <c r="F7" s="41">
        <v>0</v>
      </c>
      <c r="G7" s="41">
        <v>15</v>
      </c>
      <c r="H7" s="41">
        <v>0</v>
      </c>
      <c r="I7" s="41">
        <v>3</v>
      </c>
      <c r="J7" s="32"/>
    </row>
    <row r="8" spans="1:10" ht="18" customHeight="1">
      <c r="A8" s="43" t="s">
        <v>35</v>
      </c>
      <c r="B8" s="42">
        <f t="shared" si="1"/>
        <v>28</v>
      </c>
      <c r="C8" s="41">
        <f t="shared" si="2"/>
        <v>24</v>
      </c>
      <c r="D8" s="41">
        <f t="shared" si="3"/>
        <v>8</v>
      </c>
      <c r="E8" s="41">
        <v>6</v>
      </c>
      <c r="F8" s="44">
        <v>2</v>
      </c>
      <c r="G8" s="41">
        <v>12</v>
      </c>
      <c r="H8" s="41">
        <v>4</v>
      </c>
      <c r="I8" s="41">
        <v>4</v>
      </c>
      <c r="J8" s="32"/>
    </row>
    <row r="9" spans="1:10" ht="18" customHeight="1">
      <c r="A9" s="43" t="s">
        <v>34</v>
      </c>
      <c r="B9" s="42">
        <f t="shared" si="1"/>
        <v>13</v>
      </c>
      <c r="C9" s="41">
        <f t="shared" si="2"/>
        <v>13</v>
      </c>
      <c r="D9" s="41">
        <f t="shared" si="3"/>
        <v>3</v>
      </c>
      <c r="E9" s="41">
        <v>3</v>
      </c>
      <c r="F9" s="44">
        <v>0</v>
      </c>
      <c r="G9" s="41">
        <v>9</v>
      </c>
      <c r="H9" s="41">
        <v>1</v>
      </c>
      <c r="I9" s="41">
        <v>0</v>
      </c>
      <c r="J9" s="32"/>
    </row>
    <row r="10" spans="1:10" ht="18" customHeight="1">
      <c r="A10" s="43" t="s">
        <v>33</v>
      </c>
      <c r="B10" s="42">
        <f t="shared" si="1"/>
        <v>20</v>
      </c>
      <c r="C10" s="41">
        <f t="shared" si="2"/>
        <v>14</v>
      </c>
      <c r="D10" s="41">
        <f t="shared" si="3"/>
        <v>3</v>
      </c>
      <c r="E10" s="44">
        <v>3</v>
      </c>
      <c r="F10" s="38">
        <v>0</v>
      </c>
      <c r="G10" s="38">
        <v>10</v>
      </c>
      <c r="H10" s="40">
        <v>1</v>
      </c>
      <c r="I10" s="38">
        <v>6</v>
      </c>
      <c r="J10" s="32"/>
    </row>
    <row r="11" spans="1:10" ht="18" customHeight="1">
      <c r="A11" s="43" t="s">
        <v>32</v>
      </c>
      <c r="B11" s="42">
        <f t="shared" si="1"/>
        <v>6</v>
      </c>
      <c r="C11" s="41">
        <f t="shared" si="2"/>
        <v>4</v>
      </c>
      <c r="D11" s="41">
        <f t="shared" si="3"/>
        <v>1</v>
      </c>
      <c r="E11" s="41">
        <v>1</v>
      </c>
      <c r="F11" s="44">
        <v>0</v>
      </c>
      <c r="G11" s="41">
        <v>3</v>
      </c>
      <c r="H11" s="44">
        <v>0</v>
      </c>
      <c r="I11" s="44">
        <v>2</v>
      </c>
      <c r="J11" s="32"/>
    </row>
    <row r="12" spans="1:10" ht="18" customHeight="1">
      <c r="A12" s="43" t="s">
        <v>31</v>
      </c>
      <c r="B12" s="42">
        <f t="shared" si="1"/>
        <v>5</v>
      </c>
      <c r="C12" s="41">
        <f t="shared" si="2"/>
        <v>3</v>
      </c>
      <c r="D12" s="41">
        <f t="shared" si="3"/>
        <v>1</v>
      </c>
      <c r="E12" s="38">
        <v>1</v>
      </c>
      <c r="F12" s="40">
        <v>0</v>
      </c>
      <c r="G12" s="38">
        <v>2</v>
      </c>
      <c r="H12" s="38">
        <v>0</v>
      </c>
      <c r="I12" s="38">
        <v>2</v>
      </c>
      <c r="J12" s="32"/>
    </row>
    <row r="13" spans="1:10" ht="18" customHeight="1">
      <c r="A13" s="43" t="s">
        <v>30</v>
      </c>
      <c r="B13" s="42">
        <f t="shared" si="1"/>
        <v>4</v>
      </c>
      <c r="C13" s="41">
        <f t="shared" si="2"/>
        <v>3</v>
      </c>
      <c r="D13" s="41">
        <f t="shared" si="3"/>
        <v>2</v>
      </c>
      <c r="E13" s="44">
        <v>2</v>
      </c>
      <c r="F13" s="40">
        <v>0</v>
      </c>
      <c r="G13" s="40">
        <v>1</v>
      </c>
      <c r="H13" s="38">
        <v>0</v>
      </c>
      <c r="I13" s="40">
        <v>1</v>
      </c>
      <c r="J13" s="32"/>
    </row>
    <row r="14" spans="1:10" ht="18" customHeight="1">
      <c r="A14" s="43" t="s">
        <v>29</v>
      </c>
      <c r="B14" s="42">
        <f t="shared" si="1"/>
        <v>3</v>
      </c>
      <c r="C14" s="41">
        <f t="shared" si="2"/>
        <v>2</v>
      </c>
      <c r="D14" s="41">
        <f t="shared" si="3"/>
        <v>1</v>
      </c>
      <c r="E14" s="41">
        <v>1</v>
      </c>
      <c r="F14" s="40">
        <v>0</v>
      </c>
      <c r="G14" s="40">
        <v>1</v>
      </c>
      <c r="H14" s="38">
        <v>0</v>
      </c>
      <c r="I14" s="38">
        <v>1</v>
      </c>
      <c r="J14" s="32"/>
    </row>
    <row r="15" spans="1:10" ht="18" customHeight="1">
      <c r="A15" s="43" t="s">
        <v>28</v>
      </c>
      <c r="B15" s="42">
        <f t="shared" si="1"/>
        <v>7</v>
      </c>
      <c r="C15" s="41">
        <f t="shared" si="2"/>
        <v>3</v>
      </c>
      <c r="D15" s="41">
        <f t="shared" si="3"/>
        <v>2</v>
      </c>
      <c r="E15" s="44">
        <v>2</v>
      </c>
      <c r="F15" s="39">
        <v>0</v>
      </c>
      <c r="G15" s="38">
        <v>1</v>
      </c>
      <c r="H15" s="38">
        <v>0</v>
      </c>
      <c r="I15" s="38">
        <v>4</v>
      </c>
      <c r="J15" s="32"/>
    </row>
    <row r="16" spans="1:10" ht="18" customHeight="1">
      <c r="A16" s="43" t="s">
        <v>27</v>
      </c>
      <c r="B16" s="42">
        <f t="shared" si="1"/>
        <v>24</v>
      </c>
      <c r="C16" s="41">
        <f t="shared" si="2"/>
        <v>20</v>
      </c>
      <c r="D16" s="41">
        <f t="shared" si="3"/>
        <v>5</v>
      </c>
      <c r="E16" s="44">
        <v>5</v>
      </c>
      <c r="F16" s="40">
        <v>0</v>
      </c>
      <c r="G16" s="38">
        <v>14</v>
      </c>
      <c r="H16" s="38">
        <v>1</v>
      </c>
      <c r="I16" s="38">
        <v>4</v>
      </c>
      <c r="J16" s="32"/>
    </row>
    <row r="17" spans="1:10" ht="18" customHeight="1">
      <c r="A17" s="43" t="s">
        <v>26</v>
      </c>
      <c r="B17" s="42">
        <f t="shared" si="1"/>
        <v>18</v>
      </c>
      <c r="C17" s="41">
        <f t="shared" si="2"/>
        <v>12</v>
      </c>
      <c r="D17" s="41">
        <f t="shared" si="3"/>
        <v>7</v>
      </c>
      <c r="E17" s="41">
        <v>6</v>
      </c>
      <c r="F17" s="40">
        <v>1</v>
      </c>
      <c r="G17" s="39">
        <v>5</v>
      </c>
      <c r="H17" s="38">
        <v>0</v>
      </c>
      <c r="I17" s="38">
        <v>6</v>
      </c>
      <c r="J17" s="32"/>
    </row>
    <row r="18" spans="1:10" ht="18" customHeight="1">
      <c r="A18" s="37" t="s">
        <v>25</v>
      </c>
      <c r="B18" s="36">
        <f t="shared" si="1"/>
        <v>18</v>
      </c>
      <c r="C18" s="35">
        <f t="shared" si="2"/>
        <v>16</v>
      </c>
      <c r="D18" s="35">
        <f t="shared" si="3"/>
        <v>7</v>
      </c>
      <c r="E18" s="34">
        <v>7</v>
      </c>
      <c r="F18" s="33">
        <v>0</v>
      </c>
      <c r="G18" s="33">
        <v>5</v>
      </c>
      <c r="H18" s="33">
        <v>4</v>
      </c>
      <c r="I18" s="33">
        <v>2</v>
      </c>
      <c r="J18" s="32"/>
    </row>
    <row r="19" spans="1:9" ht="12">
      <c r="A19" s="29" t="s">
        <v>24</v>
      </c>
      <c r="B19" s="31"/>
      <c r="C19" s="31"/>
      <c r="D19" s="31"/>
      <c r="E19" s="31"/>
      <c r="F19" s="31"/>
      <c r="G19" s="31"/>
      <c r="H19" s="31"/>
      <c r="I19" s="31"/>
    </row>
  </sheetData>
  <sheetProtection/>
  <mergeCells count="7">
    <mergeCell ref="I3:I5"/>
    <mergeCell ref="B3:B5"/>
    <mergeCell ref="H4:H5"/>
    <mergeCell ref="D4:F4"/>
    <mergeCell ref="C4:C5"/>
    <mergeCell ref="G4:G5"/>
    <mergeCell ref="C3:H3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pane xSplit="5" ySplit="3" topLeftCell="F4" activePane="bottomRight" state="frozen"/>
      <selection pane="topLeft" activeCell="G6" sqref="G6"/>
      <selection pane="topRight" activeCell="G6" sqref="G6"/>
      <selection pane="bottomLeft" activeCell="G6" sqref="G6"/>
      <selection pane="bottomRight" activeCell="G6" sqref="G6"/>
    </sheetView>
  </sheetViews>
  <sheetFormatPr defaultColWidth="10.66015625" defaultRowHeight="18"/>
  <cols>
    <col min="1" max="1" width="2.66015625" style="1" customWidth="1"/>
    <col min="2" max="2" width="3.66015625" style="1" customWidth="1"/>
    <col min="3" max="3" width="8.41015625" style="1" customWidth="1"/>
    <col min="4" max="4" width="6.16015625" style="1" customWidth="1"/>
    <col min="5" max="5" width="9.66015625" style="1" customWidth="1"/>
    <col min="6" max="10" width="9.91015625" style="1" customWidth="1"/>
    <col min="11" max="11" width="3.66015625" style="1" customWidth="1"/>
    <col min="12" max="16384" width="10.66015625" style="1" customWidth="1"/>
  </cols>
  <sheetData>
    <row r="1" ht="16.5">
      <c r="A1" s="2" t="s">
        <v>20</v>
      </c>
    </row>
    <row r="2" spans="1:10" ht="13.5" customHeight="1" thickBot="1">
      <c r="A2" s="13"/>
      <c r="B2" s="25"/>
      <c r="C2" s="3"/>
      <c r="D2" s="3"/>
      <c r="E2" s="3"/>
      <c r="F2" s="3"/>
      <c r="G2" s="3"/>
      <c r="H2" s="13"/>
      <c r="I2" s="28"/>
      <c r="J2" s="28" t="s">
        <v>22</v>
      </c>
    </row>
    <row r="3" spans="1:11" ht="18" customHeight="1" thickTop="1">
      <c r="A3" s="23"/>
      <c r="B3" s="24"/>
      <c r="C3" s="24"/>
      <c r="D3" s="24"/>
      <c r="E3" s="24"/>
      <c r="F3" s="4" t="s">
        <v>0</v>
      </c>
      <c r="G3" s="4" t="s">
        <v>1</v>
      </c>
      <c r="H3" s="4" t="s">
        <v>19</v>
      </c>
      <c r="I3" s="4" t="s">
        <v>6</v>
      </c>
      <c r="J3" s="4" t="s">
        <v>2</v>
      </c>
      <c r="K3" s="5"/>
    </row>
    <row r="4" spans="1:11" ht="18" customHeight="1">
      <c r="A4" s="5"/>
      <c r="B4" s="6"/>
      <c r="C4" s="249" t="s">
        <v>21</v>
      </c>
      <c r="D4" s="249"/>
      <c r="E4" s="6"/>
      <c r="F4" s="26">
        <f>SUM($G$4:$J$4)</f>
        <v>360</v>
      </c>
      <c r="G4" s="27">
        <f>SUM($G$26:$G$32)</f>
        <v>43</v>
      </c>
      <c r="H4" s="27">
        <f>SUM($H$26:$H$32)</f>
        <v>74</v>
      </c>
      <c r="I4" s="27">
        <f>SUM($I$26:$I$32)</f>
        <v>240</v>
      </c>
      <c r="J4" s="27">
        <f>SUM($J$26:$J$32)</f>
        <v>3</v>
      </c>
      <c r="K4" s="5"/>
    </row>
    <row r="5" spans="1:11" ht="18" customHeight="1">
      <c r="A5" s="5"/>
      <c r="B5" s="6"/>
      <c r="C5" s="249">
        <v>29</v>
      </c>
      <c r="D5" s="249"/>
      <c r="E5" s="6"/>
      <c r="F5" s="17">
        <v>409</v>
      </c>
      <c r="G5" s="18">
        <v>43</v>
      </c>
      <c r="H5" s="18">
        <v>76</v>
      </c>
      <c r="I5" s="18">
        <v>287</v>
      </c>
      <c r="J5" s="18">
        <v>3</v>
      </c>
      <c r="K5" s="5"/>
    </row>
    <row r="6" spans="1:11" ht="18" customHeight="1">
      <c r="A6" s="5"/>
      <c r="B6" s="6"/>
      <c r="C6" s="249">
        <v>28</v>
      </c>
      <c r="D6" s="249"/>
      <c r="E6" s="6"/>
      <c r="F6" s="17">
        <f>SUM(G6:J6)</f>
        <v>410</v>
      </c>
      <c r="G6" s="18">
        <v>44</v>
      </c>
      <c r="H6" s="18">
        <v>65</v>
      </c>
      <c r="I6" s="18">
        <v>283</v>
      </c>
      <c r="J6" s="18">
        <v>18</v>
      </c>
      <c r="K6" s="5"/>
    </row>
    <row r="7" spans="1:11" ht="18" customHeight="1">
      <c r="A7" s="5"/>
      <c r="B7" s="6"/>
      <c r="C7" s="249">
        <v>27</v>
      </c>
      <c r="D7" s="249"/>
      <c r="E7" s="6"/>
      <c r="F7" s="17">
        <v>446</v>
      </c>
      <c r="G7" s="18">
        <v>45</v>
      </c>
      <c r="H7" s="18">
        <v>90</v>
      </c>
      <c r="I7" s="18">
        <v>309</v>
      </c>
      <c r="J7" s="18">
        <v>2</v>
      </c>
      <c r="K7" s="5"/>
    </row>
    <row r="8" spans="1:11" ht="16.5" customHeight="1">
      <c r="A8" s="5"/>
      <c r="B8" s="6"/>
      <c r="C8" s="249">
        <v>26</v>
      </c>
      <c r="D8" s="249"/>
      <c r="E8" s="6"/>
      <c r="F8" s="17">
        <v>466</v>
      </c>
      <c r="G8" s="18">
        <v>48</v>
      </c>
      <c r="H8" s="18">
        <v>89</v>
      </c>
      <c r="I8" s="18">
        <v>322</v>
      </c>
      <c r="J8" s="18">
        <v>7</v>
      </c>
      <c r="K8" s="5"/>
    </row>
    <row r="9" spans="1:11" ht="16.5" customHeight="1">
      <c r="A9" s="5"/>
      <c r="B9" s="6"/>
      <c r="C9" s="1">
        <v>25</v>
      </c>
      <c r="E9" s="6"/>
      <c r="F9" s="17">
        <v>486</v>
      </c>
      <c r="G9" s="18">
        <v>49</v>
      </c>
      <c r="H9" s="18">
        <v>112</v>
      </c>
      <c r="I9" s="18">
        <v>320</v>
      </c>
      <c r="J9" s="18">
        <v>5</v>
      </c>
      <c r="K9" s="5"/>
    </row>
    <row r="10" spans="1:11" ht="16.5" customHeight="1">
      <c r="A10" s="5"/>
      <c r="B10" s="6"/>
      <c r="C10" s="249">
        <v>24</v>
      </c>
      <c r="D10" s="249"/>
      <c r="E10" s="6"/>
      <c r="F10" s="17">
        <v>503</v>
      </c>
      <c r="G10" s="18">
        <v>61</v>
      </c>
      <c r="H10" s="18">
        <v>86</v>
      </c>
      <c r="I10" s="18">
        <v>335</v>
      </c>
      <c r="J10" s="18">
        <v>21</v>
      </c>
      <c r="K10" s="5"/>
    </row>
    <row r="11" spans="1:11" ht="16.5" customHeight="1">
      <c r="A11" s="5"/>
      <c r="B11" s="6"/>
      <c r="C11" s="249">
        <v>23</v>
      </c>
      <c r="D11" s="249"/>
      <c r="E11" s="6"/>
      <c r="F11" s="17">
        <v>488</v>
      </c>
      <c r="G11" s="18">
        <v>65</v>
      </c>
      <c r="H11" s="18">
        <v>88</v>
      </c>
      <c r="I11" s="18">
        <v>332</v>
      </c>
      <c r="J11" s="18">
        <v>3</v>
      </c>
      <c r="K11" s="5"/>
    </row>
    <row r="12" spans="1:11" ht="16.5" customHeight="1">
      <c r="A12" s="5"/>
      <c r="B12" s="6"/>
      <c r="C12" s="249">
        <v>22</v>
      </c>
      <c r="D12" s="249"/>
      <c r="E12" s="6"/>
      <c r="F12" s="17">
        <v>483</v>
      </c>
      <c r="G12" s="18">
        <v>44</v>
      </c>
      <c r="H12" s="18">
        <v>85</v>
      </c>
      <c r="I12" s="18">
        <v>349</v>
      </c>
      <c r="J12" s="18">
        <v>17</v>
      </c>
      <c r="K12" s="5"/>
    </row>
    <row r="13" spans="1:11" ht="16.5" customHeight="1">
      <c r="A13" s="5"/>
      <c r="B13" s="6"/>
      <c r="C13" s="249">
        <v>21</v>
      </c>
      <c r="D13" s="249"/>
      <c r="E13" s="6"/>
      <c r="F13" s="17">
        <v>699</v>
      </c>
      <c r="G13" s="18">
        <v>62</v>
      </c>
      <c r="H13" s="18">
        <v>93</v>
      </c>
      <c r="I13" s="18">
        <v>527</v>
      </c>
      <c r="J13" s="18">
        <v>17</v>
      </c>
      <c r="K13" s="5"/>
    </row>
    <row r="14" spans="1:11" ht="16.5" customHeight="1">
      <c r="A14" s="5"/>
      <c r="B14" s="6"/>
      <c r="C14" s="249">
        <v>20</v>
      </c>
      <c r="D14" s="249"/>
      <c r="E14" s="6"/>
      <c r="F14" s="17">
        <v>783</v>
      </c>
      <c r="G14" s="18">
        <v>85</v>
      </c>
      <c r="H14" s="18">
        <v>107</v>
      </c>
      <c r="I14" s="18">
        <v>538</v>
      </c>
      <c r="J14" s="18">
        <v>53</v>
      </c>
      <c r="K14" s="5"/>
    </row>
    <row r="15" spans="1:11" ht="16.5" customHeight="1" hidden="1">
      <c r="A15" s="5"/>
      <c r="B15" s="6"/>
      <c r="C15" s="249">
        <v>19</v>
      </c>
      <c r="D15" s="249"/>
      <c r="E15" s="6"/>
      <c r="F15" s="17">
        <v>760</v>
      </c>
      <c r="G15" s="18">
        <v>68</v>
      </c>
      <c r="H15" s="18">
        <v>155</v>
      </c>
      <c r="I15" s="18">
        <v>507</v>
      </c>
      <c r="J15" s="18">
        <v>30</v>
      </c>
      <c r="K15" s="5"/>
    </row>
    <row r="16" spans="1:11" ht="16.5" customHeight="1" hidden="1">
      <c r="A16" s="5"/>
      <c r="B16" s="6"/>
      <c r="C16" s="249">
        <v>18</v>
      </c>
      <c r="D16" s="249"/>
      <c r="E16" s="12"/>
      <c r="F16" s="19">
        <v>744</v>
      </c>
      <c r="G16" s="20">
        <v>65</v>
      </c>
      <c r="H16" s="20">
        <v>151</v>
      </c>
      <c r="I16" s="20">
        <v>525</v>
      </c>
      <c r="J16" s="20">
        <v>3</v>
      </c>
      <c r="K16" s="5"/>
    </row>
    <row r="17" spans="1:11" ht="16.5" customHeight="1" hidden="1">
      <c r="A17" s="5"/>
      <c r="B17" s="6"/>
      <c r="C17" s="249">
        <v>17</v>
      </c>
      <c r="D17" s="249"/>
      <c r="E17" s="6"/>
      <c r="F17" s="19">
        <v>693</v>
      </c>
      <c r="G17" s="20">
        <v>72</v>
      </c>
      <c r="H17" s="20">
        <v>181</v>
      </c>
      <c r="I17" s="20">
        <v>431</v>
      </c>
      <c r="J17" s="20">
        <v>9</v>
      </c>
      <c r="K17" s="5"/>
    </row>
    <row r="18" spans="1:11" ht="16.5" customHeight="1" hidden="1">
      <c r="A18" s="5"/>
      <c r="B18" s="6"/>
      <c r="C18" s="249">
        <v>16</v>
      </c>
      <c r="D18" s="262"/>
      <c r="E18" s="6"/>
      <c r="F18" s="19">
        <v>721</v>
      </c>
      <c r="G18" s="20">
        <v>94</v>
      </c>
      <c r="H18" s="20">
        <v>195</v>
      </c>
      <c r="I18" s="20">
        <v>424</v>
      </c>
      <c r="J18" s="20">
        <v>9</v>
      </c>
      <c r="K18" s="5"/>
    </row>
    <row r="19" spans="1:11" ht="16.5" customHeight="1">
      <c r="A19" s="5"/>
      <c r="B19" s="6"/>
      <c r="C19" s="249">
        <v>15</v>
      </c>
      <c r="D19" s="262"/>
      <c r="E19" s="6"/>
      <c r="F19" s="19">
        <v>813</v>
      </c>
      <c r="G19" s="20">
        <v>112</v>
      </c>
      <c r="H19" s="20">
        <v>196</v>
      </c>
      <c r="I19" s="20">
        <v>449</v>
      </c>
      <c r="J19" s="20">
        <v>56</v>
      </c>
      <c r="K19" s="5"/>
    </row>
    <row r="20" spans="1:11" ht="16.5" customHeight="1" hidden="1">
      <c r="A20" s="5"/>
      <c r="B20" s="6"/>
      <c r="C20" s="249">
        <v>14</v>
      </c>
      <c r="D20" s="262"/>
      <c r="E20" s="6"/>
      <c r="F20" s="19">
        <v>891</v>
      </c>
      <c r="G20" s="20">
        <v>89</v>
      </c>
      <c r="H20" s="20">
        <v>244</v>
      </c>
      <c r="I20" s="20">
        <v>505</v>
      </c>
      <c r="J20" s="20">
        <v>53</v>
      </c>
      <c r="K20" s="5"/>
    </row>
    <row r="21" spans="1:11" ht="16.5" customHeight="1" hidden="1">
      <c r="A21" s="5"/>
      <c r="B21" s="6"/>
      <c r="C21" s="261">
        <v>13</v>
      </c>
      <c r="D21" s="262"/>
      <c r="E21" s="6"/>
      <c r="F21" s="19">
        <v>991</v>
      </c>
      <c r="G21" s="20">
        <v>124</v>
      </c>
      <c r="H21" s="20">
        <v>291</v>
      </c>
      <c r="I21" s="20">
        <v>550</v>
      </c>
      <c r="J21" s="20">
        <v>26</v>
      </c>
      <c r="K21" s="5"/>
    </row>
    <row r="22" spans="1:11" ht="16.5" customHeight="1" hidden="1">
      <c r="A22" s="5"/>
      <c r="B22" s="6"/>
      <c r="C22" s="261">
        <v>12</v>
      </c>
      <c r="D22" s="262"/>
      <c r="E22" s="6"/>
      <c r="F22" s="19">
        <v>1164</v>
      </c>
      <c r="G22" s="20">
        <v>123</v>
      </c>
      <c r="H22" s="20">
        <v>337</v>
      </c>
      <c r="I22" s="20">
        <v>680</v>
      </c>
      <c r="J22" s="20">
        <v>24</v>
      </c>
      <c r="K22" s="5"/>
    </row>
    <row r="23" spans="1:11" ht="16.5" customHeight="1" hidden="1">
      <c r="A23" s="5"/>
      <c r="B23" s="5"/>
      <c r="C23" s="261">
        <v>11</v>
      </c>
      <c r="D23" s="262"/>
      <c r="E23" s="5"/>
      <c r="F23" s="19">
        <v>1365</v>
      </c>
      <c r="G23" s="20">
        <v>175</v>
      </c>
      <c r="H23" s="20">
        <v>445</v>
      </c>
      <c r="I23" s="20">
        <v>584</v>
      </c>
      <c r="J23" s="20">
        <v>161</v>
      </c>
      <c r="K23" s="5"/>
    </row>
    <row r="24" spans="1:11" ht="16.5" customHeight="1">
      <c r="A24" s="5"/>
      <c r="B24" s="5"/>
      <c r="C24" s="261">
        <v>10</v>
      </c>
      <c r="D24" s="262"/>
      <c r="E24" s="5"/>
      <c r="F24" s="19">
        <v>1174</v>
      </c>
      <c r="G24" s="20">
        <v>156</v>
      </c>
      <c r="H24" s="20">
        <v>392</v>
      </c>
      <c r="I24" s="20">
        <v>570</v>
      </c>
      <c r="J24" s="20">
        <v>56</v>
      </c>
      <c r="K24" s="5"/>
    </row>
    <row r="25" spans="1:11" ht="16.5" customHeight="1">
      <c r="A25" s="23"/>
      <c r="B25" s="24"/>
      <c r="C25" s="253" t="s">
        <v>17</v>
      </c>
      <c r="D25" s="253"/>
      <c r="E25" s="24"/>
      <c r="F25" s="21">
        <v>3343</v>
      </c>
      <c r="G25" s="22">
        <v>385</v>
      </c>
      <c r="H25" s="22">
        <v>992</v>
      </c>
      <c r="I25" s="22">
        <v>1696</v>
      </c>
      <c r="J25" s="22">
        <v>270</v>
      </c>
      <c r="K25" s="5"/>
    </row>
    <row r="26" spans="1:11" ht="15" customHeight="1">
      <c r="A26" s="14"/>
      <c r="B26" s="5"/>
      <c r="C26" s="254" t="s">
        <v>7</v>
      </c>
      <c r="D26" s="254" t="s">
        <v>8</v>
      </c>
      <c r="E26" s="4" t="s">
        <v>4</v>
      </c>
      <c r="F26" s="19">
        <f>SUM(G26:J26)</f>
        <v>37</v>
      </c>
      <c r="G26" s="20">
        <v>17</v>
      </c>
      <c r="H26" s="20">
        <v>19</v>
      </c>
      <c r="I26" s="20">
        <v>1</v>
      </c>
      <c r="J26" s="20">
        <v>0</v>
      </c>
      <c r="K26" s="5"/>
    </row>
    <row r="27" spans="1:11" ht="14.25" customHeight="1">
      <c r="A27" s="14"/>
      <c r="B27" s="5"/>
      <c r="C27" s="256"/>
      <c r="D27" s="255"/>
      <c r="E27" s="4" t="s">
        <v>5</v>
      </c>
      <c r="F27" s="19">
        <f aca="true" t="shared" si="0" ref="F27:F32">SUM(G27:J27)</f>
        <v>3</v>
      </c>
      <c r="G27" s="20">
        <v>0</v>
      </c>
      <c r="H27" s="20">
        <v>3</v>
      </c>
      <c r="I27" s="20">
        <v>0</v>
      </c>
      <c r="J27" s="20">
        <v>0</v>
      </c>
      <c r="K27" s="5"/>
    </row>
    <row r="28" spans="1:11" ht="15" customHeight="1">
      <c r="A28" s="15" t="s">
        <v>9</v>
      </c>
      <c r="B28" s="7" t="s">
        <v>10</v>
      </c>
      <c r="C28" s="256"/>
      <c r="D28" s="259" t="s">
        <v>11</v>
      </c>
      <c r="E28" s="260"/>
      <c r="F28" s="19">
        <f t="shared" si="0"/>
        <v>46</v>
      </c>
      <c r="G28" s="20">
        <v>18</v>
      </c>
      <c r="H28" s="20">
        <v>26</v>
      </c>
      <c r="I28" s="20">
        <v>1</v>
      </c>
      <c r="J28" s="20">
        <v>1</v>
      </c>
      <c r="K28" s="5"/>
    </row>
    <row r="29" spans="1:11" ht="15" customHeight="1">
      <c r="A29" s="15" t="s">
        <v>13</v>
      </c>
      <c r="B29" s="5"/>
      <c r="C29" s="255"/>
      <c r="D29" s="257" t="s">
        <v>12</v>
      </c>
      <c r="E29" s="258"/>
      <c r="F29" s="19">
        <f t="shared" si="0"/>
        <v>7</v>
      </c>
      <c r="G29" s="20">
        <v>0</v>
      </c>
      <c r="H29" s="20">
        <v>5</v>
      </c>
      <c r="I29" s="20">
        <v>1</v>
      </c>
      <c r="J29" s="20">
        <v>1</v>
      </c>
      <c r="K29" s="5"/>
    </row>
    <row r="30" spans="1:11" ht="15" customHeight="1">
      <c r="A30" s="15">
        <v>30</v>
      </c>
      <c r="B30" s="8" t="s">
        <v>14</v>
      </c>
      <c r="C30" s="250" t="s">
        <v>15</v>
      </c>
      <c r="D30" s="251"/>
      <c r="E30" s="252"/>
      <c r="F30" s="19">
        <f t="shared" si="0"/>
        <v>28</v>
      </c>
      <c r="G30" s="20">
        <v>8</v>
      </c>
      <c r="H30" s="20">
        <v>20</v>
      </c>
      <c r="I30" s="20">
        <v>0</v>
      </c>
      <c r="J30" s="20">
        <v>0</v>
      </c>
      <c r="K30" s="5"/>
    </row>
    <row r="31" spans="1:11" ht="15" customHeight="1">
      <c r="A31" s="15" t="s">
        <v>16</v>
      </c>
      <c r="B31" s="8"/>
      <c r="C31" s="250" t="s">
        <v>3</v>
      </c>
      <c r="D31" s="251"/>
      <c r="E31" s="252"/>
      <c r="F31" s="19">
        <f t="shared" si="0"/>
        <v>182</v>
      </c>
      <c r="G31" s="20">
        <v>0</v>
      </c>
      <c r="H31" s="20">
        <v>0</v>
      </c>
      <c r="I31" s="20">
        <v>182</v>
      </c>
      <c r="J31" s="20">
        <v>0</v>
      </c>
      <c r="K31" s="5"/>
    </row>
    <row r="32" spans="1:11" ht="15" customHeight="1">
      <c r="A32" s="16"/>
      <c r="B32" s="9"/>
      <c r="C32" s="250" t="s">
        <v>18</v>
      </c>
      <c r="D32" s="251"/>
      <c r="E32" s="252"/>
      <c r="F32" s="21">
        <f t="shared" si="0"/>
        <v>57</v>
      </c>
      <c r="G32" s="22">
        <v>0</v>
      </c>
      <c r="H32" s="22">
        <v>1</v>
      </c>
      <c r="I32" s="22">
        <v>55</v>
      </c>
      <c r="J32" s="22">
        <v>1</v>
      </c>
      <c r="K32" s="5"/>
    </row>
    <row r="33" spans="1:6" ht="12.75">
      <c r="A33" s="1" t="s">
        <v>23</v>
      </c>
      <c r="F33" s="11"/>
    </row>
    <row r="34" ht="12.75">
      <c r="F34" s="10"/>
    </row>
  </sheetData>
  <sheetProtection/>
  <mergeCells count="28">
    <mergeCell ref="C4:D4"/>
    <mergeCell ref="C6:D6"/>
    <mergeCell ref="C7:D7"/>
    <mergeCell ref="C8:D8"/>
    <mergeCell ref="C23:D23"/>
    <mergeCell ref="C22:D22"/>
    <mergeCell ref="C20:D20"/>
    <mergeCell ref="C19:D19"/>
    <mergeCell ref="C17:D17"/>
    <mergeCell ref="C12:D12"/>
    <mergeCell ref="C16:D16"/>
    <mergeCell ref="C10:D10"/>
    <mergeCell ref="C24:D24"/>
    <mergeCell ref="C21:D21"/>
    <mergeCell ref="C18:D18"/>
    <mergeCell ref="C13:D13"/>
    <mergeCell ref="C14:D14"/>
    <mergeCell ref="C15:D15"/>
    <mergeCell ref="C5:D5"/>
    <mergeCell ref="C32:E32"/>
    <mergeCell ref="C25:D25"/>
    <mergeCell ref="C30:E30"/>
    <mergeCell ref="C31:E31"/>
    <mergeCell ref="D26:D27"/>
    <mergeCell ref="C26:C29"/>
    <mergeCell ref="D29:E29"/>
    <mergeCell ref="D28:E28"/>
    <mergeCell ref="C11:D11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PageLayoutView="0" workbookViewId="0" topLeftCell="A1">
      <selection activeCell="K21" sqref="K21"/>
    </sheetView>
  </sheetViews>
  <sheetFormatPr defaultColWidth="8.83203125" defaultRowHeight="13.5" customHeight="1"/>
  <cols>
    <col min="1" max="1" width="9.41015625" style="1" bestFit="1" customWidth="1"/>
    <col min="2" max="5" width="15.66015625" style="1" customWidth="1"/>
    <col min="6" max="16384" width="8.83203125" style="1" customWidth="1"/>
  </cols>
  <sheetData>
    <row r="1" spans="1:4" ht="16.5">
      <c r="A1" s="77" t="s">
        <v>161</v>
      </c>
      <c r="C1" s="77"/>
      <c r="D1" s="77"/>
    </row>
    <row r="2" spans="4:5" ht="13.5" customHeight="1" thickBot="1">
      <c r="D2" s="3"/>
      <c r="E2" s="28" t="s">
        <v>162</v>
      </c>
    </row>
    <row r="3" spans="1:5" ht="13.5" customHeight="1" thickTop="1">
      <c r="A3" s="263"/>
      <c r="B3" s="265" t="s">
        <v>163</v>
      </c>
      <c r="C3" s="266"/>
      <c r="D3" s="267" t="s">
        <v>164</v>
      </c>
      <c r="E3" s="267"/>
    </row>
    <row r="4" spans="1:5" ht="13.5" customHeight="1">
      <c r="A4" s="264"/>
      <c r="B4" s="161" t="s">
        <v>165</v>
      </c>
      <c r="C4" s="161" t="s">
        <v>166</v>
      </c>
      <c r="D4" s="161" t="s">
        <v>165</v>
      </c>
      <c r="E4" s="162" t="s">
        <v>166</v>
      </c>
    </row>
    <row r="5" spans="1:5" ht="13.5" customHeight="1">
      <c r="A5" s="163" t="s">
        <v>167</v>
      </c>
      <c r="B5" s="164">
        <v>23</v>
      </c>
      <c r="C5" s="165">
        <v>1.2</v>
      </c>
      <c r="D5" s="166">
        <v>2204</v>
      </c>
      <c r="E5" s="165">
        <v>1.8</v>
      </c>
    </row>
    <row r="6" spans="1:5" ht="13.5" customHeight="1">
      <c r="A6" s="167">
        <v>29</v>
      </c>
      <c r="B6" s="164">
        <v>28</v>
      </c>
      <c r="C6" s="165">
        <v>1.5</v>
      </c>
      <c r="D6" s="168">
        <v>2306</v>
      </c>
      <c r="E6" s="165">
        <v>1.9</v>
      </c>
    </row>
    <row r="7" spans="1:5" ht="13.5" customHeight="1">
      <c r="A7" s="167">
        <v>28</v>
      </c>
      <c r="B7" s="164">
        <v>24</v>
      </c>
      <c r="C7" s="165">
        <v>1.2</v>
      </c>
      <c r="D7" s="168">
        <v>1892</v>
      </c>
      <c r="E7" s="165">
        <v>1.5</v>
      </c>
    </row>
    <row r="8" spans="1:5" ht="13.5" customHeight="1">
      <c r="A8" s="167">
        <v>27</v>
      </c>
      <c r="B8" s="164">
        <v>18</v>
      </c>
      <c r="C8" s="165">
        <v>0.9</v>
      </c>
      <c r="D8" s="168">
        <v>1956</v>
      </c>
      <c r="E8" s="165">
        <v>1.6</v>
      </c>
    </row>
    <row r="9" spans="1:5" ht="13.5" customHeight="1">
      <c r="A9" s="167">
        <v>26</v>
      </c>
      <c r="B9" s="164">
        <v>36</v>
      </c>
      <c r="C9" s="165">
        <v>1.9</v>
      </c>
      <c r="D9" s="168">
        <v>2100</v>
      </c>
      <c r="E9" s="165">
        <v>1.7</v>
      </c>
    </row>
    <row r="10" spans="1:5" ht="13.5" customHeight="1">
      <c r="A10" s="167">
        <v>25</v>
      </c>
      <c r="B10" s="164">
        <v>33</v>
      </c>
      <c r="C10" s="165">
        <v>1.6923076923076925</v>
      </c>
      <c r="D10" s="168">
        <v>2087</v>
      </c>
      <c r="E10" s="165">
        <v>1.7</v>
      </c>
    </row>
    <row r="11" spans="1:5" ht="13.5" customHeight="1">
      <c r="A11" s="167">
        <v>24</v>
      </c>
      <c r="B11" s="164">
        <v>23</v>
      </c>
      <c r="C11" s="165">
        <v>1.2</v>
      </c>
      <c r="D11" s="168">
        <v>2110</v>
      </c>
      <c r="E11" s="165">
        <v>1.7</v>
      </c>
    </row>
    <row r="12" spans="1:5" ht="13.5" customHeight="1">
      <c r="A12" s="167">
        <v>23</v>
      </c>
      <c r="B12" s="164">
        <v>34</v>
      </c>
      <c r="C12" s="165">
        <v>1.7</v>
      </c>
      <c r="D12" s="168">
        <v>2166</v>
      </c>
      <c r="E12" s="165">
        <v>1.7</v>
      </c>
    </row>
    <row r="13" spans="1:5" ht="13.5" customHeight="1">
      <c r="A13" s="167">
        <v>22</v>
      </c>
      <c r="B13" s="164">
        <v>36</v>
      </c>
      <c r="C13" s="165">
        <v>1.8</v>
      </c>
      <c r="D13" s="168">
        <v>2129</v>
      </c>
      <c r="E13" s="165">
        <v>1.7</v>
      </c>
    </row>
    <row r="14" spans="1:5" ht="13.5" customHeight="1">
      <c r="A14" s="167">
        <v>21</v>
      </c>
      <c r="B14" s="164">
        <v>32</v>
      </c>
      <c r="C14" s="165">
        <v>1.6</v>
      </c>
      <c r="D14" s="168">
        <v>2159</v>
      </c>
      <c r="E14" s="165">
        <v>1.7</v>
      </c>
    </row>
    <row r="15" spans="1:5" ht="12.75" customHeight="1">
      <c r="A15" s="167">
        <v>20</v>
      </c>
      <c r="B15" s="164">
        <v>32</v>
      </c>
      <c r="C15" s="165">
        <v>1.6</v>
      </c>
      <c r="D15" s="168">
        <v>2220</v>
      </c>
      <c r="E15" s="165">
        <v>1.8</v>
      </c>
    </row>
    <row r="16" spans="1:5" ht="13.5" customHeight="1" hidden="1">
      <c r="A16" s="167">
        <v>19</v>
      </c>
      <c r="B16" s="164">
        <v>27</v>
      </c>
      <c r="C16" s="165">
        <v>1.4</v>
      </c>
      <c r="D16" s="168">
        <v>2194</v>
      </c>
      <c r="E16" s="165">
        <v>1.7</v>
      </c>
    </row>
    <row r="17" spans="1:5" ht="13.5" customHeight="1" hidden="1">
      <c r="A17" s="167">
        <v>18</v>
      </c>
      <c r="B17" s="164">
        <v>28</v>
      </c>
      <c r="C17" s="165">
        <v>1.4</v>
      </c>
      <c r="D17" s="168">
        <v>2269</v>
      </c>
      <c r="E17" s="165">
        <v>1.8</v>
      </c>
    </row>
    <row r="18" spans="1:5" ht="13.5" customHeight="1" hidden="1">
      <c r="A18" s="167">
        <v>17</v>
      </c>
      <c r="B18" s="164">
        <v>28</v>
      </c>
      <c r="C18" s="165">
        <v>1.4</v>
      </c>
      <c r="D18" s="168">
        <v>2296</v>
      </c>
      <c r="E18" s="165">
        <v>1.8</v>
      </c>
    </row>
    <row r="19" spans="1:5" ht="13.5" customHeight="1" hidden="1">
      <c r="A19" s="167">
        <v>16</v>
      </c>
      <c r="B19" s="164">
        <v>37</v>
      </c>
      <c r="C19" s="165">
        <v>1.9</v>
      </c>
      <c r="D19" s="168">
        <v>2330</v>
      </c>
      <c r="E19" s="165">
        <v>1.8</v>
      </c>
    </row>
    <row r="20" spans="1:5" ht="13.5" customHeight="1">
      <c r="A20" s="167">
        <v>15</v>
      </c>
      <c r="B20" s="164">
        <v>39</v>
      </c>
      <c r="C20" s="165">
        <v>1.9</v>
      </c>
      <c r="D20" s="168">
        <v>2337</v>
      </c>
      <c r="E20" s="165">
        <v>1.9</v>
      </c>
    </row>
    <row r="21" spans="1:5" ht="13.5" customHeight="1">
      <c r="A21" s="169">
        <v>10</v>
      </c>
      <c r="B21" s="164">
        <v>43</v>
      </c>
      <c r="C21" s="165">
        <v>2.2</v>
      </c>
      <c r="D21" s="168">
        <v>2795</v>
      </c>
      <c r="E21" s="165">
        <v>2.2</v>
      </c>
    </row>
    <row r="22" spans="1:5" ht="13.5" customHeight="1">
      <c r="A22" s="169">
        <v>5</v>
      </c>
      <c r="B22" s="164">
        <v>42</v>
      </c>
      <c r="C22" s="165">
        <v>2.1</v>
      </c>
      <c r="D22" s="168">
        <v>3347</v>
      </c>
      <c r="E22" s="165">
        <v>2.6</v>
      </c>
    </row>
    <row r="23" spans="1:5" ht="13.5" customHeight="1">
      <c r="A23" s="170" t="s">
        <v>168</v>
      </c>
      <c r="B23" s="171">
        <v>46</v>
      </c>
      <c r="C23" s="172">
        <v>2.4</v>
      </c>
      <c r="D23" s="173">
        <v>3872</v>
      </c>
      <c r="E23" s="172">
        <v>3.2</v>
      </c>
    </row>
    <row r="24" ht="13.5" customHeight="1">
      <c r="A24" s="1" t="s">
        <v>169</v>
      </c>
    </row>
    <row r="25" ht="13.5" customHeight="1">
      <c r="E25" s="174"/>
    </row>
  </sheetData>
  <sheetProtection/>
  <mergeCells count="3">
    <mergeCell ref="A3:A4"/>
    <mergeCell ref="B3:C3"/>
    <mergeCell ref="D3:E3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2020-03-05T12:14:58Z</dcterms:created>
  <dcterms:modified xsi:type="dcterms:W3CDTF">2020-11-06T07:23:21Z</dcterms:modified>
  <cp:category/>
  <cp:version/>
  <cp:contentType/>
  <cp:contentStatus/>
</cp:coreProperties>
</file>