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600" windowWidth="14025" windowHeight="5355" tabRatio="659" activeTab="0"/>
  </bookViews>
  <sheets>
    <sheet name="1001" sheetId="1" r:id="rId1"/>
    <sheet name="1002" sheetId="2" r:id="rId2"/>
    <sheet name="1003" sheetId="3" r:id="rId3"/>
    <sheet name="1004" sheetId="4" r:id="rId4"/>
    <sheet name="1005" sheetId="5" r:id="rId5"/>
  </sheets>
  <definedNames>
    <definedName name="_xlnm.Print_Area" localSheetId="2">'1003'!$A$1:$S$15</definedName>
    <definedName name="_xlnm.Print_Area" localSheetId="3">'1004'!$A$1:$O$12</definedName>
    <definedName name="_xlnm.Print_Area" localSheetId="4">'1005'!$A$1:$F$25</definedName>
  </definedNames>
  <calcPr fullCalcOnLoad="1"/>
</workbook>
</file>

<file path=xl/sharedStrings.xml><?xml version="1.0" encoding="utf-8"?>
<sst xmlns="http://schemas.openxmlformats.org/spreadsheetml/2006/main" count="363" uniqueCount="171">
  <si>
    <t>子宮がん</t>
  </si>
  <si>
    <t>大腸がん</t>
  </si>
  <si>
    <t>胃がん</t>
  </si>
  <si>
    <t>肺がん</t>
  </si>
  <si>
    <t>乳がん</t>
  </si>
  <si>
    <t>対象者数</t>
  </si>
  <si>
    <t>（注）１　対象者数は、各市町村で実施しているがん検診の対象者数を積み上げたものである。</t>
  </si>
  <si>
    <t>当 該 年 度
受 診 者 数</t>
  </si>
  <si>
    <t>前 年 度
受 診 者 数</t>
  </si>
  <si>
    <t>２ 年 連 続
受 診 者 数</t>
  </si>
  <si>
    <t>受  診  者  数</t>
  </si>
  <si>
    <t>受 診 率</t>
  </si>
  <si>
    <t>　　　３　子宮がんの当該年度受診者数＝頸部検査受診者数</t>
  </si>
  <si>
    <t>　　　４　乳がんの当該年度受診者数＝視触診及びマンモグラフィ併用で受診した者</t>
  </si>
  <si>
    <t>　　　５　子宮がん、乳がんのがん検診受診率</t>
  </si>
  <si>
    <t>・</t>
  </si>
  <si>
    <t>　　   　＝（前年度の受診者数＋当該年度の受診者数－２年連続の受診者数）</t>
  </si>
  <si>
    <t>　　   　／（当該年度の対象者数）×100</t>
  </si>
  <si>
    <t>10－第５表　健康増進事業報告 （がん検診）</t>
  </si>
  <si>
    <t>平成２５年度</t>
  </si>
  <si>
    <t>　　　２　数値は平成２５年度の確定値。</t>
  </si>
  <si>
    <t>※平成28年2月12日時点</t>
  </si>
  <si>
    <t>県計</t>
  </si>
  <si>
    <t>（円）</t>
  </si>
  <si>
    <t>（件）</t>
  </si>
  <si>
    <t>費用額</t>
  </si>
  <si>
    <t>日 数</t>
  </si>
  <si>
    <t>件 数</t>
  </si>
  <si>
    <t>費用額</t>
  </si>
  <si>
    <t>件 数</t>
  </si>
  <si>
    <t>歯　　　　　　　　　科</t>
  </si>
  <si>
    <t>入        院         外</t>
  </si>
  <si>
    <t>入                院</t>
  </si>
  <si>
    <t>診 　療 　費 　合 　計</t>
  </si>
  <si>
    <t>平成２６年３月～平成２７年２月</t>
  </si>
  <si>
    <t>【後期高齢者診療費の状況】</t>
  </si>
  <si>
    <t>10－第４表　後期高齢者診療費の状況</t>
  </si>
  <si>
    <t>{RIGHT 9}/RVC12..K12~~</t>
  </si>
  <si>
    <t>（円）</t>
  </si>
  <si>
    <t>（件）</t>
  </si>
  <si>
    <t>（人）</t>
  </si>
  <si>
    <t>（人）</t>
  </si>
  <si>
    <t>医療費（円）</t>
  </si>
  <si>
    <t>金     額</t>
  </si>
  <si>
    <t>件  数</t>
  </si>
  <si>
    <t>件  数</t>
  </si>
  <si>
    <t>総　  数</t>
  </si>
  <si>
    <t>１か月平均</t>
  </si>
  <si>
    <t>医療費（現金）の支給</t>
  </si>
  <si>
    <t>訪 問 看 護 療 養 費</t>
  </si>
  <si>
    <t>食 事 ・生 活 療 養 費</t>
  </si>
  <si>
    <t>薬 剤 の 支 給</t>
  </si>
  <si>
    <t>診　　療　　費</t>
  </si>
  <si>
    <t>総　　　　数</t>
  </si>
  <si>
    <t>65～74
歳　の
障　害
認定者</t>
  </si>
  <si>
    <t>７５歳以上</t>
  </si>
  <si>
    <t>医療受給者</t>
  </si>
  <si>
    <t>１人当たり</t>
  </si>
  <si>
    <t>　　　　後　期　高　齢　者　医　療　費　　　</t>
  </si>
  <si>
    <t xml:space="preserve">後期高齢者医療対象者数
</t>
  </si>
  <si>
    <t>【後期高齢者医療費の状況】</t>
  </si>
  <si>
    <t>10－第３表　後期高齢者医療費の状況</t>
  </si>
  <si>
    <t>邑楽町</t>
  </si>
  <si>
    <t>大泉町</t>
  </si>
  <si>
    <t>千代田町</t>
  </si>
  <si>
    <t>明和町</t>
  </si>
  <si>
    <t>板倉町</t>
  </si>
  <si>
    <t>館林市</t>
  </si>
  <si>
    <t>館林保健福祉事務所</t>
  </si>
  <si>
    <t>太田市</t>
  </si>
  <si>
    <t>東部保健福祉事務所</t>
  </si>
  <si>
    <t>みどり市</t>
  </si>
  <si>
    <t>桐生市</t>
  </si>
  <si>
    <t>桐生保健福祉事務所</t>
  </si>
  <si>
    <t>玉村町</t>
  </si>
  <si>
    <t>伊勢崎市</t>
  </si>
  <si>
    <t>伊勢崎保健福祉事務所</t>
  </si>
  <si>
    <t>みなかみ町</t>
  </si>
  <si>
    <t>昭和村</t>
  </si>
  <si>
    <t>川場村</t>
  </si>
  <si>
    <t>片品村</t>
  </si>
  <si>
    <t>沼田市</t>
  </si>
  <si>
    <t>利根沼田保健福祉事務所</t>
  </si>
  <si>
    <t>終了率</t>
  </si>
  <si>
    <t>終了者数</t>
  </si>
  <si>
    <t>対象者数</t>
  </si>
  <si>
    <t>受診率</t>
  </si>
  <si>
    <t>受診者数</t>
  </si>
  <si>
    <t>対象者数</t>
  </si>
  <si>
    <t>特定保健指導</t>
  </si>
  <si>
    <t>特定健康診査</t>
  </si>
  <si>
    <t>第２表の２</t>
  </si>
  <si>
    <t>　　　２　対象者は40歳から74歳までの市町村国保加入者。</t>
  </si>
  <si>
    <t>　　　　として国民健康保険中央会から提供されたものを再集計したもの。</t>
  </si>
  <si>
    <t>（注）１　各数値は、保険者が社会保険診療報酬支払基金に報告した、平成25年度の特定健康診査等の実績報告データをベース</t>
  </si>
  <si>
    <t>東吾妻町</t>
  </si>
  <si>
    <t>高山村</t>
  </si>
  <si>
    <t>草津町</t>
  </si>
  <si>
    <t>嬬恋村</t>
  </si>
  <si>
    <t>長野原町</t>
  </si>
  <si>
    <t>中之条町</t>
  </si>
  <si>
    <t>吾妻保健福祉事務所</t>
  </si>
  <si>
    <t>甘楽町</t>
  </si>
  <si>
    <t>南牧村</t>
  </si>
  <si>
    <t>下仁田町</t>
  </si>
  <si>
    <t>富岡市</t>
  </si>
  <si>
    <t>富岡保健福祉事務所</t>
  </si>
  <si>
    <t>神流町</t>
  </si>
  <si>
    <t>上野村</t>
  </si>
  <si>
    <t>藤岡市</t>
  </si>
  <si>
    <t>藤岡保健福祉事務所</t>
  </si>
  <si>
    <t>吉岡町</t>
  </si>
  <si>
    <t>榛東村</t>
  </si>
  <si>
    <t>渋川市</t>
  </si>
  <si>
    <t>渋川保健福祉事務所</t>
  </si>
  <si>
    <t>安中市</t>
  </si>
  <si>
    <t>安中保健福祉事務所</t>
  </si>
  <si>
    <t>高崎市</t>
  </si>
  <si>
    <t>高崎市保健所</t>
  </si>
  <si>
    <t>前橋市</t>
  </si>
  <si>
    <t>前橋市保健所</t>
  </si>
  <si>
    <t>町村計</t>
  </si>
  <si>
    <t>市　計</t>
  </si>
  <si>
    <t>県　計</t>
  </si>
  <si>
    <t>受診率</t>
  </si>
  <si>
    <t>受診者数</t>
  </si>
  <si>
    <t>平成２５年度</t>
  </si>
  <si>
    <t>10－第２表　市町村国保，特定健康診査・特定保健指導実施状況，市町村・保健福祉事務所別</t>
  </si>
  <si>
    <t>延人員</t>
  </si>
  <si>
    <t>実人員</t>
  </si>
  <si>
    <t>被訪問指導人員</t>
  </si>
  <si>
    <t>Ｂ型</t>
  </si>
  <si>
    <t>Ｃ型</t>
  </si>
  <si>
    <t>指導延人員</t>
  </si>
  <si>
    <t>開催回数</t>
  </si>
  <si>
    <t>参加延人員</t>
  </si>
  <si>
    <t>終了実人員</t>
  </si>
  <si>
    <t>開始実人員</t>
  </si>
  <si>
    <t>その他</t>
  </si>
  <si>
    <t>認知症の者</t>
  </si>
  <si>
    <t>寝たきり者</t>
  </si>
  <si>
    <t>介護家族者</t>
  </si>
  <si>
    <t>閉じこもり予防</t>
  </si>
  <si>
    <t>個別健康教育対象者</t>
  </si>
  <si>
    <t>健康診査要指導者</t>
  </si>
  <si>
    <t>被指導延人員数</t>
  </si>
  <si>
    <t>被指導実人員数</t>
  </si>
  <si>
    <t>が   ん   検   診</t>
  </si>
  <si>
    <t>肝炎ウイルス検診</t>
  </si>
  <si>
    <t>骨粗鬆症検診</t>
  </si>
  <si>
    <t>歯周疾患検診</t>
  </si>
  <si>
    <t>訓練実施人員</t>
  </si>
  <si>
    <t>延実施回数</t>
  </si>
  <si>
    <t>総    合</t>
  </si>
  <si>
    <t>重    点</t>
  </si>
  <si>
    <t>集    団</t>
  </si>
  <si>
    <t>個    別</t>
  </si>
  <si>
    <t>訪          問          指          導</t>
  </si>
  <si>
    <t>各    種    検    診</t>
  </si>
  <si>
    <t xml:space="preserve"> 機  能  訓  練</t>
  </si>
  <si>
    <t>健  康  相  談</t>
  </si>
  <si>
    <t>健  康  教  育</t>
  </si>
  <si>
    <t>健康手帳交付</t>
  </si>
  <si>
    <t>第１表の２</t>
  </si>
  <si>
    <t>　　　５　各数値は、平成２５年度の確定値。</t>
  </si>
  <si>
    <t>　　　４　骨粗鬆症検診の対象者は４０・４５・５０・５５・６０・６５・７０歳の女性。</t>
  </si>
  <si>
    <t>　　　３　歯周疾患検診の対象者は４０・５０・６０歳及び７０歳の者。</t>
  </si>
  <si>
    <t>　　　２　６５歳以上の者に対する健康教育、健康相談、機能訓練、訪問指導については、介護保険法に基づく地域支援事業において実施。</t>
  </si>
  <si>
    <t>（注）１　老人保健法の改正により、これまで市町村が担ってきた老人保健事業のうち、医療保険者に義務づけられない事業については、健康増進法に基づき実施。</t>
  </si>
  <si>
    <t>平成２５年度(確定値）</t>
  </si>
  <si>
    <t>10－第１表　健康増進事業（医療等以外）実施状況，市町村・保健福祉事務所別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</si>
</sst>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_ ;\-#,##0_ ;\ \ &quot;-&quot;_ ;_ @_ "/>
    <numFmt numFmtId="177" formatCode="_ * #,##0.0_ ;_ * \-#,##0.0_ ;_ * &quot;-&quot;_ ;_ @_ "/>
    <numFmt numFmtId="178" formatCode="#,##0_ "/>
    <numFmt numFmtId="179" formatCode="#,##0_ ;[Red]\-#,##0\ "/>
    <numFmt numFmtId="180" formatCode="0.0"/>
    <numFmt numFmtId="181" formatCode="#,##0;[Red]#,##0"/>
    <numFmt numFmtId="182" formatCode="#,##0.0_ "/>
    <numFmt numFmtId="183" formatCode="0_);[Red]\(0\)"/>
    <numFmt numFmtId="184" formatCode="#,##0_);[Red]\(#,##0\)"/>
    <numFmt numFmtId="185" formatCode="0.0_ "/>
    <numFmt numFmtId="186" formatCode="0.0%"/>
  </numFmts>
  <fonts count="57">
    <font>
      <sz val="12"/>
      <name val="ＭＳ Ｐゴシック"/>
      <family val="3"/>
    </font>
    <font>
      <b/>
      <sz val="10"/>
      <name val="Arial"/>
      <family val="2"/>
    </font>
    <font>
      <i/>
      <sz val="10"/>
      <name val="Arial"/>
      <family val="2"/>
    </font>
    <font>
      <b/>
      <i/>
      <sz val="10"/>
      <name val="Arial"/>
      <family val="2"/>
    </font>
    <font>
      <sz val="6"/>
      <name val="ＭＳ Ｐゴシック"/>
      <family val="3"/>
    </font>
    <font>
      <sz val="11"/>
      <name val="ＭＳ Ｐ明朝"/>
      <family val="1"/>
    </font>
    <font>
      <sz val="11"/>
      <name val="ＭＳ Ｐゴシック"/>
      <family val="3"/>
    </font>
    <font>
      <sz val="11"/>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ゴシック"/>
      <family val="3"/>
    </font>
    <font>
      <sz val="11"/>
      <color indexed="10"/>
      <name val="ＭＳ ゴシック"/>
      <family val="3"/>
    </font>
    <font>
      <sz val="7"/>
      <name val="ＭＳ Ｐ明朝"/>
      <family val="1"/>
    </font>
    <font>
      <sz val="13"/>
      <color indexed="10"/>
      <name val="ＭＳ ゴシック"/>
      <family val="3"/>
    </font>
    <font>
      <sz val="13"/>
      <color indexed="10"/>
      <name val="ＭＳ Ｐゴシック"/>
      <family val="3"/>
    </font>
    <font>
      <sz val="13"/>
      <name val="ＭＳ Ｐゴシック"/>
      <family val="3"/>
    </font>
    <font>
      <sz val="12"/>
      <name val="ＭＳ ゴシック"/>
      <family val="3"/>
    </font>
    <font>
      <sz val="10"/>
      <name val="ＭＳ 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3"/>
      <color rgb="FFFF0000"/>
      <name val="ＭＳ ゴシック"/>
      <family val="3"/>
    </font>
    <font>
      <sz val="13"/>
      <color rgb="FFFF0000"/>
      <name val="ＭＳ Ｐゴシック"/>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color indexed="63"/>
      </right>
      <top style="double"/>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5"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0" fontId="50" fillId="31" borderId="4" applyNumberFormat="0" applyAlignment="0" applyProtection="0"/>
    <xf numFmtId="0" fontId="35" fillId="0" borderId="0">
      <alignment vertical="center"/>
      <protection/>
    </xf>
    <xf numFmtId="0" fontId="51" fillId="32" borderId="0" applyNumberFormat="0" applyBorder="0" applyAlignment="0" applyProtection="0"/>
  </cellStyleXfs>
  <cellXfs count="224">
    <xf numFmtId="0" fontId="0" fillId="0" borderId="0" xfId="0" applyAlignment="1">
      <alignment/>
    </xf>
    <xf numFmtId="0" fontId="7" fillId="0" borderId="0" xfId="0" applyNumberFormat="1"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NumberFormat="1" applyFont="1" applyFill="1" applyAlignment="1" quotePrefix="1">
      <alignment horizontal="right" vertical="center"/>
    </xf>
    <xf numFmtId="3" fontId="7" fillId="0" borderId="0" xfId="0" applyNumberFormat="1" applyFont="1" applyFill="1" applyAlignment="1">
      <alignment vertical="center"/>
    </xf>
    <xf numFmtId="3" fontId="7" fillId="0" borderId="0" xfId="0" applyNumberFormat="1" applyFont="1" applyFill="1" applyBorder="1" applyAlignment="1">
      <alignment vertical="center"/>
    </xf>
    <xf numFmtId="3" fontId="7" fillId="0" borderId="10" xfId="0" applyNumberFormat="1" applyFont="1" applyFill="1" applyBorder="1" applyAlignment="1">
      <alignment vertical="center"/>
    </xf>
    <xf numFmtId="3" fontId="7" fillId="0" borderId="0" xfId="0" applyNumberFormat="1" applyFont="1" applyFill="1" applyBorder="1" applyAlignment="1">
      <alignment vertical="center" wrapText="1"/>
    </xf>
    <xf numFmtId="41" fontId="6" fillId="0" borderId="11" xfId="0" applyNumberFormat="1" applyFont="1" applyFill="1" applyBorder="1" applyAlignment="1">
      <alignment vertical="center"/>
    </xf>
    <xf numFmtId="41" fontId="6" fillId="0" borderId="12" xfId="0" applyNumberFormat="1" applyFont="1" applyFill="1" applyBorder="1" applyAlignment="1">
      <alignment vertical="center"/>
    </xf>
    <xf numFmtId="41" fontId="6" fillId="0" borderId="13" xfId="0" applyNumberFormat="1" applyFont="1" applyFill="1" applyBorder="1" applyAlignment="1">
      <alignment vertical="center"/>
    </xf>
    <xf numFmtId="41" fontId="6" fillId="0" borderId="14"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14"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0" fontId="8" fillId="0" borderId="0" xfId="0" applyNumberFormat="1" applyFont="1" applyFill="1" applyAlignment="1">
      <alignment vertical="center"/>
    </xf>
    <xf numFmtId="0" fontId="7" fillId="0" borderId="0" xfId="0" applyNumberFormat="1" applyFont="1" applyFill="1" applyBorder="1" applyAlignment="1">
      <alignment vertical="center"/>
    </xf>
    <xf numFmtId="0" fontId="7" fillId="0" borderId="14" xfId="0" applyNumberFormat="1" applyFont="1" applyFill="1" applyBorder="1" applyAlignment="1">
      <alignment horizontal="distributed" vertical="center"/>
    </xf>
    <xf numFmtId="185" fontId="6" fillId="0" borderId="14" xfId="0" applyNumberFormat="1" applyFont="1" applyBorder="1" applyAlignment="1">
      <alignment/>
    </xf>
    <xf numFmtId="0" fontId="7" fillId="0" borderId="0" xfId="0" applyNumberFormat="1" applyFont="1" applyFill="1" applyBorder="1" applyAlignment="1">
      <alignment horizontal="distributed" vertical="center"/>
    </xf>
    <xf numFmtId="185" fontId="6" fillId="0" borderId="0" xfId="0" applyNumberFormat="1" applyFont="1" applyBorder="1" applyAlignment="1">
      <alignment/>
    </xf>
    <xf numFmtId="177" fontId="6" fillId="0" borderId="0" xfId="0" applyNumberFormat="1" applyFont="1" applyFill="1" applyBorder="1" applyAlignment="1">
      <alignment vertical="center"/>
    </xf>
    <xf numFmtId="0" fontId="7" fillId="0" borderId="15" xfId="0" applyNumberFormat="1" applyFont="1" applyFill="1" applyBorder="1" applyAlignment="1">
      <alignment horizontal="distributed" vertical="center"/>
    </xf>
    <xf numFmtId="177" fontId="6" fillId="0" borderId="15" xfId="0" applyNumberFormat="1" applyFont="1" applyFill="1" applyBorder="1" applyAlignment="1">
      <alignment vertical="center"/>
    </xf>
    <xf numFmtId="3" fontId="7" fillId="0" borderId="0" xfId="0" applyNumberFormat="1"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3" fontId="7" fillId="0" borderId="18"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26" fillId="0" borderId="0" xfId="0" applyFont="1" applyFill="1" applyAlignment="1">
      <alignment vertical="center" shrinkToFit="1"/>
    </xf>
    <xf numFmtId="0" fontId="52" fillId="0" borderId="0" xfId="0" applyFont="1" applyFill="1" applyAlignment="1">
      <alignment horizontal="right" vertical="center"/>
    </xf>
    <xf numFmtId="38" fontId="26" fillId="0" borderId="21" xfId="47" applyFont="1" applyFill="1" applyBorder="1" applyAlignment="1" applyProtection="1">
      <alignment vertical="center"/>
      <protection/>
    </xf>
    <xf numFmtId="38" fontId="26" fillId="0" borderId="20" xfId="47" applyFont="1" applyFill="1" applyBorder="1" applyAlignment="1" applyProtection="1">
      <alignment vertical="center"/>
      <protection/>
    </xf>
    <xf numFmtId="38" fontId="26" fillId="0" borderId="21" xfId="47" applyFont="1" applyFill="1" applyBorder="1" applyAlignment="1" applyProtection="1">
      <alignment horizontal="center" vertical="center"/>
      <protection/>
    </xf>
    <xf numFmtId="0" fontId="26" fillId="0" borderId="21" xfId="0" applyFont="1" applyFill="1" applyBorder="1" applyAlignment="1">
      <alignment horizontal="distributed" vertical="center" shrinkToFit="1"/>
    </xf>
    <xf numFmtId="0" fontId="26" fillId="0" borderId="21" xfId="0" applyFont="1" applyFill="1" applyBorder="1" applyAlignment="1">
      <alignment vertical="center"/>
    </xf>
    <xf numFmtId="0" fontId="26" fillId="0" borderId="13" xfId="0" applyFont="1" applyFill="1" applyBorder="1" applyAlignment="1">
      <alignment horizontal="right" vertical="center"/>
    </xf>
    <xf numFmtId="0" fontId="26" fillId="0" borderId="22" xfId="0" applyFont="1" applyFill="1" applyBorder="1" applyAlignment="1">
      <alignment horizontal="right" vertical="center"/>
    </xf>
    <xf numFmtId="0" fontId="26" fillId="0" borderId="15" xfId="0" applyFont="1" applyFill="1" applyBorder="1" applyAlignment="1">
      <alignment vertical="center"/>
    </xf>
    <xf numFmtId="0" fontId="26" fillId="0" borderId="15" xfId="0" applyFont="1" applyFill="1" applyBorder="1" applyAlignment="1">
      <alignment vertical="center" shrinkToFit="1"/>
    </xf>
    <xf numFmtId="0" fontId="26" fillId="0" borderId="12" xfId="0" applyFont="1" applyFill="1" applyBorder="1" applyAlignment="1" applyProtection="1">
      <alignment horizontal="center" vertical="center"/>
      <protection/>
    </xf>
    <xf numFmtId="0" fontId="26" fillId="0" borderId="23" xfId="0" applyFont="1" applyFill="1" applyBorder="1" applyAlignment="1" applyProtection="1">
      <alignment horizontal="center" vertical="center"/>
      <protection/>
    </xf>
    <xf numFmtId="0" fontId="26" fillId="0" borderId="0" xfId="0" applyFont="1" applyFill="1" applyBorder="1" applyAlignment="1">
      <alignment vertical="center" shrinkToFit="1"/>
    </xf>
    <xf numFmtId="0" fontId="26" fillId="0" borderId="12" xfId="0" applyFont="1" applyFill="1" applyBorder="1" applyAlignment="1">
      <alignment horizontal="distributed" vertical="center"/>
    </xf>
    <xf numFmtId="0" fontId="26" fillId="0" borderId="23" xfId="0" applyFont="1" applyFill="1" applyBorder="1" applyAlignment="1">
      <alignment horizontal="distributed" vertical="center"/>
    </xf>
    <xf numFmtId="0" fontId="26" fillId="0" borderId="13" xfId="0" applyFont="1" applyFill="1" applyBorder="1" applyAlignment="1">
      <alignment vertical="center"/>
    </xf>
    <xf numFmtId="0" fontId="26" fillId="0" borderId="24" xfId="0" applyFont="1" applyFill="1" applyBorder="1" applyAlignment="1">
      <alignment vertical="center"/>
    </xf>
    <xf numFmtId="0" fontId="26" fillId="0" borderId="0" xfId="0" applyFont="1" applyFill="1" applyBorder="1" applyAlignment="1" applyProtection="1">
      <alignment horizontal="center" vertical="center"/>
      <protection/>
    </xf>
    <xf numFmtId="0" fontId="26" fillId="0" borderId="12" xfId="0" applyFont="1" applyFill="1" applyBorder="1" applyAlignment="1" applyProtection="1">
      <alignment horizontal="center" vertical="center"/>
      <protection/>
    </xf>
    <xf numFmtId="0" fontId="26" fillId="0" borderId="25" xfId="0" applyFont="1" applyFill="1" applyBorder="1" applyAlignment="1" applyProtection="1">
      <alignment horizontal="center" vertical="center"/>
      <protection/>
    </xf>
    <xf numFmtId="0" fontId="26" fillId="0" borderId="12" xfId="0" applyFont="1" applyFill="1" applyBorder="1" applyAlignment="1">
      <alignment vertical="center"/>
    </xf>
    <xf numFmtId="0" fontId="26" fillId="0" borderId="26" xfId="0" applyFont="1" applyFill="1" applyBorder="1" applyAlignment="1">
      <alignment vertical="center"/>
    </xf>
    <xf numFmtId="0" fontId="26" fillId="0" borderId="27" xfId="0" applyFont="1" applyFill="1" applyBorder="1" applyAlignment="1">
      <alignment vertical="center"/>
    </xf>
    <xf numFmtId="0" fontId="26" fillId="0" borderId="28" xfId="0" applyFont="1" applyFill="1" applyBorder="1" applyAlignment="1">
      <alignment vertical="center"/>
    </xf>
    <xf numFmtId="0" fontId="26" fillId="0" borderId="27" xfId="0" applyFont="1" applyFill="1" applyBorder="1" applyAlignment="1">
      <alignment vertical="center" shrinkToFit="1"/>
    </xf>
    <xf numFmtId="0" fontId="0" fillId="0" borderId="29" xfId="0" applyBorder="1" applyAlignment="1">
      <alignment horizontal="right" vertical="center"/>
    </xf>
    <xf numFmtId="0" fontId="7" fillId="0" borderId="29" xfId="0" applyFont="1" applyFill="1" applyBorder="1" applyAlignment="1" applyProtection="1">
      <alignment horizontal="right" vertical="center"/>
      <protection/>
    </xf>
    <xf numFmtId="0" fontId="7" fillId="0" borderId="29" xfId="0" applyFont="1" applyFill="1" applyBorder="1" applyAlignment="1">
      <alignment vertical="center"/>
    </xf>
    <xf numFmtId="0" fontId="8" fillId="0" borderId="0" xfId="0" applyFont="1" applyFill="1" applyBorder="1" applyAlignment="1" applyProtection="1">
      <alignment horizontal="left" vertical="center"/>
      <protection/>
    </xf>
    <xf numFmtId="0" fontId="52" fillId="0" borderId="0" xfId="0" applyFont="1" applyFill="1" applyAlignment="1">
      <alignment vertical="center"/>
    </xf>
    <xf numFmtId="38" fontId="52" fillId="0" borderId="0" xfId="47" applyFont="1" applyFill="1" applyAlignment="1">
      <alignment vertical="center"/>
    </xf>
    <xf numFmtId="0" fontId="52" fillId="0" borderId="0" xfId="0" applyFont="1" applyFill="1" applyAlignment="1" applyProtection="1">
      <alignment vertical="center"/>
      <protection locked="0"/>
    </xf>
    <xf numFmtId="0" fontId="53" fillId="0" borderId="0" xfId="0" applyFont="1" applyFill="1" applyAlignment="1">
      <alignment vertical="center"/>
    </xf>
    <xf numFmtId="0" fontId="52" fillId="0" borderId="0" xfId="0" applyFont="1" applyFill="1" applyBorder="1" applyAlignment="1">
      <alignment vertical="center"/>
    </xf>
    <xf numFmtId="38" fontId="54" fillId="0" borderId="0" xfId="47" applyFont="1" applyFill="1" applyBorder="1" applyAlignment="1">
      <alignment vertical="center"/>
    </xf>
    <xf numFmtId="0" fontId="54" fillId="0" borderId="0" xfId="0" applyFont="1" applyFill="1" applyAlignment="1">
      <alignment vertical="center"/>
    </xf>
    <xf numFmtId="41" fontId="54" fillId="0" borderId="0" xfId="0" applyNumberFormat="1" applyFont="1" applyFill="1" applyAlignment="1">
      <alignment vertical="center"/>
    </xf>
    <xf numFmtId="0" fontId="54" fillId="0" borderId="0" xfId="0" applyFont="1" applyFill="1" applyBorder="1" applyAlignment="1">
      <alignment vertical="center"/>
    </xf>
    <xf numFmtId="0" fontId="7" fillId="0" borderId="0" xfId="0" applyFont="1" applyFill="1" applyAlignment="1" applyProtection="1">
      <alignment horizontal="left" vertical="center"/>
      <protection/>
    </xf>
    <xf numFmtId="1" fontId="6" fillId="0" borderId="0" xfId="0" applyNumberFormat="1" applyFont="1" applyFill="1" applyAlignment="1">
      <alignment vertical="center"/>
    </xf>
    <xf numFmtId="38" fontId="6" fillId="0" borderId="0" xfId="47" applyFont="1" applyFill="1" applyAlignment="1">
      <alignment vertical="center"/>
    </xf>
    <xf numFmtId="41" fontId="31" fillId="0" borderId="15" xfId="0" applyNumberFormat="1" applyFont="1" applyFill="1" applyBorder="1" applyAlignment="1" applyProtection="1">
      <alignment vertical="center"/>
      <protection/>
    </xf>
    <xf numFmtId="41" fontId="31" fillId="0" borderId="13" xfId="0" applyNumberFormat="1" applyFont="1" applyFill="1" applyBorder="1" applyAlignment="1" applyProtection="1">
      <alignment vertical="center"/>
      <protection/>
    </xf>
    <xf numFmtId="38" fontId="31" fillId="0" borderId="24" xfId="47" applyFont="1" applyFill="1" applyBorder="1" applyAlignment="1" applyProtection="1">
      <alignment horizontal="center" vertical="center"/>
      <protection/>
    </xf>
    <xf numFmtId="0" fontId="31" fillId="0" borderId="15" xfId="0" applyFont="1" applyFill="1" applyBorder="1" applyAlignment="1">
      <alignment horizontal="distributed" vertical="center"/>
    </xf>
    <xf numFmtId="0" fontId="31" fillId="0" borderId="15" xfId="0" applyFont="1" applyFill="1" applyBorder="1" applyAlignment="1">
      <alignment vertical="center"/>
    </xf>
    <xf numFmtId="0" fontId="32" fillId="0" borderId="0" xfId="0" applyFont="1" applyFill="1" applyAlignment="1">
      <alignment horizontal="right" vertical="center"/>
    </xf>
    <xf numFmtId="38" fontId="32" fillId="0" borderId="0" xfId="47" applyFont="1" applyFill="1" applyBorder="1" applyAlignment="1">
      <alignment horizontal="right" vertical="center"/>
    </xf>
    <xf numFmtId="0" fontId="31" fillId="0" borderId="13" xfId="0" applyFont="1" applyFill="1" applyBorder="1" applyAlignment="1">
      <alignment horizontal="right" vertical="center"/>
    </xf>
    <xf numFmtId="0" fontId="31" fillId="0" borderId="13" xfId="0" applyFont="1" applyFill="1" applyBorder="1" applyAlignment="1" applyProtection="1">
      <alignment horizontal="right" vertical="center"/>
      <protection/>
    </xf>
    <xf numFmtId="0" fontId="31" fillId="0" borderId="22" xfId="0" applyFont="1" applyFill="1" applyBorder="1" applyAlignment="1" applyProtection="1">
      <alignment horizontal="right" vertical="center"/>
      <protection/>
    </xf>
    <xf numFmtId="0" fontId="31" fillId="0" borderId="24" xfId="0" applyFont="1" applyFill="1" applyBorder="1" applyAlignment="1">
      <alignment horizontal="right" vertical="center"/>
    </xf>
    <xf numFmtId="0" fontId="31" fillId="0" borderId="15" xfId="0" applyFont="1" applyFill="1" applyBorder="1" applyAlignment="1">
      <alignment horizontal="right" vertical="center"/>
    </xf>
    <xf numFmtId="0" fontId="32" fillId="0" borderId="0" xfId="0" applyFont="1" applyFill="1" applyAlignment="1">
      <alignment horizontal="center" vertical="center"/>
    </xf>
    <xf numFmtId="38" fontId="32" fillId="0" borderId="0" xfId="47" applyFont="1" applyFill="1" applyBorder="1" applyAlignment="1">
      <alignment horizontal="center" vertical="center"/>
    </xf>
    <xf numFmtId="0" fontId="31" fillId="0" borderId="12" xfId="0" applyFont="1" applyFill="1" applyBorder="1" applyAlignment="1" applyProtection="1">
      <alignment horizontal="center" vertical="center"/>
      <protection/>
    </xf>
    <xf numFmtId="0" fontId="31" fillId="0" borderId="12"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0" xfId="0" applyFont="1" applyFill="1" applyBorder="1" applyAlignment="1">
      <alignment horizontal="center" vertical="center"/>
    </xf>
    <xf numFmtId="38" fontId="32" fillId="0" borderId="0" xfId="47" applyFont="1" applyFill="1" applyAlignment="1">
      <alignment horizontal="center" vertical="center"/>
    </xf>
    <xf numFmtId="0" fontId="31" fillId="0" borderId="17" xfId="0" applyFont="1" applyFill="1" applyBorder="1" applyAlignment="1" applyProtection="1">
      <alignment horizontal="center" vertical="center"/>
      <protection/>
    </xf>
    <xf numFmtId="0" fontId="31" fillId="0" borderId="23" xfId="0" applyFont="1" applyFill="1" applyBorder="1" applyAlignment="1" applyProtection="1">
      <alignment horizontal="center" vertical="center"/>
      <protection/>
    </xf>
    <xf numFmtId="0" fontId="31" fillId="0" borderId="23" xfId="0" applyFont="1" applyFill="1" applyBorder="1" applyAlignment="1">
      <alignment horizontal="center" vertical="center" wrapText="1"/>
    </xf>
    <xf numFmtId="0" fontId="31" fillId="0" borderId="15"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5" xfId="0" applyFont="1" applyFill="1" applyBorder="1" applyAlignment="1" applyProtection="1">
      <alignment horizontal="center" vertical="center"/>
      <protection/>
    </xf>
    <xf numFmtId="0" fontId="31" fillId="0" borderId="12" xfId="0" applyFont="1" applyFill="1" applyBorder="1" applyAlignment="1" applyProtection="1">
      <alignment horizontal="center" vertical="center"/>
      <protection/>
    </xf>
    <xf numFmtId="0" fontId="31" fillId="0" borderId="23" xfId="0" applyFont="1" applyFill="1" applyBorder="1" applyAlignment="1" applyProtection="1">
      <alignment horizontal="center" vertical="center" wrapText="1"/>
      <protection/>
    </xf>
    <xf numFmtId="0" fontId="31" fillId="0" borderId="30" xfId="0" applyFont="1" applyFill="1" applyBorder="1" applyAlignment="1">
      <alignment horizontal="center" vertical="center"/>
    </xf>
    <xf numFmtId="0" fontId="31" fillId="0" borderId="11" xfId="0" applyFont="1" applyFill="1" applyBorder="1" applyAlignment="1">
      <alignment horizontal="center" vertical="center"/>
    </xf>
    <xf numFmtId="0" fontId="32" fillId="0" borderId="0" xfId="0" applyFont="1" applyFill="1" applyAlignment="1">
      <alignment vertical="center"/>
    </xf>
    <xf numFmtId="38" fontId="32" fillId="0" borderId="0" xfId="47" applyFont="1" applyFill="1" applyAlignment="1">
      <alignment vertical="center"/>
    </xf>
    <xf numFmtId="0" fontId="31" fillId="0" borderId="12" xfId="0" applyFont="1" applyFill="1" applyBorder="1" applyAlignment="1">
      <alignment vertical="center"/>
    </xf>
    <xf numFmtId="0" fontId="31" fillId="0" borderId="13" xfId="0" applyFont="1" applyFill="1" applyBorder="1" applyAlignment="1">
      <alignment vertical="center"/>
    </xf>
    <xf numFmtId="0" fontId="31" fillId="0" borderId="2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25"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pplyProtection="1">
      <alignment horizontal="center" vertical="center"/>
      <protection/>
    </xf>
    <xf numFmtId="0" fontId="0" fillId="0" borderId="0" xfId="0" applyFont="1" applyAlignment="1">
      <alignment/>
    </xf>
    <xf numFmtId="0" fontId="31" fillId="0" borderId="0" xfId="0" applyFont="1" applyFill="1" applyBorder="1" applyAlignment="1" applyProtection="1">
      <alignment horizontal="center" vertical="center"/>
      <protection/>
    </xf>
    <xf numFmtId="0" fontId="31" fillId="0" borderId="25"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28" xfId="0" applyFont="1" applyFill="1" applyBorder="1" applyAlignment="1">
      <alignment vertical="center"/>
    </xf>
    <xf numFmtId="0" fontId="31" fillId="0" borderId="27" xfId="0" applyFont="1" applyFill="1" applyBorder="1" applyAlignment="1">
      <alignment vertical="center"/>
    </xf>
    <xf numFmtId="0" fontId="31" fillId="0" borderId="26" xfId="0" applyFont="1" applyFill="1" applyBorder="1" applyAlignment="1" applyProtection="1">
      <alignment horizontal="center" vertical="center"/>
      <protection/>
    </xf>
    <xf numFmtId="0" fontId="31" fillId="0" borderId="27" xfId="0" applyFont="1" applyFill="1" applyBorder="1" applyAlignment="1" applyProtection="1">
      <alignment horizontal="center" vertical="center"/>
      <protection/>
    </xf>
    <xf numFmtId="0" fontId="31" fillId="0" borderId="28" xfId="0" applyFont="1" applyFill="1" applyBorder="1" applyAlignment="1" applyProtection="1">
      <alignment horizontal="center" vertical="center" wrapText="1"/>
      <protection/>
    </xf>
    <xf numFmtId="0" fontId="31" fillId="0" borderId="26" xfId="0" applyFont="1" applyFill="1" applyBorder="1" applyAlignment="1">
      <alignment vertical="center"/>
    </xf>
    <xf numFmtId="38" fontId="7" fillId="0" borderId="0" xfId="47" applyFont="1" applyFill="1" applyAlignment="1">
      <alignment vertical="center"/>
    </xf>
    <xf numFmtId="0" fontId="0" fillId="0" borderId="29" xfId="0" applyFont="1" applyBorder="1" applyAlignment="1">
      <alignment horizontal="right" vertical="center"/>
    </xf>
    <xf numFmtId="0" fontId="31" fillId="0" borderId="29" xfId="0" applyFont="1" applyFill="1" applyBorder="1" applyAlignment="1" applyProtection="1">
      <alignment horizontal="right" vertical="center"/>
      <protection/>
    </xf>
    <xf numFmtId="0" fontId="31" fillId="0" borderId="29" xfId="0" applyFont="1" applyFill="1" applyBorder="1" applyAlignment="1" applyProtection="1" quotePrefix="1">
      <alignment vertical="center"/>
      <protection/>
    </xf>
    <xf numFmtId="0" fontId="31" fillId="0" borderId="29" xfId="0" applyFont="1" applyFill="1" applyBorder="1" applyAlignment="1">
      <alignment vertical="center"/>
    </xf>
    <xf numFmtId="0" fontId="31" fillId="0" borderId="29" xfId="0" applyFont="1" applyFill="1" applyBorder="1" applyAlignment="1" applyProtection="1">
      <alignment vertical="center"/>
      <protection/>
    </xf>
    <xf numFmtId="0" fontId="31" fillId="0" borderId="0" xfId="0" applyFont="1" applyFill="1" applyAlignment="1">
      <alignment vertical="center"/>
    </xf>
    <xf numFmtId="0" fontId="55" fillId="0" borderId="0" xfId="57" applyFont="1">
      <alignment vertical="center"/>
      <protection/>
    </xf>
    <xf numFmtId="0" fontId="33" fillId="0" borderId="0" xfId="57" applyFont="1" applyFill="1" applyBorder="1" applyAlignment="1">
      <alignment vertical="center"/>
      <protection/>
    </xf>
    <xf numFmtId="0" fontId="55" fillId="0" borderId="0" xfId="57" applyFont="1" applyAlignment="1">
      <alignment vertical="center"/>
      <protection/>
    </xf>
    <xf numFmtId="186" fontId="55" fillId="0" borderId="15" xfId="48" applyNumberFormat="1" applyFont="1" applyBorder="1" applyAlignment="1">
      <alignment horizontal="right" vertical="center"/>
    </xf>
    <xf numFmtId="38" fontId="55" fillId="0" borderId="15" xfId="48" applyFont="1" applyBorder="1" applyAlignment="1">
      <alignment horizontal="right" vertical="center"/>
    </xf>
    <xf numFmtId="38" fontId="55" fillId="0" borderId="13" xfId="48" applyFont="1" applyBorder="1" applyAlignment="1">
      <alignment horizontal="right" vertical="center"/>
    </xf>
    <xf numFmtId="0" fontId="33" fillId="0" borderId="24" xfId="57" applyFont="1" applyFill="1" applyBorder="1" applyAlignment="1">
      <alignment horizontal="distributed" vertical="center"/>
      <protection/>
    </xf>
    <xf numFmtId="38" fontId="33" fillId="0" borderId="15" xfId="48" applyFont="1" applyFill="1" applyBorder="1" applyAlignment="1" applyProtection="1">
      <alignment horizontal="distributed" vertical="center"/>
      <protection/>
    </xf>
    <xf numFmtId="0" fontId="33" fillId="0" borderId="15" xfId="57" applyFont="1" applyFill="1" applyBorder="1" applyAlignment="1">
      <alignment horizontal="distributed" vertical="center"/>
      <protection/>
    </xf>
    <xf numFmtId="186" fontId="55" fillId="0" borderId="0" xfId="48" applyNumberFormat="1" applyFont="1" applyAlignment="1">
      <alignment horizontal="right" vertical="center"/>
    </xf>
    <xf numFmtId="38" fontId="55" fillId="0" borderId="0" xfId="48" applyFont="1" applyAlignment="1">
      <alignment horizontal="right" vertical="center"/>
    </xf>
    <xf numFmtId="0" fontId="33" fillId="0" borderId="25" xfId="57" applyFont="1" applyFill="1" applyBorder="1" applyAlignment="1">
      <alignment horizontal="distributed" vertical="center"/>
      <protection/>
    </xf>
    <xf numFmtId="38" fontId="33" fillId="0" borderId="0" xfId="48" applyFont="1" applyFill="1" applyBorder="1" applyAlignment="1" applyProtection="1">
      <alignment horizontal="distributed" vertical="center"/>
      <protection/>
    </xf>
    <xf numFmtId="0" fontId="33" fillId="0" borderId="0" xfId="57" applyFont="1" applyFill="1" applyBorder="1" applyAlignment="1">
      <alignment horizontal="distributed" vertical="center"/>
      <protection/>
    </xf>
    <xf numFmtId="38" fontId="33" fillId="0" borderId="25" xfId="48" applyFont="1" applyFill="1" applyBorder="1" applyAlignment="1" applyProtection="1">
      <alignment horizontal="distributed" vertical="center"/>
      <protection/>
    </xf>
    <xf numFmtId="38" fontId="33" fillId="0" borderId="0" xfId="48" applyFont="1" applyFill="1" applyBorder="1" applyAlignment="1" applyProtection="1">
      <alignment horizontal="distributed" vertical="center"/>
      <protection/>
    </xf>
    <xf numFmtId="0" fontId="33" fillId="0" borderId="0" xfId="57" applyFont="1" applyBorder="1" applyAlignment="1">
      <alignment vertical="center" wrapText="1"/>
      <protection/>
    </xf>
    <xf numFmtId="38" fontId="33" fillId="0" borderId="20" xfId="48" applyFont="1" applyFill="1" applyBorder="1" applyAlignment="1" applyProtection="1">
      <alignment horizontal="center" vertical="center"/>
      <protection/>
    </xf>
    <xf numFmtId="38" fontId="33" fillId="0" borderId="16" xfId="48" applyFont="1" applyFill="1" applyBorder="1" applyAlignment="1" applyProtection="1">
      <alignment horizontal="center" vertical="center"/>
      <protection/>
    </xf>
    <xf numFmtId="0" fontId="33" fillId="0" borderId="24" xfId="57" applyFont="1" applyBorder="1" applyAlignment="1">
      <alignment vertical="center" wrapText="1"/>
      <protection/>
    </xf>
    <xf numFmtId="0" fontId="33" fillId="0" borderId="15" xfId="57" applyFont="1" applyBorder="1" applyAlignment="1">
      <alignment vertical="center" wrapText="1"/>
      <protection/>
    </xf>
    <xf numFmtId="0" fontId="35" fillId="0" borderId="31" xfId="57" applyBorder="1" applyAlignment="1">
      <alignment horizontal="center" vertical="center"/>
      <protection/>
    </xf>
    <xf numFmtId="0" fontId="33" fillId="0" borderId="19" xfId="57" applyFont="1" applyBorder="1" applyAlignment="1">
      <alignment horizontal="center" vertical="center"/>
      <protection/>
    </xf>
    <xf numFmtId="0" fontId="33" fillId="0" borderId="31" xfId="57" applyFont="1" applyBorder="1" applyAlignment="1">
      <alignment horizontal="center" vertical="center"/>
      <protection/>
    </xf>
    <xf numFmtId="0" fontId="33" fillId="0" borderId="26" xfId="57" applyFont="1" applyBorder="1" applyAlignment="1">
      <alignment vertical="center" wrapText="1"/>
      <protection/>
    </xf>
    <xf numFmtId="0" fontId="33" fillId="0" borderId="27" xfId="57" applyFont="1" applyBorder="1" applyAlignment="1">
      <alignment vertical="center" wrapText="1"/>
      <protection/>
    </xf>
    <xf numFmtId="38" fontId="55" fillId="0" borderId="0" xfId="48" applyFont="1" applyAlignment="1">
      <alignment vertical="center"/>
    </xf>
    <xf numFmtId="0" fontId="33" fillId="0" borderId="0" xfId="57" applyFont="1" applyFill="1" applyBorder="1" applyAlignment="1">
      <alignment/>
      <protection/>
    </xf>
    <xf numFmtId="0" fontId="33" fillId="0" borderId="0" xfId="57" applyFont="1" applyFill="1" applyAlignment="1">
      <alignment vertical="center"/>
      <protection/>
    </xf>
    <xf numFmtId="0" fontId="33" fillId="0" borderId="0" xfId="57" applyFont="1" applyFill="1" applyAlignment="1" applyProtection="1" quotePrefix="1">
      <alignment horizontal="left" vertical="center"/>
      <protection locked="0"/>
    </xf>
    <xf numFmtId="0" fontId="33" fillId="0" borderId="0" xfId="57" applyFont="1" applyFill="1" applyBorder="1" applyAlignment="1" applyProtection="1" quotePrefix="1">
      <alignment horizontal="left" vertical="center"/>
      <protection locked="0"/>
    </xf>
    <xf numFmtId="0" fontId="33" fillId="0" borderId="25" xfId="57" applyFont="1" applyFill="1" applyBorder="1" applyAlignment="1">
      <alignment horizontal="center" vertical="center"/>
      <protection/>
    </xf>
    <xf numFmtId="0" fontId="33" fillId="0" borderId="0" xfId="57" applyFont="1" applyFill="1" applyBorder="1" applyAlignment="1">
      <alignment horizontal="center" vertical="center"/>
      <protection/>
    </xf>
    <xf numFmtId="38" fontId="33" fillId="0" borderId="0" xfId="48" applyFont="1" applyFill="1" applyBorder="1" applyAlignment="1">
      <alignment horizontal="distributed" vertical="center"/>
    </xf>
    <xf numFmtId="0" fontId="33" fillId="0" borderId="30" xfId="57" applyFont="1" applyFill="1" applyBorder="1" applyAlignment="1">
      <alignment horizontal="distributed" vertical="center"/>
      <protection/>
    </xf>
    <xf numFmtId="38" fontId="33" fillId="0" borderId="14" xfId="48" applyFont="1" applyFill="1" applyBorder="1" applyAlignment="1" applyProtection="1">
      <alignment horizontal="distributed" vertical="center"/>
      <protection/>
    </xf>
    <xf numFmtId="0" fontId="33" fillId="0" borderId="14" xfId="57" applyFont="1" applyFill="1" applyBorder="1" applyAlignment="1">
      <alignment horizontal="distributed" vertical="center"/>
      <protection/>
    </xf>
    <xf numFmtId="0" fontId="56" fillId="0" borderId="0" xfId="57" applyFont="1" applyAlignment="1">
      <alignment horizontal="right"/>
      <protection/>
    </xf>
    <xf numFmtId="0" fontId="55" fillId="0" borderId="0" xfId="57" applyFont="1" applyAlignment="1">
      <alignment horizontal="right" vertical="center"/>
      <protection/>
    </xf>
    <xf numFmtId="0" fontId="8" fillId="0" borderId="0" xfId="57" applyFont="1" applyFill="1" applyBorder="1" applyAlignment="1">
      <alignment horizontal="left" vertical="center"/>
      <protection/>
    </xf>
    <xf numFmtId="38" fontId="55" fillId="0" borderId="0" xfId="48" applyFont="1" applyAlignment="1">
      <alignment vertical="center"/>
    </xf>
    <xf numFmtId="38" fontId="55" fillId="0" borderId="0" xfId="48" applyFont="1" applyFill="1" applyAlignment="1">
      <alignment vertical="center"/>
    </xf>
    <xf numFmtId="38" fontId="33" fillId="0" borderId="0" xfId="48" applyFont="1" applyFill="1" applyBorder="1" applyAlignment="1">
      <alignment vertical="center"/>
    </xf>
    <xf numFmtId="38" fontId="55" fillId="0" borderId="15" xfId="48" applyFont="1" applyFill="1" applyBorder="1" applyAlignment="1">
      <alignment horizontal="right" vertical="center"/>
    </xf>
    <xf numFmtId="38" fontId="55" fillId="0" borderId="13" xfId="48" applyFont="1" applyFill="1" applyBorder="1" applyAlignment="1">
      <alignment horizontal="right" vertical="center"/>
    </xf>
    <xf numFmtId="38" fontId="33" fillId="0" borderId="24" xfId="48" applyFont="1" applyFill="1" applyBorder="1" applyAlignment="1">
      <alignment horizontal="distributed" vertical="center"/>
    </xf>
    <xf numFmtId="38" fontId="33" fillId="0" borderId="15" xfId="48" applyFont="1" applyFill="1" applyBorder="1" applyAlignment="1">
      <alignment horizontal="distributed" vertical="center"/>
    </xf>
    <xf numFmtId="38" fontId="55" fillId="0" borderId="0" xfId="48" applyFont="1" applyFill="1" applyAlignment="1">
      <alignment horizontal="right" vertical="center"/>
    </xf>
    <xf numFmtId="38" fontId="33" fillId="0" borderId="25" xfId="48" applyFont="1" applyFill="1" applyBorder="1" applyAlignment="1">
      <alignment horizontal="distributed" vertical="center"/>
    </xf>
    <xf numFmtId="38" fontId="33" fillId="0" borderId="0" xfId="48" applyFont="1" applyBorder="1" applyAlignment="1">
      <alignment vertical="center" wrapText="1"/>
    </xf>
    <xf numFmtId="38" fontId="33" fillId="0" borderId="20" xfId="48" applyFont="1" applyBorder="1" applyAlignment="1">
      <alignment vertical="distributed" textRotation="255" wrapText="1"/>
    </xf>
    <xf numFmtId="38" fontId="33" fillId="0" borderId="16" xfId="48" applyFont="1" applyFill="1" applyBorder="1" applyAlignment="1">
      <alignment vertical="distributed" textRotation="255" wrapText="1"/>
    </xf>
    <xf numFmtId="38" fontId="33" fillId="0" borderId="16" xfId="48" applyFont="1" applyBorder="1" applyAlignment="1">
      <alignment vertical="distributed" textRotation="255" wrapText="1"/>
    </xf>
    <xf numFmtId="38" fontId="33" fillId="0" borderId="16" xfId="48" applyFont="1" applyBorder="1" applyAlignment="1">
      <alignment horizontal="center" vertical="distributed" textRotation="255" wrapText="1"/>
    </xf>
    <xf numFmtId="38" fontId="33" fillId="0" borderId="16" xfId="48" applyFont="1" applyFill="1" applyBorder="1" applyAlignment="1">
      <alignment horizontal="center" vertical="distributed" textRotation="255" wrapText="1"/>
    </xf>
    <xf numFmtId="38" fontId="33" fillId="0" borderId="16" xfId="48" applyFont="1" applyFill="1" applyBorder="1" applyAlignment="1">
      <alignment horizontal="center" vertical="center" textRotation="255" wrapText="1"/>
    </xf>
    <xf numFmtId="38" fontId="33" fillId="0" borderId="24" xfId="48" applyFont="1" applyBorder="1" applyAlignment="1">
      <alignment horizontal="center" vertical="center" wrapText="1"/>
    </xf>
    <xf numFmtId="38" fontId="33" fillId="0" borderId="15" xfId="48" applyFont="1" applyBorder="1" applyAlignment="1">
      <alignment horizontal="center" vertical="center" wrapText="1"/>
    </xf>
    <xf numFmtId="38" fontId="33" fillId="0" borderId="0" xfId="48" applyFont="1" applyBorder="1" applyAlignment="1">
      <alignment vertical="center"/>
    </xf>
    <xf numFmtId="38" fontId="33" fillId="0" borderId="20" xfId="48" applyFont="1" applyBorder="1" applyAlignment="1">
      <alignment horizontal="center" vertical="center" wrapText="1"/>
    </xf>
    <xf numFmtId="38" fontId="33" fillId="0" borderId="16" xfId="48" applyFont="1" applyBorder="1" applyAlignment="1">
      <alignment horizontal="center" vertical="center" wrapText="1"/>
    </xf>
    <xf numFmtId="38" fontId="33" fillId="0" borderId="25" xfId="48" applyFont="1" applyBorder="1" applyAlignment="1">
      <alignment horizontal="center" vertical="center" wrapText="1"/>
    </xf>
    <xf numFmtId="38" fontId="33" fillId="0" borderId="0" xfId="48" applyFont="1" applyBorder="1" applyAlignment="1">
      <alignment horizontal="center" vertical="center" wrapText="1"/>
    </xf>
    <xf numFmtId="38" fontId="33" fillId="0" borderId="16" xfId="48" applyFont="1" applyFill="1" applyBorder="1" applyAlignment="1">
      <alignment horizontal="center" vertical="distributed" wrapText="1"/>
    </xf>
    <xf numFmtId="38" fontId="33" fillId="0" borderId="19" xfId="48" applyFont="1" applyBorder="1" applyAlignment="1">
      <alignment horizontal="center" vertical="center"/>
    </xf>
    <xf numFmtId="38" fontId="33" fillId="0" borderId="18" xfId="48" applyFont="1" applyBorder="1" applyAlignment="1">
      <alignment horizontal="center" vertical="center"/>
    </xf>
    <xf numFmtId="38" fontId="33" fillId="0" borderId="18" xfId="48" applyFont="1" applyFill="1" applyBorder="1" applyAlignment="1">
      <alignment horizontal="center" vertical="center" wrapText="1"/>
    </xf>
    <xf numFmtId="38" fontId="33" fillId="0" borderId="18" xfId="48" applyFont="1" applyFill="1" applyBorder="1" applyAlignment="1">
      <alignment horizontal="center" vertical="center" textRotation="255" wrapText="1"/>
    </xf>
    <xf numFmtId="38" fontId="33" fillId="0" borderId="26" xfId="48" applyFont="1" applyBorder="1" applyAlignment="1">
      <alignment horizontal="center" vertical="center" wrapText="1"/>
    </xf>
    <xf numFmtId="38" fontId="33" fillId="0" borderId="27" xfId="48" applyFont="1" applyBorder="1" applyAlignment="1">
      <alignment horizontal="center" vertical="center" wrapText="1"/>
    </xf>
    <xf numFmtId="38" fontId="7" fillId="0" borderId="0" xfId="48" applyFont="1" applyAlignment="1">
      <alignment vertical="center"/>
    </xf>
    <xf numFmtId="38" fontId="7" fillId="0" borderId="0" xfId="48" applyFont="1" applyFill="1" applyAlignment="1">
      <alignment vertical="center"/>
    </xf>
    <xf numFmtId="38" fontId="33" fillId="0" borderId="0" xfId="48" applyFont="1" applyFill="1" applyBorder="1" applyAlignment="1">
      <alignment/>
    </xf>
    <xf numFmtId="38" fontId="33" fillId="0" borderId="0" xfId="48" applyFont="1" applyFill="1" applyAlignment="1">
      <alignment vertical="center"/>
    </xf>
    <xf numFmtId="38" fontId="33" fillId="0" borderId="0" xfId="48" applyFont="1" applyFill="1" applyAlignment="1" applyProtection="1" quotePrefix="1">
      <alignment horizontal="left" vertical="center"/>
      <protection locked="0"/>
    </xf>
    <xf numFmtId="38" fontId="33" fillId="0" borderId="0" xfId="48" applyFont="1" applyFill="1" applyBorder="1" applyAlignment="1" applyProtection="1" quotePrefix="1">
      <alignment horizontal="left" vertical="center"/>
      <protection locked="0"/>
    </xf>
    <xf numFmtId="38" fontId="33" fillId="0" borderId="25" xfId="48" applyFont="1" applyFill="1" applyBorder="1" applyAlignment="1">
      <alignment horizontal="center" vertical="center"/>
    </xf>
    <xf numFmtId="38" fontId="33" fillId="0" borderId="0" xfId="48" applyFont="1" applyFill="1" applyBorder="1" applyAlignment="1">
      <alignment horizontal="center" vertical="center"/>
    </xf>
    <xf numFmtId="38" fontId="33" fillId="0" borderId="30" xfId="48" applyFont="1" applyFill="1" applyBorder="1" applyAlignment="1">
      <alignment horizontal="distributed" vertical="center"/>
    </xf>
    <xf numFmtId="38" fontId="33" fillId="0" borderId="14" xfId="48" applyFont="1" applyFill="1" applyBorder="1" applyAlignment="1">
      <alignment horizontal="distributed" vertical="center"/>
    </xf>
    <xf numFmtId="38" fontId="33" fillId="0" borderId="18" xfId="48" applyFont="1" applyBorder="1" applyAlignment="1">
      <alignment horizontal="center" vertical="center" wrapText="1"/>
    </xf>
    <xf numFmtId="38" fontId="7" fillId="0" borderId="0" xfId="48" applyFont="1" applyAlignment="1">
      <alignment horizontal="right" vertical="center"/>
    </xf>
    <xf numFmtId="38" fontId="8" fillId="0" borderId="0" xfId="48" applyFont="1" applyFill="1" applyBorder="1" applyAlignment="1">
      <alignment horizontal="left" vertical="center"/>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桁区切り 2" xfId="48"/>
    <cellStyle name="見出し 1" xfId="49"/>
    <cellStyle name="見出し 2" xfId="50"/>
    <cellStyle name="見出し 3" xfId="51"/>
    <cellStyle name="見出し 4" xfId="52"/>
    <cellStyle name="集計" xfId="53"/>
    <cellStyle name="出力" xfId="54"/>
    <cellStyle name="説明文" xfId="55"/>
    <cellStyle name="入力" xfId="56"/>
    <cellStyle name="標準 2" xfId="57"/>
    <cellStyle name="良い"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6"/>
  <sheetViews>
    <sheetView tabSelected="1" zoomScale="90" zoomScaleNormal="90" zoomScaleSheetLayoutView="8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4.25"/>
  <cols>
    <col min="1" max="1" width="4.00390625" style="183" customWidth="1"/>
    <col min="2" max="2" width="13.25390625" style="183" customWidth="1"/>
    <col min="3" max="3" width="4.00390625" style="183" customWidth="1"/>
    <col min="4" max="4" width="6.625" style="182" customWidth="1"/>
    <col min="5" max="7" width="5.875" style="182" customWidth="1"/>
    <col min="8" max="8" width="6.625" style="182" customWidth="1"/>
    <col min="9" max="9" width="5.875" style="182" customWidth="1"/>
    <col min="10" max="10" width="6.625" style="182" customWidth="1"/>
    <col min="11" max="11" width="5.875" style="182" customWidth="1"/>
    <col min="12" max="12" width="6.625" style="182" customWidth="1"/>
    <col min="13" max="17" width="5.875" style="182" customWidth="1"/>
    <col min="18" max="19" width="6.50390625" style="182" customWidth="1"/>
    <col min="20" max="20" width="6.50390625" style="181" customWidth="1"/>
    <col min="21" max="22" width="7.625" style="181" customWidth="1"/>
    <col min="23" max="24" width="6.50390625" style="181" customWidth="1"/>
    <col min="25" max="25" width="8.625" style="182" customWidth="1"/>
    <col min="26" max="26" width="8.625" style="181" customWidth="1"/>
    <col min="27" max="27" width="8.625" style="182" customWidth="1"/>
    <col min="28" max="28" width="8.625" style="181" customWidth="1"/>
    <col min="29" max="29" width="9.00390625" style="182" customWidth="1"/>
    <col min="30" max="30" width="9.125" style="181" customWidth="1"/>
    <col min="31" max="31" width="8.625" style="182" customWidth="1"/>
    <col min="32" max="32" width="8.625" style="181" customWidth="1"/>
    <col min="33" max="33" width="8.625" style="182" customWidth="1"/>
    <col min="34" max="34" width="8.625" style="181" customWidth="1"/>
    <col min="35" max="35" width="8.625" style="182" customWidth="1"/>
    <col min="36" max="36" width="8.625" style="181" customWidth="1"/>
    <col min="37" max="37" width="8.625" style="182" customWidth="1"/>
    <col min="38" max="38" width="8.625" style="181" customWidth="1"/>
    <col min="39" max="39" width="8.625" style="182" customWidth="1"/>
    <col min="40" max="40" width="8.625" style="181" customWidth="1"/>
    <col min="41" max="16384" width="9.00390625" style="181" customWidth="1"/>
  </cols>
  <sheetData>
    <row r="1" spans="1:40" s="211" customFormat="1" ht="18" thickBot="1">
      <c r="A1" s="223" t="s">
        <v>170</v>
      </c>
      <c r="B1" s="183"/>
      <c r="C1" s="183"/>
      <c r="D1" s="212"/>
      <c r="E1" s="212"/>
      <c r="F1" s="212"/>
      <c r="G1" s="212"/>
      <c r="H1" s="212"/>
      <c r="I1" s="212"/>
      <c r="J1" s="212"/>
      <c r="K1" s="212"/>
      <c r="L1" s="212"/>
      <c r="M1" s="212"/>
      <c r="N1" s="212"/>
      <c r="O1" s="212"/>
      <c r="P1" s="212"/>
      <c r="Q1" s="212"/>
      <c r="R1" s="212"/>
      <c r="S1" s="212"/>
      <c r="Y1" s="212"/>
      <c r="AA1" s="212"/>
      <c r="AC1" s="212"/>
      <c r="AE1" s="212"/>
      <c r="AG1" s="212"/>
      <c r="AI1" s="212"/>
      <c r="AK1" s="212"/>
      <c r="AM1" s="212"/>
      <c r="AN1" s="222" t="s">
        <v>169</v>
      </c>
    </row>
    <row r="2" spans="1:40" s="190" customFormat="1" ht="24" customHeight="1" thickTop="1">
      <c r="A2" s="210"/>
      <c r="B2" s="210"/>
      <c r="C2" s="209"/>
      <c r="D2" s="208" t="s">
        <v>162</v>
      </c>
      <c r="E2" s="207" t="s">
        <v>161</v>
      </c>
      <c r="F2" s="207"/>
      <c r="G2" s="207"/>
      <c r="H2" s="207"/>
      <c r="I2" s="207" t="s">
        <v>160</v>
      </c>
      <c r="J2" s="207"/>
      <c r="K2" s="207"/>
      <c r="L2" s="207"/>
      <c r="M2" s="207" t="s">
        <v>159</v>
      </c>
      <c r="N2" s="207"/>
      <c r="O2" s="207"/>
      <c r="P2" s="221" t="s">
        <v>158</v>
      </c>
      <c r="Q2" s="221"/>
      <c r="R2" s="221"/>
      <c r="S2" s="221"/>
      <c r="T2" s="221"/>
      <c r="U2" s="221"/>
      <c r="V2" s="221"/>
      <c r="W2" s="221"/>
      <c r="X2" s="221"/>
      <c r="Y2" s="206" t="s">
        <v>157</v>
      </c>
      <c r="Z2" s="206"/>
      <c r="AA2" s="206"/>
      <c r="AB2" s="206"/>
      <c r="AC2" s="206"/>
      <c r="AD2" s="206"/>
      <c r="AE2" s="206"/>
      <c r="AF2" s="206"/>
      <c r="AG2" s="206"/>
      <c r="AH2" s="206"/>
      <c r="AI2" s="206"/>
      <c r="AJ2" s="206"/>
      <c r="AK2" s="206"/>
      <c r="AL2" s="206"/>
      <c r="AM2" s="206"/>
      <c r="AN2" s="205"/>
    </row>
    <row r="3" spans="1:40" s="190" customFormat="1" ht="24" customHeight="1">
      <c r="A3" s="203"/>
      <c r="B3" s="203"/>
      <c r="C3" s="202"/>
      <c r="D3" s="196"/>
      <c r="E3" s="204" t="s">
        <v>156</v>
      </c>
      <c r="F3" s="204"/>
      <c r="G3" s="204" t="s">
        <v>155</v>
      </c>
      <c r="H3" s="204"/>
      <c r="I3" s="204" t="s">
        <v>154</v>
      </c>
      <c r="J3" s="204"/>
      <c r="K3" s="204" t="s">
        <v>153</v>
      </c>
      <c r="L3" s="204"/>
      <c r="M3" s="195" t="s">
        <v>152</v>
      </c>
      <c r="N3" s="204" t="s">
        <v>151</v>
      </c>
      <c r="O3" s="204"/>
      <c r="P3" s="195" t="s">
        <v>150</v>
      </c>
      <c r="Q3" s="195" t="s">
        <v>149</v>
      </c>
      <c r="R3" s="204" t="s">
        <v>148</v>
      </c>
      <c r="S3" s="204"/>
      <c r="T3" s="204" t="s">
        <v>147</v>
      </c>
      <c r="U3" s="204"/>
      <c r="V3" s="204"/>
      <c r="W3" s="204"/>
      <c r="X3" s="204"/>
      <c r="Y3" s="195" t="s">
        <v>146</v>
      </c>
      <c r="Z3" s="194" t="s">
        <v>145</v>
      </c>
      <c r="AA3" s="201" t="s">
        <v>144</v>
      </c>
      <c r="AB3" s="201"/>
      <c r="AC3" s="201" t="s">
        <v>143</v>
      </c>
      <c r="AD3" s="201"/>
      <c r="AE3" s="201" t="s">
        <v>142</v>
      </c>
      <c r="AF3" s="201"/>
      <c r="AG3" s="201" t="s">
        <v>141</v>
      </c>
      <c r="AH3" s="201"/>
      <c r="AI3" s="201" t="s">
        <v>140</v>
      </c>
      <c r="AJ3" s="201"/>
      <c r="AK3" s="201" t="s">
        <v>139</v>
      </c>
      <c r="AL3" s="201"/>
      <c r="AM3" s="201" t="s">
        <v>138</v>
      </c>
      <c r="AN3" s="200"/>
    </row>
    <row r="4" spans="1:40" s="199" customFormat="1" ht="42" customHeight="1">
      <c r="A4" s="203"/>
      <c r="B4" s="203"/>
      <c r="C4" s="202"/>
      <c r="D4" s="196"/>
      <c r="E4" s="195" t="s">
        <v>137</v>
      </c>
      <c r="F4" s="195" t="s">
        <v>136</v>
      </c>
      <c r="G4" s="195" t="s">
        <v>134</v>
      </c>
      <c r="H4" s="195" t="s">
        <v>135</v>
      </c>
      <c r="I4" s="195" t="s">
        <v>134</v>
      </c>
      <c r="J4" s="195" t="s">
        <v>133</v>
      </c>
      <c r="K4" s="195" t="s">
        <v>134</v>
      </c>
      <c r="L4" s="195" t="s">
        <v>133</v>
      </c>
      <c r="M4" s="195"/>
      <c r="N4" s="195" t="s">
        <v>129</v>
      </c>
      <c r="O4" s="195" t="s">
        <v>128</v>
      </c>
      <c r="P4" s="195"/>
      <c r="Q4" s="195"/>
      <c r="R4" s="195" t="s">
        <v>132</v>
      </c>
      <c r="S4" s="195" t="s">
        <v>131</v>
      </c>
      <c r="T4" s="195" t="s">
        <v>2</v>
      </c>
      <c r="U4" s="195" t="s">
        <v>3</v>
      </c>
      <c r="V4" s="195" t="s">
        <v>1</v>
      </c>
      <c r="W4" s="195" t="s">
        <v>0</v>
      </c>
      <c r="X4" s="195" t="s">
        <v>4</v>
      </c>
      <c r="Y4" s="195"/>
      <c r="Z4" s="194"/>
      <c r="AA4" s="201" t="s">
        <v>130</v>
      </c>
      <c r="AB4" s="201"/>
      <c r="AC4" s="201" t="s">
        <v>130</v>
      </c>
      <c r="AD4" s="201"/>
      <c r="AE4" s="201" t="s">
        <v>130</v>
      </c>
      <c r="AF4" s="201"/>
      <c r="AG4" s="201" t="s">
        <v>130</v>
      </c>
      <c r="AH4" s="201"/>
      <c r="AI4" s="201" t="s">
        <v>130</v>
      </c>
      <c r="AJ4" s="201"/>
      <c r="AK4" s="201" t="s">
        <v>130</v>
      </c>
      <c r="AL4" s="201"/>
      <c r="AM4" s="201" t="s">
        <v>130</v>
      </c>
      <c r="AN4" s="200"/>
    </row>
    <row r="5" spans="1:40" s="190" customFormat="1" ht="51" customHeight="1">
      <c r="A5" s="198"/>
      <c r="B5" s="198"/>
      <c r="C5" s="197"/>
      <c r="D5" s="196"/>
      <c r="E5" s="195"/>
      <c r="F5" s="195"/>
      <c r="G5" s="195"/>
      <c r="H5" s="195"/>
      <c r="I5" s="195"/>
      <c r="J5" s="195"/>
      <c r="K5" s="195"/>
      <c r="L5" s="195"/>
      <c r="M5" s="195"/>
      <c r="N5" s="195"/>
      <c r="O5" s="195"/>
      <c r="P5" s="195"/>
      <c r="Q5" s="195"/>
      <c r="R5" s="195"/>
      <c r="S5" s="195"/>
      <c r="T5" s="195"/>
      <c r="U5" s="195"/>
      <c r="V5" s="195"/>
      <c r="W5" s="195"/>
      <c r="X5" s="195"/>
      <c r="Y5" s="195"/>
      <c r="Z5" s="194"/>
      <c r="AA5" s="192" t="s">
        <v>129</v>
      </c>
      <c r="AB5" s="193" t="s">
        <v>128</v>
      </c>
      <c r="AC5" s="192" t="s">
        <v>129</v>
      </c>
      <c r="AD5" s="193" t="s">
        <v>128</v>
      </c>
      <c r="AE5" s="192" t="s">
        <v>129</v>
      </c>
      <c r="AF5" s="193" t="s">
        <v>128</v>
      </c>
      <c r="AG5" s="192" t="s">
        <v>129</v>
      </c>
      <c r="AH5" s="193" t="s">
        <v>128</v>
      </c>
      <c r="AI5" s="192" t="s">
        <v>129</v>
      </c>
      <c r="AJ5" s="193" t="s">
        <v>128</v>
      </c>
      <c r="AK5" s="192" t="s">
        <v>129</v>
      </c>
      <c r="AL5" s="193" t="s">
        <v>128</v>
      </c>
      <c r="AM5" s="192" t="s">
        <v>129</v>
      </c>
      <c r="AN5" s="191" t="s">
        <v>128</v>
      </c>
    </row>
    <row r="6" spans="1:40" ht="30" customHeight="1">
      <c r="A6" s="220"/>
      <c r="B6" s="176" t="s">
        <v>123</v>
      </c>
      <c r="C6" s="219"/>
      <c r="D6" s="188">
        <v>12625</v>
      </c>
      <c r="E6" s="188">
        <v>123</v>
      </c>
      <c r="F6" s="188">
        <v>32</v>
      </c>
      <c r="G6" s="188">
        <v>2629</v>
      </c>
      <c r="H6" s="188">
        <v>67714</v>
      </c>
      <c r="I6" s="188">
        <v>1143</v>
      </c>
      <c r="J6" s="188">
        <v>9589</v>
      </c>
      <c r="K6" s="188">
        <v>6570</v>
      </c>
      <c r="L6" s="188">
        <v>39314</v>
      </c>
      <c r="M6" s="188">
        <v>513</v>
      </c>
      <c r="N6" s="188">
        <v>62</v>
      </c>
      <c r="O6" s="188">
        <v>1226</v>
      </c>
      <c r="P6" s="188">
        <v>3547</v>
      </c>
      <c r="Q6" s="188">
        <v>10889</v>
      </c>
      <c r="R6" s="188">
        <v>14663</v>
      </c>
      <c r="S6" s="188">
        <v>14690</v>
      </c>
      <c r="T6" s="188">
        <v>52733</v>
      </c>
      <c r="U6" s="188">
        <v>175803</v>
      </c>
      <c r="V6" s="188">
        <v>152797</v>
      </c>
      <c r="W6" s="188">
        <v>81117</v>
      </c>
      <c r="X6" s="188">
        <v>45606</v>
      </c>
      <c r="Y6" s="188">
        <v>4709</v>
      </c>
      <c r="Z6" s="151">
        <v>5382</v>
      </c>
      <c r="AA6" s="188">
        <v>2541</v>
      </c>
      <c r="AB6" s="151">
        <v>2885</v>
      </c>
      <c r="AC6" s="188">
        <v>38</v>
      </c>
      <c r="AD6" s="151">
        <v>46</v>
      </c>
      <c r="AE6" s="188">
        <v>61</v>
      </c>
      <c r="AF6" s="151">
        <v>102</v>
      </c>
      <c r="AG6" s="188">
        <v>325</v>
      </c>
      <c r="AH6" s="151">
        <v>384</v>
      </c>
      <c r="AI6" s="188">
        <v>44</v>
      </c>
      <c r="AJ6" s="151">
        <v>45</v>
      </c>
      <c r="AK6" s="188">
        <v>9</v>
      </c>
      <c r="AL6" s="151">
        <v>13</v>
      </c>
      <c r="AM6" s="188">
        <v>1691</v>
      </c>
      <c r="AN6" s="151">
        <v>1907</v>
      </c>
    </row>
    <row r="7" spans="1:40" ht="30" customHeight="1">
      <c r="A7" s="174"/>
      <c r="B7" s="153" t="s">
        <v>122</v>
      </c>
      <c r="C7" s="189"/>
      <c r="D7" s="188">
        <v>10818</v>
      </c>
      <c r="E7" s="188">
        <v>107</v>
      </c>
      <c r="F7" s="188">
        <v>20</v>
      </c>
      <c r="G7" s="188">
        <v>1666</v>
      </c>
      <c r="H7" s="188">
        <v>50755</v>
      </c>
      <c r="I7" s="188">
        <v>587</v>
      </c>
      <c r="J7" s="188">
        <v>4720</v>
      </c>
      <c r="K7" s="188">
        <v>4546</v>
      </c>
      <c r="L7" s="188">
        <v>24035</v>
      </c>
      <c r="M7" s="188">
        <v>422</v>
      </c>
      <c r="N7" s="188">
        <v>47</v>
      </c>
      <c r="O7" s="188">
        <v>898</v>
      </c>
      <c r="P7" s="188">
        <v>2837</v>
      </c>
      <c r="Q7" s="188">
        <v>8268</v>
      </c>
      <c r="R7" s="188">
        <v>12537</v>
      </c>
      <c r="S7" s="188">
        <v>12530</v>
      </c>
      <c r="T7" s="188">
        <v>38200</v>
      </c>
      <c r="U7" s="188">
        <v>146107</v>
      </c>
      <c r="V7" s="188">
        <v>125493</v>
      </c>
      <c r="W7" s="188">
        <v>68650</v>
      </c>
      <c r="X7" s="188">
        <v>35270</v>
      </c>
      <c r="Y7" s="188">
        <v>2669</v>
      </c>
      <c r="Z7" s="151">
        <v>3068</v>
      </c>
      <c r="AA7" s="188">
        <v>1192</v>
      </c>
      <c r="AB7" s="151">
        <v>1375</v>
      </c>
      <c r="AC7" s="188">
        <v>0</v>
      </c>
      <c r="AD7" s="151">
        <v>0</v>
      </c>
      <c r="AE7" s="188">
        <v>19</v>
      </c>
      <c r="AF7" s="151">
        <v>36</v>
      </c>
      <c r="AG7" s="188">
        <v>51</v>
      </c>
      <c r="AH7" s="151">
        <v>79</v>
      </c>
      <c r="AI7" s="188">
        <v>15</v>
      </c>
      <c r="AJ7" s="151">
        <v>16</v>
      </c>
      <c r="AK7" s="188">
        <v>2</v>
      </c>
      <c r="AL7" s="151">
        <v>2</v>
      </c>
      <c r="AM7" s="188">
        <v>1390</v>
      </c>
      <c r="AN7" s="151">
        <v>1560</v>
      </c>
    </row>
    <row r="8" spans="1:40" ht="30" customHeight="1">
      <c r="A8" s="174"/>
      <c r="B8" s="153" t="s">
        <v>121</v>
      </c>
      <c r="C8" s="189"/>
      <c r="D8" s="188">
        <v>1807</v>
      </c>
      <c r="E8" s="188">
        <v>16</v>
      </c>
      <c r="F8" s="188">
        <v>12</v>
      </c>
      <c r="G8" s="188">
        <v>963</v>
      </c>
      <c r="H8" s="188">
        <v>16959</v>
      </c>
      <c r="I8" s="188">
        <v>556</v>
      </c>
      <c r="J8" s="188">
        <v>4869</v>
      </c>
      <c r="K8" s="188">
        <v>2024</v>
      </c>
      <c r="L8" s="188">
        <v>15279</v>
      </c>
      <c r="M8" s="188">
        <v>91</v>
      </c>
      <c r="N8" s="188">
        <v>15</v>
      </c>
      <c r="O8" s="188">
        <v>328</v>
      </c>
      <c r="P8" s="188">
        <v>710</v>
      </c>
      <c r="Q8" s="188">
        <v>2621</v>
      </c>
      <c r="R8" s="188">
        <v>2126</v>
      </c>
      <c r="S8" s="188">
        <v>2160</v>
      </c>
      <c r="T8" s="188">
        <v>14533</v>
      </c>
      <c r="U8" s="188">
        <v>29696</v>
      </c>
      <c r="V8" s="188">
        <v>27304</v>
      </c>
      <c r="W8" s="188">
        <v>12467</v>
      </c>
      <c r="X8" s="188">
        <v>10336</v>
      </c>
      <c r="Y8" s="188">
        <v>2040</v>
      </c>
      <c r="Z8" s="151">
        <v>2314</v>
      </c>
      <c r="AA8" s="188">
        <v>1349</v>
      </c>
      <c r="AB8" s="151">
        <v>1510</v>
      </c>
      <c r="AC8" s="188">
        <v>38</v>
      </c>
      <c r="AD8" s="151">
        <v>46</v>
      </c>
      <c r="AE8" s="188">
        <v>42</v>
      </c>
      <c r="AF8" s="151">
        <v>66</v>
      </c>
      <c r="AG8" s="188">
        <v>274</v>
      </c>
      <c r="AH8" s="151">
        <v>305</v>
      </c>
      <c r="AI8" s="188">
        <v>29</v>
      </c>
      <c r="AJ8" s="151">
        <v>29</v>
      </c>
      <c r="AK8" s="188">
        <v>7</v>
      </c>
      <c r="AL8" s="151">
        <v>11</v>
      </c>
      <c r="AM8" s="188">
        <v>301</v>
      </c>
      <c r="AN8" s="151">
        <v>347</v>
      </c>
    </row>
    <row r="9" spans="1:40" ht="30" customHeight="1">
      <c r="A9" s="174"/>
      <c r="B9" s="174"/>
      <c r="C9" s="189"/>
      <c r="D9" s="188"/>
      <c r="E9" s="188"/>
      <c r="F9" s="188"/>
      <c r="G9" s="188"/>
      <c r="H9" s="188"/>
      <c r="I9" s="188"/>
      <c r="J9" s="188"/>
      <c r="K9" s="188"/>
      <c r="L9" s="188"/>
      <c r="M9" s="188"/>
      <c r="N9" s="188"/>
      <c r="O9" s="188"/>
      <c r="P9" s="188"/>
      <c r="Q9" s="188"/>
      <c r="R9" s="188"/>
      <c r="S9" s="188"/>
      <c r="T9" s="188"/>
      <c r="U9" s="188"/>
      <c r="V9" s="188"/>
      <c r="W9" s="188"/>
      <c r="X9" s="188"/>
      <c r="Y9" s="188"/>
      <c r="Z9" s="151"/>
      <c r="AA9" s="188"/>
      <c r="AB9" s="151"/>
      <c r="AC9" s="188"/>
      <c r="AD9" s="151"/>
      <c r="AE9" s="188"/>
      <c r="AF9" s="151"/>
      <c r="AG9" s="188"/>
      <c r="AH9" s="151"/>
      <c r="AI9" s="188"/>
      <c r="AJ9" s="151"/>
      <c r="AK9" s="188"/>
      <c r="AL9" s="151"/>
      <c r="AM9" s="188"/>
      <c r="AN9" s="151"/>
    </row>
    <row r="10" spans="1:40" ht="30" customHeight="1">
      <c r="A10" s="156" t="s">
        <v>120</v>
      </c>
      <c r="B10" s="156"/>
      <c r="C10" s="155"/>
      <c r="D10" s="188">
        <v>3938</v>
      </c>
      <c r="E10" s="188">
        <v>7</v>
      </c>
      <c r="F10" s="188">
        <v>6</v>
      </c>
      <c r="G10" s="188">
        <v>449</v>
      </c>
      <c r="H10" s="188">
        <v>9758</v>
      </c>
      <c r="I10" s="188">
        <v>13</v>
      </c>
      <c r="J10" s="188">
        <v>21</v>
      </c>
      <c r="K10" s="188">
        <v>792</v>
      </c>
      <c r="L10" s="188">
        <v>3723</v>
      </c>
      <c r="M10" s="188">
        <v>48</v>
      </c>
      <c r="N10" s="188">
        <v>9</v>
      </c>
      <c r="O10" s="188">
        <v>222</v>
      </c>
      <c r="P10" s="188">
        <v>806</v>
      </c>
      <c r="Q10" s="188">
        <v>4265</v>
      </c>
      <c r="R10" s="188">
        <v>2077</v>
      </c>
      <c r="S10" s="188">
        <v>2078</v>
      </c>
      <c r="T10" s="188">
        <v>7677</v>
      </c>
      <c r="U10" s="188">
        <v>47041</v>
      </c>
      <c r="V10" s="188">
        <v>40407</v>
      </c>
      <c r="W10" s="188">
        <v>17399</v>
      </c>
      <c r="X10" s="188">
        <v>12493</v>
      </c>
      <c r="Y10" s="188">
        <v>1100</v>
      </c>
      <c r="Z10" s="151">
        <v>1119</v>
      </c>
      <c r="AA10" s="188">
        <v>153</v>
      </c>
      <c r="AB10" s="151">
        <v>161</v>
      </c>
      <c r="AC10" s="188">
        <v>0</v>
      </c>
      <c r="AD10" s="151">
        <v>0</v>
      </c>
      <c r="AE10" s="188">
        <v>1</v>
      </c>
      <c r="AF10" s="151">
        <v>1</v>
      </c>
      <c r="AG10" s="188">
        <v>21</v>
      </c>
      <c r="AH10" s="151">
        <v>24</v>
      </c>
      <c r="AI10" s="188">
        <v>1</v>
      </c>
      <c r="AJ10" s="151">
        <v>1</v>
      </c>
      <c r="AK10" s="188">
        <v>2</v>
      </c>
      <c r="AL10" s="151">
        <v>2</v>
      </c>
      <c r="AM10" s="188">
        <v>922</v>
      </c>
      <c r="AN10" s="151">
        <v>930</v>
      </c>
    </row>
    <row r="11" spans="1:40" ht="30" customHeight="1">
      <c r="A11" s="174"/>
      <c r="B11" s="153" t="s">
        <v>119</v>
      </c>
      <c r="C11" s="189"/>
      <c r="D11" s="188">
        <v>3938</v>
      </c>
      <c r="E11" s="188">
        <v>7</v>
      </c>
      <c r="F11" s="188">
        <v>6</v>
      </c>
      <c r="G11" s="188">
        <v>449</v>
      </c>
      <c r="H11" s="188">
        <v>9758</v>
      </c>
      <c r="I11" s="188">
        <v>13</v>
      </c>
      <c r="J11" s="188">
        <v>21</v>
      </c>
      <c r="K11" s="188">
        <v>792</v>
      </c>
      <c r="L11" s="188">
        <v>3723</v>
      </c>
      <c r="M11" s="188">
        <v>48</v>
      </c>
      <c r="N11" s="188">
        <v>9</v>
      </c>
      <c r="O11" s="188">
        <v>222</v>
      </c>
      <c r="P11" s="188">
        <v>806</v>
      </c>
      <c r="Q11" s="188">
        <v>4265</v>
      </c>
      <c r="R11" s="188">
        <v>2077</v>
      </c>
      <c r="S11" s="188">
        <v>2078</v>
      </c>
      <c r="T11" s="188">
        <v>7677</v>
      </c>
      <c r="U11" s="188">
        <v>47041</v>
      </c>
      <c r="V11" s="188">
        <v>40407</v>
      </c>
      <c r="W11" s="188">
        <v>17399</v>
      </c>
      <c r="X11" s="188">
        <v>12493</v>
      </c>
      <c r="Y11" s="188">
        <v>1100</v>
      </c>
      <c r="Z11" s="151">
        <v>1119</v>
      </c>
      <c r="AA11" s="188">
        <v>153</v>
      </c>
      <c r="AB11" s="151">
        <v>161</v>
      </c>
      <c r="AC11" s="188">
        <v>0</v>
      </c>
      <c r="AD11" s="151">
        <v>0</v>
      </c>
      <c r="AE11" s="188">
        <v>1</v>
      </c>
      <c r="AF11" s="151">
        <v>1</v>
      </c>
      <c r="AG11" s="188">
        <v>21</v>
      </c>
      <c r="AH11" s="151">
        <v>24</v>
      </c>
      <c r="AI11" s="188">
        <v>1</v>
      </c>
      <c r="AJ11" s="151">
        <v>1</v>
      </c>
      <c r="AK11" s="188">
        <v>2</v>
      </c>
      <c r="AL11" s="151">
        <v>2</v>
      </c>
      <c r="AM11" s="188">
        <v>922</v>
      </c>
      <c r="AN11" s="151">
        <v>930</v>
      </c>
    </row>
    <row r="12" spans="1:40" ht="30" customHeight="1">
      <c r="A12" s="174"/>
      <c r="B12" s="174"/>
      <c r="C12" s="189"/>
      <c r="D12" s="188"/>
      <c r="E12" s="188"/>
      <c r="F12" s="188"/>
      <c r="G12" s="188"/>
      <c r="H12" s="188"/>
      <c r="I12" s="188"/>
      <c r="J12" s="188"/>
      <c r="K12" s="188"/>
      <c r="L12" s="188"/>
      <c r="M12" s="188"/>
      <c r="N12" s="188"/>
      <c r="O12" s="188"/>
      <c r="P12" s="188"/>
      <c r="Q12" s="188"/>
      <c r="R12" s="188"/>
      <c r="S12" s="188"/>
      <c r="T12" s="188"/>
      <c r="U12" s="188"/>
      <c r="V12" s="188"/>
      <c r="W12" s="188"/>
      <c r="X12" s="188"/>
      <c r="Y12" s="188"/>
      <c r="Z12" s="151"/>
      <c r="AA12" s="188"/>
      <c r="AB12" s="151"/>
      <c r="AC12" s="188"/>
      <c r="AD12" s="151"/>
      <c r="AE12" s="188"/>
      <c r="AF12" s="151"/>
      <c r="AG12" s="188"/>
      <c r="AH12" s="151"/>
      <c r="AI12" s="188"/>
      <c r="AJ12" s="151"/>
      <c r="AK12" s="188"/>
      <c r="AL12" s="151"/>
      <c r="AM12" s="188"/>
      <c r="AN12" s="151"/>
    </row>
    <row r="13" spans="1:40" ht="30" customHeight="1">
      <c r="A13" s="156" t="s">
        <v>118</v>
      </c>
      <c r="B13" s="156"/>
      <c r="C13" s="155"/>
      <c r="D13" s="188">
        <v>644</v>
      </c>
      <c r="E13" s="188">
        <v>9</v>
      </c>
      <c r="F13" s="188">
        <v>6</v>
      </c>
      <c r="G13" s="188">
        <v>217</v>
      </c>
      <c r="H13" s="188">
        <v>5238</v>
      </c>
      <c r="I13" s="188">
        <v>61</v>
      </c>
      <c r="J13" s="188">
        <v>62</v>
      </c>
      <c r="K13" s="188">
        <v>471</v>
      </c>
      <c r="L13" s="188">
        <v>513</v>
      </c>
      <c r="M13" s="188">
        <v>0</v>
      </c>
      <c r="N13" s="188">
        <v>0</v>
      </c>
      <c r="O13" s="188">
        <v>0</v>
      </c>
      <c r="P13" s="188">
        <v>275</v>
      </c>
      <c r="Q13" s="188">
        <v>1750</v>
      </c>
      <c r="R13" s="188">
        <v>2315</v>
      </c>
      <c r="S13" s="188">
        <v>2305</v>
      </c>
      <c r="T13" s="188">
        <v>5805</v>
      </c>
      <c r="U13" s="188">
        <v>22517</v>
      </c>
      <c r="V13" s="188">
        <v>22781</v>
      </c>
      <c r="W13" s="188">
        <v>13168</v>
      </c>
      <c r="X13" s="188">
        <v>5997</v>
      </c>
      <c r="Y13" s="188">
        <v>0</v>
      </c>
      <c r="Z13" s="151">
        <v>0</v>
      </c>
      <c r="AA13" s="188">
        <v>0</v>
      </c>
      <c r="AB13" s="151">
        <v>0</v>
      </c>
      <c r="AC13" s="188">
        <v>0</v>
      </c>
      <c r="AD13" s="151">
        <v>0</v>
      </c>
      <c r="AE13" s="188">
        <v>0</v>
      </c>
      <c r="AF13" s="151">
        <v>0</v>
      </c>
      <c r="AG13" s="188">
        <v>0</v>
      </c>
      <c r="AH13" s="151">
        <v>0</v>
      </c>
      <c r="AI13" s="188">
        <v>0</v>
      </c>
      <c r="AJ13" s="151">
        <v>0</v>
      </c>
      <c r="AK13" s="188">
        <v>0</v>
      </c>
      <c r="AL13" s="151">
        <v>0</v>
      </c>
      <c r="AM13" s="188">
        <v>0</v>
      </c>
      <c r="AN13" s="151">
        <v>0</v>
      </c>
    </row>
    <row r="14" spans="1:40" ht="30" customHeight="1">
      <c r="A14" s="174"/>
      <c r="B14" s="153" t="s">
        <v>117</v>
      </c>
      <c r="C14" s="189"/>
      <c r="D14" s="188">
        <v>644</v>
      </c>
      <c r="E14" s="188">
        <v>9</v>
      </c>
      <c r="F14" s="188">
        <v>6</v>
      </c>
      <c r="G14" s="188">
        <v>217</v>
      </c>
      <c r="H14" s="188">
        <v>5238</v>
      </c>
      <c r="I14" s="188">
        <v>61</v>
      </c>
      <c r="J14" s="188">
        <v>62</v>
      </c>
      <c r="K14" s="188">
        <v>471</v>
      </c>
      <c r="L14" s="188">
        <v>513</v>
      </c>
      <c r="M14" s="188">
        <v>0</v>
      </c>
      <c r="N14" s="188">
        <v>0</v>
      </c>
      <c r="O14" s="188">
        <v>0</v>
      </c>
      <c r="P14" s="188">
        <v>275</v>
      </c>
      <c r="Q14" s="188">
        <v>1750</v>
      </c>
      <c r="R14" s="188">
        <v>2315</v>
      </c>
      <c r="S14" s="188">
        <v>2305</v>
      </c>
      <c r="T14" s="188">
        <v>5805</v>
      </c>
      <c r="U14" s="188">
        <v>22517</v>
      </c>
      <c r="V14" s="188">
        <v>22781</v>
      </c>
      <c r="W14" s="188">
        <v>13168</v>
      </c>
      <c r="X14" s="188">
        <v>5997</v>
      </c>
      <c r="Y14" s="188">
        <v>0</v>
      </c>
      <c r="Z14" s="151">
        <v>0</v>
      </c>
      <c r="AA14" s="188">
        <v>0</v>
      </c>
      <c r="AB14" s="151">
        <v>0</v>
      </c>
      <c r="AC14" s="188">
        <v>0</v>
      </c>
      <c r="AD14" s="151">
        <v>0</v>
      </c>
      <c r="AE14" s="188">
        <v>0</v>
      </c>
      <c r="AF14" s="151">
        <v>0</v>
      </c>
      <c r="AG14" s="188">
        <v>0</v>
      </c>
      <c r="AH14" s="151">
        <v>0</v>
      </c>
      <c r="AI14" s="188">
        <v>0</v>
      </c>
      <c r="AJ14" s="151">
        <v>0</v>
      </c>
      <c r="AK14" s="188">
        <v>0</v>
      </c>
      <c r="AL14" s="151">
        <v>0</v>
      </c>
      <c r="AM14" s="188">
        <v>0</v>
      </c>
      <c r="AN14" s="151">
        <v>0</v>
      </c>
    </row>
    <row r="15" spans="1:40" ht="30" customHeight="1">
      <c r="A15" s="174"/>
      <c r="B15" s="174"/>
      <c r="C15" s="189"/>
      <c r="D15" s="188"/>
      <c r="E15" s="188"/>
      <c r="F15" s="188"/>
      <c r="G15" s="188"/>
      <c r="H15" s="188"/>
      <c r="I15" s="188"/>
      <c r="J15" s="188"/>
      <c r="K15" s="188"/>
      <c r="L15" s="188"/>
      <c r="M15" s="188"/>
      <c r="N15" s="188"/>
      <c r="O15" s="188"/>
      <c r="P15" s="188"/>
      <c r="Q15" s="188"/>
      <c r="R15" s="188"/>
      <c r="S15" s="188"/>
      <c r="T15" s="188"/>
      <c r="U15" s="188"/>
      <c r="V15" s="188"/>
      <c r="W15" s="188"/>
      <c r="X15" s="188"/>
      <c r="Y15" s="188"/>
      <c r="Z15" s="151"/>
      <c r="AA15" s="188"/>
      <c r="AB15" s="151"/>
      <c r="AC15" s="188"/>
      <c r="AD15" s="151"/>
      <c r="AE15" s="188"/>
      <c r="AF15" s="151"/>
      <c r="AG15" s="188"/>
      <c r="AH15" s="151"/>
      <c r="AI15" s="188"/>
      <c r="AJ15" s="151"/>
      <c r="AK15" s="188"/>
      <c r="AL15" s="151"/>
      <c r="AM15" s="188"/>
      <c r="AN15" s="151"/>
    </row>
    <row r="16" spans="1:40" ht="30" customHeight="1">
      <c r="A16" s="156" t="s">
        <v>116</v>
      </c>
      <c r="B16" s="156"/>
      <c r="C16" s="155"/>
      <c r="D16" s="188">
        <v>3</v>
      </c>
      <c r="E16" s="188">
        <v>70</v>
      </c>
      <c r="F16" s="188">
        <v>0</v>
      </c>
      <c r="G16" s="188">
        <v>76</v>
      </c>
      <c r="H16" s="188">
        <v>695</v>
      </c>
      <c r="I16" s="188">
        <v>30</v>
      </c>
      <c r="J16" s="188">
        <v>737</v>
      </c>
      <c r="K16" s="188">
        <v>73</v>
      </c>
      <c r="L16" s="188">
        <v>967</v>
      </c>
      <c r="M16" s="188">
        <v>0</v>
      </c>
      <c r="N16" s="188">
        <v>0</v>
      </c>
      <c r="O16" s="188">
        <v>0</v>
      </c>
      <c r="P16" s="188">
        <v>0</v>
      </c>
      <c r="Q16" s="188">
        <v>0</v>
      </c>
      <c r="R16" s="188">
        <v>1254</v>
      </c>
      <c r="S16" s="188">
        <v>1256</v>
      </c>
      <c r="T16" s="188">
        <v>2007</v>
      </c>
      <c r="U16" s="188">
        <v>0</v>
      </c>
      <c r="V16" s="188">
        <v>5224</v>
      </c>
      <c r="W16" s="188">
        <v>2352</v>
      </c>
      <c r="X16" s="188">
        <v>1474</v>
      </c>
      <c r="Y16" s="188">
        <v>29</v>
      </c>
      <c r="Z16" s="151">
        <v>29</v>
      </c>
      <c r="AA16" s="188">
        <v>29</v>
      </c>
      <c r="AB16" s="151">
        <v>29</v>
      </c>
      <c r="AC16" s="188">
        <v>0</v>
      </c>
      <c r="AD16" s="151">
        <v>0</v>
      </c>
      <c r="AE16" s="188">
        <v>0</v>
      </c>
      <c r="AF16" s="151">
        <v>0</v>
      </c>
      <c r="AG16" s="188">
        <v>0</v>
      </c>
      <c r="AH16" s="151">
        <v>0</v>
      </c>
      <c r="AI16" s="188">
        <v>0</v>
      </c>
      <c r="AJ16" s="151">
        <v>0</v>
      </c>
      <c r="AK16" s="188">
        <v>0</v>
      </c>
      <c r="AL16" s="151">
        <v>0</v>
      </c>
      <c r="AM16" s="188">
        <v>0</v>
      </c>
      <c r="AN16" s="151">
        <v>0</v>
      </c>
    </row>
    <row r="17" spans="1:40" ht="30" customHeight="1">
      <c r="A17" s="174"/>
      <c r="B17" s="153" t="s">
        <v>115</v>
      </c>
      <c r="C17" s="189"/>
      <c r="D17" s="188">
        <v>3</v>
      </c>
      <c r="E17" s="188">
        <v>70</v>
      </c>
      <c r="F17" s="188">
        <v>0</v>
      </c>
      <c r="G17" s="188">
        <v>76</v>
      </c>
      <c r="H17" s="188">
        <v>695</v>
      </c>
      <c r="I17" s="188">
        <v>30</v>
      </c>
      <c r="J17" s="188">
        <v>737</v>
      </c>
      <c r="K17" s="188">
        <v>73</v>
      </c>
      <c r="L17" s="188">
        <v>967</v>
      </c>
      <c r="M17" s="188">
        <v>0</v>
      </c>
      <c r="N17" s="188">
        <v>0</v>
      </c>
      <c r="O17" s="188">
        <v>0</v>
      </c>
      <c r="P17" s="188">
        <v>0</v>
      </c>
      <c r="Q17" s="188">
        <v>0</v>
      </c>
      <c r="R17" s="188">
        <v>1254</v>
      </c>
      <c r="S17" s="188">
        <v>1256</v>
      </c>
      <c r="T17" s="188">
        <v>2007</v>
      </c>
      <c r="U17" s="188">
        <v>0</v>
      </c>
      <c r="V17" s="188">
        <v>5224</v>
      </c>
      <c r="W17" s="188">
        <v>2352</v>
      </c>
      <c r="X17" s="188">
        <v>1474</v>
      </c>
      <c r="Y17" s="188">
        <v>29</v>
      </c>
      <c r="Z17" s="151">
        <v>29</v>
      </c>
      <c r="AA17" s="188">
        <v>29</v>
      </c>
      <c r="AB17" s="151">
        <v>29</v>
      </c>
      <c r="AC17" s="188">
        <v>0</v>
      </c>
      <c r="AD17" s="151">
        <v>0</v>
      </c>
      <c r="AE17" s="188">
        <v>0</v>
      </c>
      <c r="AF17" s="151">
        <v>0</v>
      </c>
      <c r="AG17" s="188">
        <v>0</v>
      </c>
      <c r="AH17" s="151">
        <v>0</v>
      </c>
      <c r="AI17" s="188">
        <v>0</v>
      </c>
      <c r="AJ17" s="151">
        <v>0</v>
      </c>
      <c r="AK17" s="188">
        <v>0</v>
      </c>
      <c r="AL17" s="151">
        <v>0</v>
      </c>
      <c r="AM17" s="188">
        <v>0</v>
      </c>
      <c r="AN17" s="151">
        <v>0</v>
      </c>
    </row>
    <row r="18" spans="1:40" ht="30" customHeight="1">
      <c r="A18" s="174"/>
      <c r="B18" s="174"/>
      <c r="C18" s="189"/>
      <c r="D18" s="188"/>
      <c r="E18" s="188"/>
      <c r="F18" s="188"/>
      <c r="G18" s="188"/>
      <c r="H18" s="188"/>
      <c r="I18" s="188"/>
      <c r="J18" s="188"/>
      <c r="K18" s="188"/>
      <c r="L18" s="188"/>
      <c r="M18" s="188"/>
      <c r="N18" s="188"/>
      <c r="O18" s="188"/>
      <c r="P18" s="188"/>
      <c r="Q18" s="188"/>
      <c r="R18" s="188"/>
      <c r="S18" s="188"/>
      <c r="T18" s="188"/>
      <c r="U18" s="188"/>
      <c r="V18" s="188"/>
      <c r="W18" s="188"/>
      <c r="X18" s="188"/>
      <c r="Y18" s="188"/>
      <c r="Z18" s="151"/>
      <c r="AA18" s="188"/>
      <c r="AB18" s="151"/>
      <c r="AC18" s="188"/>
      <c r="AD18" s="151"/>
      <c r="AE18" s="188"/>
      <c r="AF18" s="151"/>
      <c r="AG18" s="188"/>
      <c r="AH18" s="151"/>
      <c r="AI18" s="188"/>
      <c r="AJ18" s="151"/>
      <c r="AK18" s="188"/>
      <c r="AL18" s="151"/>
      <c r="AM18" s="188"/>
      <c r="AN18" s="151"/>
    </row>
    <row r="19" spans="1:40" ht="30" customHeight="1">
      <c r="A19" s="156" t="s">
        <v>114</v>
      </c>
      <c r="B19" s="156"/>
      <c r="C19" s="155"/>
      <c r="D19" s="188">
        <v>477</v>
      </c>
      <c r="E19" s="188">
        <v>0</v>
      </c>
      <c r="F19" s="188">
        <v>0</v>
      </c>
      <c r="G19" s="188">
        <v>87</v>
      </c>
      <c r="H19" s="188">
        <v>1529</v>
      </c>
      <c r="I19" s="188">
        <v>90</v>
      </c>
      <c r="J19" s="188">
        <v>816</v>
      </c>
      <c r="K19" s="188">
        <v>806</v>
      </c>
      <c r="L19" s="188">
        <v>2619</v>
      </c>
      <c r="M19" s="188">
        <v>0</v>
      </c>
      <c r="N19" s="188">
        <v>0</v>
      </c>
      <c r="O19" s="188">
        <v>0</v>
      </c>
      <c r="P19" s="188">
        <v>259</v>
      </c>
      <c r="Q19" s="188">
        <v>127</v>
      </c>
      <c r="R19" s="188">
        <v>676</v>
      </c>
      <c r="S19" s="188">
        <v>676</v>
      </c>
      <c r="T19" s="188">
        <v>6428</v>
      </c>
      <c r="U19" s="188">
        <v>3282</v>
      </c>
      <c r="V19" s="188">
        <v>9835</v>
      </c>
      <c r="W19" s="188">
        <v>3707</v>
      </c>
      <c r="X19" s="188">
        <v>1594</v>
      </c>
      <c r="Y19" s="188">
        <v>152</v>
      </c>
      <c r="Z19" s="151">
        <v>183</v>
      </c>
      <c r="AA19" s="188">
        <v>123</v>
      </c>
      <c r="AB19" s="151">
        <v>153</v>
      </c>
      <c r="AC19" s="188">
        <v>0</v>
      </c>
      <c r="AD19" s="151">
        <v>0</v>
      </c>
      <c r="AE19" s="188">
        <v>0</v>
      </c>
      <c r="AF19" s="151">
        <v>0</v>
      </c>
      <c r="AG19" s="188">
        <v>0</v>
      </c>
      <c r="AH19" s="151">
        <v>0</v>
      </c>
      <c r="AI19" s="188">
        <v>1</v>
      </c>
      <c r="AJ19" s="151">
        <v>2</v>
      </c>
      <c r="AK19" s="188">
        <v>0</v>
      </c>
      <c r="AL19" s="151">
        <v>0</v>
      </c>
      <c r="AM19" s="188">
        <v>28</v>
      </c>
      <c r="AN19" s="151">
        <v>28</v>
      </c>
    </row>
    <row r="20" spans="1:40" ht="30" customHeight="1">
      <c r="A20" s="174"/>
      <c r="B20" s="153" t="s">
        <v>113</v>
      </c>
      <c r="C20" s="189"/>
      <c r="D20" s="188">
        <v>0</v>
      </c>
      <c r="E20" s="188">
        <v>0</v>
      </c>
      <c r="F20" s="188">
        <v>0</v>
      </c>
      <c r="G20" s="188">
        <v>11</v>
      </c>
      <c r="H20" s="188">
        <v>774</v>
      </c>
      <c r="I20" s="188">
        <v>89</v>
      </c>
      <c r="J20" s="188">
        <v>815</v>
      </c>
      <c r="K20" s="188">
        <v>716</v>
      </c>
      <c r="L20" s="188">
        <v>2329</v>
      </c>
      <c r="M20" s="188">
        <v>0</v>
      </c>
      <c r="N20" s="188">
        <v>0</v>
      </c>
      <c r="O20" s="188">
        <v>0</v>
      </c>
      <c r="P20" s="188">
        <v>159</v>
      </c>
      <c r="Q20" s="188">
        <v>0</v>
      </c>
      <c r="R20" s="188">
        <v>347</v>
      </c>
      <c r="S20" s="188">
        <v>348</v>
      </c>
      <c r="T20" s="188">
        <v>4526</v>
      </c>
      <c r="U20" s="188">
        <v>0</v>
      </c>
      <c r="V20" s="188">
        <v>7092</v>
      </c>
      <c r="W20" s="188">
        <v>2067</v>
      </c>
      <c r="X20" s="188">
        <v>244</v>
      </c>
      <c r="Y20" s="188">
        <v>110</v>
      </c>
      <c r="Z20" s="151">
        <v>114</v>
      </c>
      <c r="AA20" s="188">
        <v>90</v>
      </c>
      <c r="AB20" s="151">
        <v>93</v>
      </c>
      <c r="AC20" s="188">
        <v>0</v>
      </c>
      <c r="AD20" s="151">
        <v>0</v>
      </c>
      <c r="AE20" s="188">
        <v>0</v>
      </c>
      <c r="AF20" s="151">
        <v>0</v>
      </c>
      <c r="AG20" s="188">
        <v>0</v>
      </c>
      <c r="AH20" s="151">
        <v>0</v>
      </c>
      <c r="AI20" s="188">
        <v>1</v>
      </c>
      <c r="AJ20" s="151">
        <v>2</v>
      </c>
      <c r="AK20" s="188">
        <v>0</v>
      </c>
      <c r="AL20" s="151">
        <v>0</v>
      </c>
      <c r="AM20" s="188">
        <v>19</v>
      </c>
      <c r="AN20" s="151">
        <v>19</v>
      </c>
    </row>
    <row r="21" spans="1:40" ht="30" customHeight="1">
      <c r="A21" s="174"/>
      <c r="B21" s="153" t="s">
        <v>112</v>
      </c>
      <c r="C21" s="189"/>
      <c r="D21" s="188">
        <v>302</v>
      </c>
      <c r="E21" s="188">
        <v>0</v>
      </c>
      <c r="F21" s="188">
        <v>0</v>
      </c>
      <c r="G21" s="188">
        <v>51</v>
      </c>
      <c r="H21" s="188">
        <v>321</v>
      </c>
      <c r="I21" s="188">
        <v>1</v>
      </c>
      <c r="J21" s="188">
        <v>1</v>
      </c>
      <c r="K21" s="188">
        <v>77</v>
      </c>
      <c r="L21" s="188">
        <v>277</v>
      </c>
      <c r="M21" s="188">
        <v>0</v>
      </c>
      <c r="N21" s="188">
        <v>0</v>
      </c>
      <c r="O21" s="188">
        <v>0</v>
      </c>
      <c r="P21" s="188">
        <v>44</v>
      </c>
      <c r="Q21" s="188">
        <v>127</v>
      </c>
      <c r="R21" s="188">
        <v>133</v>
      </c>
      <c r="S21" s="188">
        <v>132</v>
      </c>
      <c r="T21" s="188">
        <v>930</v>
      </c>
      <c r="U21" s="188">
        <v>1850</v>
      </c>
      <c r="V21" s="188">
        <v>1393</v>
      </c>
      <c r="W21" s="188">
        <v>861</v>
      </c>
      <c r="X21" s="188">
        <v>686</v>
      </c>
      <c r="Y21" s="188">
        <v>28</v>
      </c>
      <c r="Z21" s="151">
        <v>30</v>
      </c>
      <c r="AA21" s="188">
        <v>19</v>
      </c>
      <c r="AB21" s="151">
        <v>21</v>
      </c>
      <c r="AC21" s="188">
        <v>0</v>
      </c>
      <c r="AD21" s="151">
        <v>0</v>
      </c>
      <c r="AE21" s="188">
        <v>0</v>
      </c>
      <c r="AF21" s="151">
        <v>0</v>
      </c>
      <c r="AG21" s="188">
        <v>0</v>
      </c>
      <c r="AH21" s="151">
        <v>0</v>
      </c>
      <c r="AI21" s="188">
        <v>0</v>
      </c>
      <c r="AJ21" s="151">
        <v>0</v>
      </c>
      <c r="AK21" s="188">
        <v>0</v>
      </c>
      <c r="AL21" s="151">
        <v>0</v>
      </c>
      <c r="AM21" s="188">
        <v>9</v>
      </c>
      <c r="AN21" s="151">
        <v>9</v>
      </c>
    </row>
    <row r="22" spans="1:40" ht="30" customHeight="1">
      <c r="A22" s="174"/>
      <c r="B22" s="153" t="s">
        <v>111</v>
      </c>
      <c r="C22" s="189"/>
      <c r="D22" s="188">
        <v>175</v>
      </c>
      <c r="E22" s="188">
        <v>0</v>
      </c>
      <c r="F22" s="188">
        <v>0</v>
      </c>
      <c r="G22" s="188">
        <v>25</v>
      </c>
      <c r="H22" s="188">
        <v>434</v>
      </c>
      <c r="I22" s="188">
        <v>0</v>
      </c>
      <c r="J22" s="188">
        <v>0</v>
      </c>
      <c r="K22" s="188">
        <v>13</v>
      </c>
      <c r="L22" s="188">
        <v>13</v>
      </c>
      <c r="M22" s="188">
        <v>0</v>
      </c>
      <c r="N22" s="188">
        <v>0</v>
      </c>
      <c r="O22" s="188">
        <v>0</v>
      </c>
      <c r="P22" s="188">
        <v>56</v>
      </c>
      <c r="Q22" s="188">
        <v>0</v>
      </c>
      <c r="R22" s="188">
        <v>196</v>
      </c>
      <c r="S22" s="188">
        <v>196</v>
      </c>
      <c r="T22" s="188">
        <v>972</v>
      </c>
      <c r="U22" s="188">
        <v>1432</v>
      </c>
      <c r="V22" s="188">
        <v>1350</v>
      </c>
      <c r="W22" s="188">
        <v>779</v>
      </c>
      <c r="X22" s="188">
        <v>664</v>
      </c>
      <c r="Y22" s="188">
        <v>14</v>
      </c>
      <c r="Z22" s="151">
        <v>39</v>
      </c>
      <c r="AA22" s="188">
        <v>14</v>
      </c>
      <c r="AB22" s="151">
        <v>39</v>
      </c>
      <c r="AC22" s="188">
        <v>0</v>
      </c>
      <c r="AD22" s="151">
        <v>0</v>
      </c>
      <c r="AE22" s="188">
        <v>0</v>
      </c>
      <c r="AF22" s="151">
        <v>0</v>
      </c>
      <c r="AG22" s="188">
        <v>0</v>
      </c>
      <c r="AH22" s="151">
        <v>0</v>
      </c>
      <c r="AI22" s="188">
        <v>0</v>
      </c>
      <c r="AJ22" s="151">
        <v>0</v>
      </c>
      <c r="AK22" s="188">
        <v>0</v>
      </c>
      <c r="AL22" s="151">
        <v>0</v>
      </c>
      <c r="AM22" s="188">
        <v>0</v>
      </c>
      <c r="AN22" s="151">
        <v>0</v>
      </c>
    </row>
    <row r="23" spans="1:40" ht="30" customHeight="1">
      <c r="A23" s="174"/>
      <c r="B23" s="174"/>
      <c r="C23" s="189"/>
      <c r="D23" s="188"/>
      <c r="E23" s="188"/>
      <c r="F23" s="188"/>
      <c r="G23" s="188"/>
      <c r="H23" s="188"/>
      <c r="I23" s="188"/>
      <c r="J23" s="188"/>
      <c r="K23" s="188"/>
      <c r="L23" s="188"/>
      <c r="M23" s="188"/>
      <c r="N23" s="188"/>
      <c r="O23" s="188"/>
      <c r="P23" s="188"/>
      <c r="Q23" s="188"/>
      <c r="R23" s="188"/>
      <c r="S23" s="188"/>
      <c r="T23" s="188"/>
      <c r="U23" s="188"/>
      <c r="V23" s="188"/>
      <c r="W23" s="188"/>
      <c r="X23" s="188"/>
      <c r="Y23" s="188"/>
      <c r="Z23" s="151"/>
      <c r="AA23" s="188"/>
      <c r="AB23" s="151"/>
      <c r="AC23" s="188"/>
      <c r="AD23" s="151"/>
      <c r="AE23" s="188"/>
      <c r="AF23" s="151"/>
      <c r="AG23" s="188"/>
      <c r="AH23" s="151"/>
      <c r="AI23" s="188"/>
      <c r="AJ23" s="151"/>
      <c r="AK23" s="188"/>
      <c r="AL23" s="151"/>
      <c r="AM23" s="188"/>
      <c r="AN23" s="151"/>
    </row>
    <row r="24" spans="1:40" ht="30" customHeight="1">
      <c r="A24" s="156" t="s">
        <v>110</v>
      </c>
      <c r="B24" s="156"/>
      <c r="C24" s="155"/>
      <c r="D24" s="188">
        <v>1105</v>
      </c>
      <c r="E24" s="188">
        <v>0</v>
      </c>
      <c r="F24" s="188">
        <v>0</v>
      </c>
      <c r="G24" s="188">
        <v>115</v>
      </c>
      <c r="H24" s="188">
        <v>2621</v>
      </c>
      <c r="I24" s="188">
        <v>61</v>
      </c>
      <c r="J24" s="188">
        <v>497</v>
      </c>
      <c r="K24" s="188">
        <v>399</v>
      </c>
      <c r="L24" s="188">
        <v>1754</v>
      </c>
      <c r="M24" s="188">
        <v>0</v>
      </c>
      <c r="N24" s="188">
        <v>0</v>
      </c>
      <c r="O24" s="188">
        <v>0</v>
      </c>
      <c r="P24" s="188">
        <v>193</v>
      </c>
      <c r="Q24" s="188">
        <v>374</v>
      </c>
      <c r="R24" s="188">
        <v>365</v>
      </c>
      <c r="S24" s="188">
        <v>365</v>
      </c>
      <c r="T24" s="188">
        <v>2409</v>
      </c>
      <c r="U24" s="188">
        <v>11027</v>
      </c>
      <c r="V24" s="188">
        <v>4214</v>
      </c>
      <c r="W24" s="188">
        <v>2109</v>
      </c>
      <c r="X24" s="188">
        <v>1872</v>
      </c>
      <c r="Y24" s="188">
        <v>173</v>
      </c>
      <c r="Z24" s="151">
        <v>230</v>
      </c>
      <c r="AA24" s="188">
        <v>110</v>
      </c>
      <c r="AB24" s="151">
        <v>134</v>
      </c>
      <c r="AC24" s="188">
        <v>20</v>
      </c>
      <c r="AD24" s="151">
        <v>20</v>
      </c>
      <c r="AE24" s="188">
        <v>0</v>
      </c>
      <c r="AF24" s="151">
        <v>0</v>
      </c>
      <c r="AG24" s="188">
        <v>25</v>
      </c>
      <c r="AH24" s="151">
        <v>52</v>
      </c>
      <c r="AI24" s="188">
        <v>0</v>
      </c>
      <c r="AJ24" s="151">
        <v>0</v>
      </c>
      <c r="AK24" s="188">
        <v>0</v>
      </c>
      <c r="AL24" s="151">
        <v>0</v>
      </c>
      <c r="AM24" s="188">
        <v>18</v>
      </c>
      <c r="AN24" s="151">
        <v>24</v>
      </c>
    </row>
    <row r="25" spans="1:40" ht="30" customHeight="1">
      <c r="A25" s="174"/>
      <c r="B25" s="153" t="s">
        <v>109</v>
      </c>
      <c r="C25" s="189"/>
      <c r="D25" s="188">
        <v>1069</v>
      </c>
      <c r="E25" s="188">
        <v>0</v>
      </c>
      <c r="F25" s="188">
        <v>0</v>
      </c>
      <c r="G25" s="188">
        <v>61</v>
      </c>
      <c r="H25" s="188">
        <v>2456</v>
      </c>
      <c r="I25" s="188">
        <v>47</v>
      </c>
      <c r="J25" s="188">
        <v>270</v>
      </c>
      <c r="K25" s="188">
        <v>352</v>
      </c>
      <c r="L25" s="188">
        <v>1212</v>
      </c>
      <c r="M25" s="188">
        <v>0</v>
      </c>
      <c r="N25" s="188">
        <v>0</v>
      </c>
      <c r="O25" s="188">
        <v>0</v>
      </c>
      <c r="P25" s="188">
        <v>177</v>
      </c>
      <c r="Q25" s="188">
        <v>341</v>
      </c>
      <c r="R25" s="188">
        <v>320</v>
      </c>
      <c r="S25" s="188">
        <v>320</v>
      </c>
      <c r="T25" s="188">
        <v>1985</v>
      </c>
      <c r="U25" s="188">
        <v>10023</v>
      </c>
      <c r="V25" s="188">
        <v>3417</v>
      </c>
      <c r="W25" s="188">
        <v>1962</v>
      </c>
      <c r="X25" s="188">
        <v>1816</v>
      </c>
      <c r="Y25" s="188">
        <v>91</v>
      </c>
      <c r="Z25" s="151">
        <v>130</v>
      </c>
      <c r="AA25" s="188">
        <v>71</v>
      </c>
      <c r="AB25" s="151">
        <v>85</v>
      </c>
      <c r="AC25" s="188">
        <v>0</v>
      </c>
      <c r="AD25" s="151">
        <v>0</v>
      </c>
      <c r="AE25" s="188">
        <v>0</v>
      </c>
      <c r="AF25" s="151">
        <v>0</v>
      </c>
      <c r="AG25" s="188">
        <v>20</v>
      </c>
      <c r="AH25" s="151">
        <v>45</v>
      </c>
      <c r="AI25" s="188">
        <v>0</v>
      </c>
      <c r="AJ25" s="151">
        <v>0</v>
      </c>
      <c r="AK25" s="188">
        <v>0</v>
      </c>
      <c r="AL25" s="151">
        <v>0</v>
      </c>
      <c r="AM25" s="188">
        <v>0</v>
      </c>
      <c r="AN25" s="151">
        <v>0</v>
      </c>
    </row>
    <row r="26" spans="1:40" ht="30" customHeight="1">
      <c r="A26" s="174"/>
      <c r="B26" s="153" t="s">
        <v>108</v>
      </c>
      <c r="C26" s="189"/>
      <c r="D26" s="188">
        <v>33</v>
      </c>
      <c r="E26" s="188">
        <v>0</v>
      </c>
      <c r="F26" s="188">
        <v>0</v>
      </c>
      <c r="G26" s="188">
        <v>50</v>
      </c>
      <c r="H26" s="188">
        <v>123</v>
      </c>
      <c r="I26" s="188">
        <v>14</v>
      </c>
      <c r="J26" s="188">
        <v>227</v>
      </c>
      <c r="K26" s="188">
        <v>21</v>
      </c>
      <c r="L26" s="188">
        <v>273</v>
      </c>
      <c r="M26" s="188">
        <v>0</v>
      </c>
      <c r="N26" s="188">
        <v>0</v>
      </c>
      <c r="O26" s="188">
        <v>0</v>
      </c>
      <c r="P26" s="188">
        <v>15</v>
      </c>
      <c r="Q26" s="188">
        <v>0</v>
      </c>
      <c r="R26" s="188">
        <v>23</v>
      </c>
      <c r="S26" s="188">
        <v>23</v>
      </c>
      <c r="T26" s="188">
        <v>223</v>
      </c>
      <c r="U26" s="188">
        <v>393</v>
      </c>
      <c r="V26" s="188">
        <v>331</v>
      </c>
      <c r="W26" s="188">
        <v>99</v>
      </c>
      <c r="X26" s="188">
        <v>56</v>
      </c>
      <c r="Y26" s="188">
        <v>28</v>
      </c>
      <c r="Z26" s="151">
        <v>37</v>
      </c>
      <c r="AA26" s="188">
        <v>28</v>
      </c>
      <c r="AB26" s="151">
        <v>37</v>
      </c>
      <c r="AC26" s="188">
        <v>0</v>
      </c>
      <c r="AD26" s="151">
        <v>0</v>
      </c>
      <c r="AE26" s="188">
        <v>0</v>
      </c>
      <c r="AF26" s="151">
        <v>0</v>
      </c>
      <c r="AG26" s="188">
        <v>0</v>
      </c>
      <c r="AH26" s="151">
        <v>0</v>
      </c>
      <c r="AI26" s="188">
        <v>0</v>
      </c>
      <c r="AJ26" s="151">
        <v>0</v>
      </c>
      <c r="AK26" s="188">
        <v>0</v>
      </c>
      <c r="AL26" s="151">
        <v>0</v>
      </c>
      <c r="AM26" s="188">
        <v>0</v>
      </c>
      <c r="AN26" s="151">
        <v>0</v>
      </c>
    </row>
    <row r="27" spans="1:40" ht="30" customHeight="1">
      <c r="A27" s="174"/>
      <c r="B27" s="153" t="s">
        <v>107</v>
      </c>
      <c r="C27" s="189"/>
      <c r="D27" s="188">
        <v>3</v>
      </c>
      <c r="E27" s="188">
        <v>0</v>
      </c>
      <c r="F27" s="188">
        <v>0</v>
      </c>
      <c r="G27" s="188">
        <v>4</v>
      </c>
      <c r="H27" s="188">
        <v>42</v>
      </c>
      <c r="I27" s="188">
        <v>0</v>
      </c>
      <c r="J27" s="188">
        <v>0</v>
      </c>
      <c r="K27" s="188">
        <v>26</v>
      </c>
      <c r="L27" s="188">
        <v>269</v>
      </c>
      <c r="M27" s="188">
        <v>0</v>
      </c>
      <c r="N27" s="188">
        <v>0</v>
      </c>
      <c r="O27" s="188">
        <v>0</v>
      </c>
      <c r="P27" s="188">
        <v>1</v>
      </c>
      <c r="Q27" s="188">
        <v>33</v>
      </c>
      <c r="R27" s="188">
        <v>22</v>
      </c>
      <c r="S27" s="188">
        <v>22</v>
      </c>
      <c r="T27" s="188">
        <v>201</v>
      </c>
      <c r="U27" s="188">
        <v>611</v>
      </c>
      <c r="V27" s="188">
        <v>466</v>
      </c>
      <c r="W27" s="188">
        <v>48</v>
      </c>
      <c r="X27" s="188">
        <v>0</v>
      </c>
      <c r="Y27" s="188">
        <v>54</v>
      </c>
      <c r="Z27" s="151">
        <v>63</v>
      </c>
      <c r="AA27" s="188">
        <v>11</v>
      </c>
      <c r="AB27" s="151">
        <v>12</v>
      </c>
      <c r="AC27" s="188">
        <v>20</v>
      </c>
      <c r="AD27" s="151">
        <v>20</v>
      </c>
      <c r="AE27" s="188">
        <v>0</v>
      </c>
      <c r="AF27" s="151">
        <v>0</v>
      </c>
      <c r="AG27" s="188">
        <v>5</v>
      </c>
      <c r="AH27" s="151">
        <v>7</v>
      </c>
      <c r="AI27" s="188">
        <v>0</v>
      </c>
      <c r="AJ27" s="151">
        <v>0</v>
      </c>
      <c r="AK27" s="188">
        <v>0</v>
      </c>
      <c r="AL27" s="151">
        <v>0</v>
      </c>
      <c r="AM27" s="188">
        <v>18</v>
      </c>
      <c r="AN27" s="151">
        <v>24</v>
      </c>
    </row>
    <row r="28" spans="1:40" ht="30" customHeight="1">
      <c r="A28" s="174"/>
      <c r="B28" s="174"/>
      <c r="C28" s="189"/>
      <c r="D28" s="188"/>
      <c r="E28" s="188"/>
      <c r="F28" s="188"/>
      <c r="G28" s="188"/>
      <c r="H28" s="188"/>
      <c r="I28" s="188"/>
      <c r="J28" s="188"/>
      <c r="K28" s="188"/>
      <c r="L28" s="188"/>
      <c r="M28" s="188"/>
      <c r="N28" s="188"/>
      <c r="O28" s="188"/>
      <c r="P28" s="188"/>
      <c r="Q28" s="188"/>
      <c r="R28" s="188"/>
      <c r="S28" s="188"/>
      <c r="T28" s="188"/>
      <c r="U28" s="188"/>
      <c r="V28" s="188"/>
      <c r="W28" s="188"/>
      <c r="X28" s="188"/>
      <c r="Y28" s="188"/>
      <c r="Z28" s="151"/>
      <c r="AA28" s="188"/>
      <c r="AB28" s="151"/>
      <c r="AC28" s="188"/>
      <c r="AD28" s="151"/>
      <c r="AE28" s="188"/>
      <c r="AF28" s="151"/>
      <c r="AG28" s="188"/>
      <c r="AH28" s="151"/>
      <c r="AI28" s="188"/>
      <c r="AJ28" s="151"/>
      <c r="AK28" s="188"/>
      <c r="AL28" s="151"/>
      <c r="AM28" s="188"/>
      <c r="AN28" s="151"/>
    </row>
    <row r="29" spans="1:40" ht="30" customHeight="1">
      <c r="A29" s="156" t="s">
        <v>106</v>
      </c>
      <c r="B29" s="156"/>
      <c r="C29" s="155"/>
      <c r="D29" s="188">
        <v>486</v>
      </c>
      <c r="E29" s="188">
        <v>0</v>
      </c>
      <c r="F29" s="188">
        <v>0</v>
      </c>
      <c r="G29" s="188">
        <v>224</v>
      </c>
      <c r="H29" s="188">
        <v>3732</v>
      </c>
      <c r="I29" s="188">
        <v>121</v>
      </c>
      <c r="J29" s="188">
        <v>985</v>
      </c>
      <c r="K29" s="188">
        <v>362</v>
      </c>
      <c r="L29" s="188">
        <v>2441</v>
      </c>
      <c r="M29" s="188">
        <v>0</v>
      </c>
      <c r="N29" s="188">
        <v>0</v>
      </c>
      <c r="O29" s="188">
        <v>0</v>
      </c>
      <c r="P29" s="188">
        <v>117</v>
      </c>
      <c r="Q29" s="188">
        <v>238</v>
      </c>
      <c r="R29" s="188">
        <v>972</v>
      </c>
      <c r="S29" s="188">
        <v>1002</v>
      </c>
      <c r="T29" s="188">
        <v>3048</v>
      </c>
      <c r="U29" s="188">
        <v>702</v>
      </c>
      <c r="V29" s="188">
        <v>6333</v>
      </c>
      <c r="W29" s="188">
        <v>1981</v>
      </c>
      <c r="X29" s="188">
        <v>1030</v>
      </c>
      <c r="Y29" s="188">
        <v>610</v>
      </c>
      <c r="Z29" s="151">
        <v>962</v>
      </c>
      <c r="AA29" s="188">
        <v>235</v>
      </c>
      <c r="AB29" s="151">
        <v>404</v>
      </c>
      <c r="AC29" s="188">
        <v>14</v>
      </c>
      <c r="AD29" s="151">
        <v>22</v>
      </c>
      <c r="AE29" s="188">
        <v>4</v>
      </c>
      <c r="AF29" s="151">
        <v>13</v>
      </c>
      <c r="AG29" s="188">
        <v>111</v>
      </c>
      <c r="AH29" s="151">
        <v>115</v>
      </c>
      <c r="AI29" s="188">
        <v>1</v>
      </c>
      <c r="AJ29" s="151">
        <v>1</v>
      </c>
      <c r="AK29" s="188">
        <v>0</v>
      </c>
      <c r="AL29" s="151">
        <v>0</v>
      </c>
      <c r="AM29" s="188">
        <v>245</v>
      </c>
      <c r="AN29" s="151">
        <v>407</v>
      </c>
    </row>
    <row r="30" spans="1:40" ht="30" customHeight="1">
      <c r="A30" s="174"/>
      <c r="B30" s="153" t="s">
        <v>105</v>
      </c>
      <c r="C30" s="189"/>
      <c r="D30" s="188">
        <v>297</v>
      </c>
      <c r="E30" s="188">
        <v>0</v>
      </c>
      <c r="F30" s="188">
        <v>0</v>
      </c>
      <c r="G30" s="188">
        <v>127</v>
      </c>
      <c r="H30" s="188">
        <v>2381</v>
      </c>
      <c r="I30" s="188">
        <v>83</v>
      </c>
      <c r="J30" s="188">
        <v>847</v>
      </c>
      <c r="K30" s="188">
        <v>249</v>
      </c>
      <c r="L30" s="188">
        <v>1536</v>
      </c>
      <c r="M30" s="188">
        <v>0</v>
      </c>
      <c r="N30" s="188">
        <v>0</v>
      </c>
      <c r="O30" s="188">
        <v>0</v>
      </c>
      <c r="P30" s="188">
        <v>117</v>
      </c>
      <c r="Q30" s="188">
        <v>0</v>
      </c>
      <c r="R30" s="188">
        <v>702</v>
      </c>
      <c r="S30" s="188">
        <v>701</v>
      </c>
      <c r="T30" s="188">
        <v>1841</v>
      </c>
      <c r="U30" s="188">
        <v>0</v>
      </c>
      <c r="V30" s="188">
        <v>3112</v>
      </c>
      <c r="W30" s="188">
        <v>1331</v>
      </c>
      <c r="X30" s="188">
        <v>434</v>
      </c>
      <c r="Y30" s="188">
        <v>303</v>
      </c>
      <c r="Z30" s="151">
        <v>569</v>
      </c>
      <c r="AA30" s="188">
        <v>134</v>
      </c>
      <c r="AB30" s="151">
        <v>251</v>
      </c>
      <c r="AC30" s="188">
        <v>0</v>
      </c>
      <c r="AD30" s="151">
        <v>0</v>
      </c>
      <c r="AE30" s="188">
        <v>0</v>
      </c>
      <c r="AF30" s="151">
        <v>0</v>
      </c>
      <c r="AG30" s="188">
        <v>0</v>
      </c>
      <c r="AH30" s="151">
        <v>0</v>
      </c>
      <c r="AI30" s="188">
        <v>0</v>
      </c>
      <c r="AJ30" s="151">
        <v>0</v>
      </c>
      <c r="AK30" s="188">
        <v>0</v>
      </c>
      <c r="AL30" s="151">
        <v>0</v>
      </c>
      <c r="AM30" s="188">
        <v>169</v>
      </c>
      <c r="AN30" s="151">
        <v>318</v>
      </c>
    </row>
    <row r="31" spans="1:40" ht="30" customHeight="1">
      <c r="A31" s="174"/>
      <c r="B31" s="153" t="s">
        <v>104</v>
      </c>
      <c r="C31" s="189"/>
      <c r="D31" s="188">
        <v>0</v>
      </c>
      <c r="E31" s="188">
        <v>0</v>
      </c>
      <c r="F31" s="188">
        <v>0</v>
      </c>
      <c r="G31" s="188">
        <v>21</v>
      </c>
      <c r="H31" s="188">
        <v>508</v>
      </c>
      <c r="I31" s="188">
        <v>3</v>
      </c>
      <c r="J31" s="188">
        <v>51</v>
      </c>
      <c r="K31" s="188">
        <v>3</v>
      </c>
      <c r="L31" s="188">
        <v>51</v>
      </c>
      <c r="M31" s="188">
        <v>0</v>
      </c>
      <c r="N31" s="188">
        <v>0</v>
      </c>
      <c r="O31" s="188">
        <v>0</v>
      </c>
      <c r="P31" s="188">
        <v>0</v>
      </c>
      <c r="Q31" s="188">
        <v>82</v>
      </c>
      <c r="R31" s="188">
        <v>55</v>
      </c>
      <c r="S31" s="188">
        <v>55</v>
      </c>
      <c r="T31" s="188">
        <v>361</v>
      </c>
      <c r="U31" s="188">
        <v>0</v>
      </c>
      <c r="V31" s="188">
        <v>1187</v>
      </c>
      <c r="W31" s="188">
        <v>173</v>
      </c>
      <c r="X31" s="188">
        <v>185</v>
      </c>
      <c r="Y31" s="188">
        <v>47</v>
      </c>
      <c r="Z31" s="151">
        <v>73</v>
      </c>
      <c r="AA31" s="188">
        <v>15</v>
      </c>
      <c r="AB31" s="151">
        <v>17</v>
      </c>
      <c r="AC31" s="188">
        <v>13</v>
      </c>
      <c r="AD31" s="151">
        <v>21</v>
      </c>
      <c r="AE31" s="188">
        <v>3</v>
      </c>
      <c r="AF31" s="151">
        <v>10</v>
      </c>
      <c r="AG31" s="188">
        <v>6</v>
      </c>
      <c r="AH31" s="151">
        <v>10</v>
      </c>
      <c r="AI31" s="188">
        <v>1</v>
      </c>
      <c r="AJ31" s="151">
        <v>1</v>
      </c>
      <c r="AK31" s="188">
        <v>0</v>
      </c>
      <c r="AL31" s="151">
        <v>0</v>
      </c>
      <c r="AM31" s="188">
        <v>9</v>
      </c>
      <c r="AN31" s="151">
        <v>14</v>
      </c>
    </row>
    <row r="32" spans="1:40" ht="30" customHeight="1">
      <c r="A32" s="174"/>
      <c r="B32" s="153" t="s">
        <v>103</v>
      </c>
      <c r="C32" s="189"/>
      <c r="D32" s="188">
        <v>0</v>
      </c>
      <c r="E32" s="188">
        <v>0</v>
      </c>
      <c r="F32" s="188">
        <v>0</v>
      </c>
      <c r="G32" s="188">
        <v>32</v>
      </c>
      <c r="H32" s="188">
        <v>181</v>
      </c>
      <c r="I32" s="188">
        <v>4</v>
      </c>
      <c r="J32" s="188">
        <v>13</v>
      </c>
      <c r="K32" s="188">
        <v>10</v>
      </c>
      <c r="L32" s="188">
        <v>58</v>
      </c>
      <c r="M32" s="188">
        <v>0</v>
      </c>
      <c r="N32" s="188">
        <v>0</v>
      </c>
      <c r="O32" s="188">
        <v>0</v>
      </c>
      <c r="P32" s="188">
        <v>0</v>
      </c>
      <c r="Q32" s="188">
        <v>0</v>
      </c>
      <c r="R32" s="188">
        <v>35</v>
      </c>
      <c r="S32" s="188">
        <v>66</v>
      </c>
      <c r="T32" s="188">
        <v>147</v>
      </c>
      <c r="U32" s="188">
        <v>702</v>
      </c>
      <c r="V32" s="188">
        <v>475</v>
      </c>
      <c r="W32" s="188">
        <v>67</v>
      </c>
      <c r="X32" s="188">
        <v>77</v>
      </c>
      <c r="Y32" s="188">
        <v>115</v>
      </c>
      <c r="Z32" s="151">
        <v>166</v>
      </c>
      <c r="AA32" s="188">
        <v>54</v>
      </c>
      <c r="AB32" s="151">
        <v>95</v>
      </c>
      <c r="AC32" s="188">
        <v>0</v>
      </c>
      <c r="AD32" s="151">
        <v>0</v>
      </c>
      <c r="AE32" s="188">
        <v>1</v>
      </c>
      <c r="AF32" s="151">
        <v>3</v>
      </c>
      <c r="AG32" s="188">
        <v>1</v>
      </c>
      <c r="AH32" s="151">
        <v>1</v>
      </c>
      <c r="AI32" s="188">
        <v>0</v>
      </c>
      <c r="AJ32" s="151">
        <v>0</v>
      </c>
      <c r="AK32" s="188">
        <v>0</v>
      </c>
      <c r="AL32" s="151">
        <v>0</v>
      </c>
      <c r="AM32" s="188">
        <v>59</v>
      </c>
      <c r="AN32" s="151">
        <v>67</v>
      </c>
    </row>
    <row r="33" spans="1:40" ht="30" customHeight="1">
      <c r="A33" s="174"/>
      <c r="B33" s="153" t="s">
        <v>102</v>
      </c>
      <c r="C33" s="189"/>
      <c r="D33" s="188">
        <v>189</v>
      </c>
      <c r="E33" s="188">
        <v>0</v>
      </c>
      <c r="F33" s="188">
        <v>0</v>
      </c>
      <c r="G33" s="188">
        <v>44</v>
      </c>
      <c r="H33" s="188">
        <v>662</v>
      </c>
      <c r="I33" s="188">
        <v>31</v>
      </c>
      <c r="J33" s="188">
        <v>74</v>
      </c>
      <c r="K33" s="188">
        <v>100</v>
      </c>
      <c r="L33" s="188">
        <v>796</v>
      </c>
      <c r="M33" s="188">
        <v>0</v>
      </c>
      <c r="N33" s="188">
        <v>0</v>
      </c>
      <c r="O33" s="188">
        <v>0</v>
      </c>
      <c r="P33" s="188">
        <v>0</v>
      </c>
      <c r="Q33" s="188">
        <v>156</v>
      </c>
      <c r="R33" s="188">
        <v>180</v>
      </c>
      <c r="S33" s="188">
        <v>180</v>
      </c>
      <c r="T33" s="188">
        <v>699</v>
      </c>
      <c r="U33" s="188">
        <v>0</v>
      </c>
      <c r="V33" s="188">
        <v>1559</v>
      </c>
      <c r="W33" s="188">
        <v>410</v>
      </c>
      <c r="X33" s="188">
        <v>334</v>
      </c>
      <c r="Y33" s="188">
        <v>145</v>
      </c>
      <c r="Z33" s="151">
        <v>154</v>
      </c>
      <c r="AA33" s="188">
        <v>32</v>
      </c>
      <c r="AB33" s="151">
        <v>41</v>
      </c>
      <c r="AC33" s="188">
        <v>1</v>
      </c>
      <c r="AD33" s="151">
        <v>1</v>
      </c>
      <c r="AE33" s="188">
        <v>0</v>
      </c>
      <c r="AF33" s="151">
        <v>0</v>
      </c>
      <c r="AG33" s="188">
        <v>104</v>
      </c>
      <c r="AH33" s="151">
        <v>104</v>
      </c>
      <c r="AI33" s="188">
        <v>0</v>
      </c>
      <c r="AJ33" s="151">
        <v>0</v>
      </c>
      <c r="AK33" s="188">
        <v>0</v>
      </c>
      <c r="AL33" s="151">
        <v>0</v>
      </c>
      <c r="AM33" s="188">
        <v>8</v>
      </c>
      <c r="AN33" s="151">
        <v>8</v>
      </c>
    </row>
    <row r="34" spans="1:40" ht="30" customHeight="1">
      <c r="A34" s="218"/>
      <c r="B34" s="218"/>
      <c r="C34" s="217"/>
      <c r="D34" s="188"/>
      <c r="E34" s="188"/>
      <c r="F34" s="188"/>
      <c r="G34" s="188"/>
      <c r="H34" s="188"/>
      <c r="I34" s="188"/>
      <c r="J34" s="188"/>
      <c r="K34" s="188"/>
      <c r="L34" s="188"/>
      <c r="M34" s="188"/>
      <c r="N34" s="188"/>
      <c r="O34" s="188"/>
      <c r="P34" s="188"/>
      <c r="Q34" s="188"/>
      <c r="R34" s="188"/>
      <c r="S34" s="188"/>
      <c r="T34" s="188"/>
      <c r="U34" s="188"/>
      <c r="V34" s="188"/>
      <c r="W34" s="188"/>
      <c r="X34" s="188"/>
      <c r="Y34" s="188"/>
      <c r="Z34" s="151"/>
      <c r="AA34" s="188"/>
      <c r="AB34" s="151"/>
      <c r="AC34" s="188"/>
      <c r="AD34" s="151"/>
      <c r="AE34" s="188"/>
      <c r="AF34" s="151"/>
      <c r="AG34" s="188"/>
      <c r="AH34" s="151"/>
      <c r="AI34" s="188"/>
      <c r="AJ34" s="151"/>
      <c r="AK34" s="188"/>
      <c r="AL34" s="151"/>
      <c r="AM34" s="188"/>
      <c r="AN34" s="151"/>
    </row>
    <row r="35" spans="1:40" ht="30" customHeight="1">
      <c r="A35" s="156" t="s">
        <v>101</v>
      </c>
      <c r="B35" s="156"/>
      <c r="C35" s="155"/>
      <c r="D35" s="188">
        <v>674</v>
      </c>
      <c r="E35" s="188">
        <v>13</v>
      </c>
      <c r="F35" s="188">
        <v>9</v>
      </c>
      <c r="G35" s="188">
        <v>281</v>
      </c>
      <c r="H35" s="188">
        <v>3531</v>
      </c>
      <c r="I35" s="188">
        <v>188</v>
      </c>
      <c r="J35" s="188">
        <v>814</v>
      </c>
      <c r="K35" s="188">
        <v>540</v>
      </c>
      <c r="L35" s="188">
        <v>4906</v>
      </c>
      <c r="M35" s="188">
        <v>91</v>
      </c>
      <c r="N35" s="188">
        <v>15</v>
      </c>
      <c r="O35" s="188">
        <v>328</v>
      </c>
      <c r="P35" s="188">
        <v>20</v>
      </c>
      <c r="Q35" s="188">
        <v>489</v>
      </c>
      <c r="R35" s="188">
        <v>133</v>
      </c>
      <c r="S35" s="188">
        <v>138</v>
      </c>
      <c r="T35" s="188">
        <v>2997</v>
      </c>
      <c r="U35" s="188">
        <v>4039</v>
      </c>
      <c r="V35" s="188">
        <v>5608</v>
      </c>
      <c r="W35" s="188">
        <v>1872</v>
      </c>
      <c r="X35" s="188">
        <v>1951</v>
      </c>
      <c r="Y35" s="188">
        <v>500</v>
      </c>
      <c r="Z35" s="151">
        <v>522</v>
      </c>
      <c r="AA35" s="188">
        <v>331</v>
      </c>
      <c r="AB35" s="151">
        <v>347</v>
      </c>
      <c r="AC35" s="188">
        <v>0</v>
      </c>
      <c r="AD35" s="151">
        <v>0</v>
      </c>
      <c r="AE35" s="188">
        <v>20</v>
      </c>
      <c r="AF35" s="151">
        <v>20</v>
      </c>
      <c r="AG35" s="188">
        <v>106</v>
      </c>
      <c r="AH35" s="151">
        <v>110</v>
      </c>
      <c r="AI35" s="188">
        <v>25</v>
      </c>
      <c r="AJ35" s="151">
        <v>25</v>
      </c>
      <c r="AK35" s="188">
        <v>1</v>
      </c>
      <c r="AL35" s="151">
        <v>2</v>
      </c>
      <c r="AM35" s="188">
        <v>17</v>
      </c>
      <c r="AN35" s="151">
        <v>18</v>
      </c>
    </row>
    <row r="36" spans="1:40" ht="30" customHeight="1">
      <c r="A36" s="174"/>
      <c r="B36" s="153" t="s">
        <v>100</v>
      </c>
      <c r="C36" s="189"/>
      <c r="D36" s="188">
        <v>424</v>
      </c>
      <c r="E36" s="188">
        <v>0</v>
      </c>
      <c r="F36" s="188">
        <v>0</v>
      </c>
      <c r="G36" s="188">
        <v>164</v>
      </c>
      <c r="H36" s="188">
        <v>1704</v>
      </c>
      <c r="I36" s="188">
        <v>118</v>
      </c>
      <c r="J36" s="188">
        <v>462</v>
      </c>
      <c r="K36" s="188">
        <v>317</v>
      </c>
      <c r="L36" s="188">
        <v>3690</v>
      </c>
      <c r="M36" s="188">
        <v>0</v>
      </c>
      <c r="N36" s="188">
        <v>0</v>
      </c>
      <c r="O36" s="188">
        <v>0</v>
      </c>
      <c r="P36" s="188">
        <v>0</v>
      </c>
      <c r="Q36" s="188">
        <v>206</v>
      </c>
      <c r="R36" s="188">
        <v>21</v>
      </c>
      <c r="S36" s="188">
        <v>21</v>
      </c>
      <c r="T36" s="188">
        <v>858</v>
      </c>
      <c r="U36" s="188">
        <v>2982</v>
      </c>
      <c r="V36" s="188">
        <v>1740</v>
      </c>
      <c r="W36" s="188">
        <v>674</v>
      </c>
      <c r="X36" s="188">
        <v>705</v>
      </c>
      <c r="Y36" s="188">
        <v>90</v>
      </c>
      <c r="Z36" s="151">
        <v>94</v>
      </c>
      <c r="AA36" s="188">
        <v>41</v>
      </c>
      <c r="AB36" s="151">
        <v>41</v>
      </c>
      <c r="AC36" s="188">
        <v>0</v>
      </c>
      <c r="AD36" s="151">
        <v>0</v>
      </c>
      <c r="AE36" s="188">
        <v>0</v>
      </c>
      <c r="AF36" s="151">
        <v>0</v>
      </c>
      <c r="AG36" s="188">
        <v>45</v>
      </c>
      <c r="AH36" s="151">
        <v>48</v>
      </c>
      <c r="AI36" s="188">
        <v>0</v>
      </c>
      <c r="AJ36" s="151">
        <v>0</v>
      </c>
      <c r="AK36" s="188">
        <v>1</v>
      </c>
      <c r="AL36" s="151">
        <v>2</v>
      </c>
      <c r="AM36" s="188">
        <v>3</v>
      </c>
      <c r="AN36" s="151">
        <v>3</v>
      </c>
    </row>
    <row r="37" spans="1:40" ht="30" customHeight="1">
      <c r="A37" s="174"/>
      <c r="B37" s="153" t="s">
        <v>99</v>
      </c>
      <c r="C37" s="189"/>
      <c r="D37" s="188">
        <v>153</v>
      </c>
      <c r="E37" s="188">
        <v>13</v>
      </c>
      <c r="F37" s="188">
        <v>9</v>
      </c>
      <c r="G37" s="188">
        <v>43</v>
      </c>
      <c r="H37" s="188">
        <v>699</v>
      </c>
      <c r="I37" s="188">
        <v>13</v>
      </c>
      <c r="J37" s="188">
        <v>13</v>
      </c>
      <c r="K37" s="188">
        <v>128</v>
      </c>
      <c r="L37" s="188">
        <v>654</v>
      </c>
      <c r="M37" s="188">
        <v>0</v>
      </c>
      <c r="N37" s="188">
        <v>0</v>
      </c>
      <c r="O37" s="188">
        <v>0</v>
      </c>
      <c r="P37" s="188">
        <v>0</v>
      </c>
      <c r="Q37" s="188">
        <v>60</v>
      </c>
      <c r="R37" s="188">
        <v>0</v>
      </c>
      <c r="S37" s="188">
        <v>5</v>
      </c>
      <c r="T37" s="188">
        <v>228</v>
      </c>
      <c r="U37" s="188">
        <v>0</v>
      </c>
      <c r="V37" s="188">
        <v>599</v>
      </c>
      <c r="W37" s="188">
        <v>175</v>
      </c>
      <c r="X37" s="188">
        <v>159</v>
      </c>
      <c r="Y37" s="188">
        <v>6</v>
      </c>
      <c r="Z37" s="151">
        <v>8</v>
      </c>
      <c r="AA37" s="188">
        <v>5</v>
      </c>
      <c r="AB37" s="151">
        <v>7</v>
      </c>
      <c r="AC37" s="188">
        <v>0</v>
      </c>
      <c r="AD37" s="151">
        <v>0</v>
      </c>
      <c r="AE37" s="188">
        <v>0</v>
      </c>
      <c r="AF37" s="151">
        <v>0</v>
      </c>
      <c r="AG37" s="188">
        <v>0</v>
      </c>
      <c r="AH37" s="151">
        <v>0</v>
      </c>
      <c r="AI37" s="188">
        <v>0</v>
      </c>
      <c r="AJ37" s="151">
        <v>0</v>
      </c>
      <c r="AK37" s="188">
        <v>0</v>
      </c>
      <c r="AL37" s="151">
        <v>0</v>
      </c>
      <c r="AM37" s="188">
        <v>1</v>
      </c>
      <c r="AN37" s="151">
        <v>1</v>
      </c>
    </row>
    <row r="38" spans="1:40" ht="30" customHeight="1">
      <c r="A38" s="174"/>
      <c r="B38" s="153" t="s">
        <v>98</v>
      </c>
      <c r="C38" s="189"/>
      <c r="D38" s="188">
        <v>0</v>
      </c>
      <c r="E38" s="188">
        <v>0</v>
      </c>
      <c r="F38" s="188">
        <v>0</v>
      </c>
      <c r="G38" s="188">
        <v>39</v>
      </c>
      <c r="H38" s="188">
        <v>305</v>
      </c>
      <c r="I38" s="188">
        <v>9</v>
      </c>
      <c r="J38" s="188">
        <v>37</v>
      </c>
      <c r="K38" s="188">
        <v>20</v>
      </c>
      <c r="L38" s="188">
        <v>136</v>
      </c>
      <c r="M38" s="188">
        <v>0</v>
      </c>
      <c r="N38" s="188">
        <v>0</v>
      </c>
      <c r="O38" s="188">
        <v>0</v>
      </c>
      <c r="P38" s="188">
        <v>0</v>
      </c>
      <c r="Q38" s="188">
        <v>70</v>
      </c>
      <c r="R38" s="188">
        <v>11</v>
      </c>
      <c r="S38" s="188">
        <v>11</v>
      </c>
      <c r="T38" s="188">
        <v>686</v>
      </c>
      <c r="U38" s="188">
        <v>837</v>
      </c>
      <c r="V38" s="188">
        <v>1109</v>
      </c>
      <c r="W38" s="188">
        <v>273</v>
      </c>
      <c r="X38" s="188">
        <v>288</v>
      </c>
      <c r="Y38" s="188">
        <v>58</v>
      </c>
      <c r="Z38" s="151">
        <v>63</v>
      </c>
      <c r="AA38" s="188">
        <v>45</v>
      </c>
      <c r="AB38" s="151">
        <v>49</v>
      </c>
      <c r="AC38" s="188">
        <v>0</v>
      </c>
      <c r="AD38" s="151">
        <v>0</v>
      </c>
      <c r="AE38" s="188">
        <v>0</v>
      </c>
      <c r="AF38" s="151">
        <v>0</v>
      </c>
      <c r="AG38" s="188">
        <v>0</v>
      </c>
      <c r="AH38" s="151">
        <v>0</v>
      </c>
      <c r="AI38" s="188">
        <v>0</v>
      </c>
      <c r="AJ38" s="151">
        <v>0</v>
      </c>
      <c r="AK38" s="188">
        <v>0</v>
      </c>
      <c r="AL38" s="151">
        <v>0</v>
      </c>
      <c r="AM38" s="188">
        <v>13</v>
      </c>
      <c r="AN38" s="151">
        <v>14</v>
      </c>
    </row>
    <row r="39" spans="1:40" ht="30" customHeight="1">
      <c r="A39" s="174"/>
      <c r="B39" s="153" t="s">
        <v>97</v>
      </c>
      <c r="C39" s="189"/>
      <c r="D39" s="188">
        <v>97</v>
      </c>
      <c r="E39" s="188">
        <v>0</v>
      </c>
      <c r="F39" s="188">
        <v>0</v>
      </c>
      <c r="G39" s="188">
        <v>4</v>
      </c>
      <c r="H39" s="188">
        <v>172</v>
      </c>
      <c r="I39" s="188">
        <v>2</v>
      </c>
      <c r="J39" s="188">
        <v>15</v>
      </c>
      <c r="K39" s="188">
        <v>14</v>
      </c>
      <c r="L39" s="188">
        <v>59</v>
      </c>
      <c r="M39" s="188">
        <v>49</v>
      </c>
      <c r="N39" s="188">
        <v>8</v>
      </c>
      <c r="O39" s="188">
        <v>270</v>
      </c>
      <c r="P39" s="188">
        <v>0</v>
      </c>
      <c r="Q39" s="188">
        <v>0</v>
      </c>
      <c r="R39" s="188">
        <v>44</v>
      </c>
      <c r="S39" s="188">
        <v>44</v>
      </c>
      <c r="T39" s="188">
        <v>229</v>
      </c>
      <c r="U39" s="188">
        <v>220</v>
      </c>
      <c r="V39" s="188">
        <v>406</v>
      </c>
      <c r="W39" s="188">
        <v>129</v>
      </c>
      <c r="X39" s="188">
        <v>136</v>
      </c>
      <c r="Y39" s="188">
        <v>121</v>
      </c>
      <c r="Z39" s="151">
        <v>131</v>
      </c>
      <c r="AA39" s="188">
        <v>85</v>
      </c>
      <c r="AB39" s="151">
        <v>95</v>
      </c>
      <c r="AC39" s="188">
        <v>0</v>
      </c>
      <c r="AD39" s="151">
        <v>0</v>
      </c>
      <c r="AE39" s="188">
        <v>18</v>
      </c>
      <c r="AF39" s="151">
        <v>18</v>
      </c>
      <c r="AG39" s="188">
        <v>18</v>
      </c>
      <c r="AH39" s="151">
        <v>18</v>
      </c>
      <c r="AI39" s="188">
        <v>0</v>
      </c>
      <c r="AJ39" s="151">
        <v>0</v>
      </c>
      <c r="AK39" s="188">
        <v>0</v>
      </c>
      <c r="AL39" s="151">
        <v>0</v>
      </c>
      <c r="AM39" s="188">
        <v>0</v>
      </c>
      <c r="AN39" s="151">
        <v>0</v>
      </c>
    </row>
    <row r="40" spans="1:40" ht="30" customHeight="1">
      <c r="A40" s="174"/>
      <c r="B40" s="153" t="s">
        <v>96</v>
      </c>
      <c r="C40" s="189"/>
      <c r="D40" s="188">
        <v>0</v>
      </c>
      <c r="E40" s="188">
        <v>0</v>
      </c>
      <c r="F40" s="188">
        <v>0</v>
      </c>
      <c r="G40" s="188">
        <v>3</v>
      </c>
      <c r="H40" s="188">
        <v>109</v>
      </c>
      <c r="I40" s="188">
        <v>4</v>
      </c>
      <c r="J40" s="188">
        <v>25</v>
      </c>
      <c r="K40" s="188">
        <v>7</v>
      </c>
      <c r="L40" s="188">
        <v>75</v>
      </c>
      <c r="M40" s="188">
        <v>0</v>
      </c>
      <c r="N40" s="188">
        <v>0</v>
      </c>
      <c r="O40" s="188">
        <v>0</v>
      </c>
      <c r="P40" s="188">
        <v>0</v>
      </c>
      <c r="Q40" s="188">
        <v>0</v>
      </c>
      <c r="R40" s="188">
        <v>48</v>
      </c>
      <c r="S40" s="188">
        <v>48</v>
      </c>
      <c r="T40" s="188">
        <v>143</v>
      </c>
      <c r="U40" s="188">
        <v>0</v>
      </c>
      <c r="V40" s="188">
        <v>293</v>
      </c>
      <c r="W40" s="188">
        <v>160</v>
      </c>
      <c r="X40" s="188">
        <v>150</v>
      </c>
      <c r="Y40" s="188">
        <v>85</v>
      </c>
      <c r="Z40" s="151">
        <v>85</v>
      </c>
      <c r="AA40" s="188">
        <v>60</v>
      </c>
      <c r="AB40" s="151">
        <v>60</v>
      </c>
      <c r="AC40" s="188">
        <v>0</v>
      </c>
      <c r="AD40" s="151">
        <v>0</v>
      </c>
      <c r="AE40" s="188">
        <v>0</v>
      </c>
      <c r="AF40" s="151">
        <v>0</v>
      </c>
      <c r="AG40" s="188">
        <v>0</v>
      </c>
      <c r="AH40" s="151">
        <v>0</v>
      </c>
      <c r="AI40" s="188">
        <v>25</v>
      </c>
      <c r="AJ40" s="151">
        <v>25</v>
      </c>
      <c r="AK40" s="188">
        <v>0</v>
      </c>
      <c r="AL40" s="151">
        <v>0</v>
      </c>
      <c r="AM40" s="188">
        <v>0</v>
      </c>
      <c r="AN40" s="151">
        <v>0</v>
      </c>
    </row>
    <row r="41" spans="1:40" ht="30" customHeight="1">
      <c r="A41" s="187"/>
      <c r="B41" s="148" t="s">
        <v>95</v>
      </c>
      <c r="C41" s="186"/>
      <c r="D41" s="185">
        <v>0</v>
      </c>
      <c r="E41" s="184">
        <v>0</v>
      </c>
      <c r="F41" s="184">
        <v>0</v>
      </c>
      <c r="G41" s="184">
        <v>28</v>
      </c>
      <c r="H41" s="184">
        <v>542</v>
      </c>
      <c r="I41" s="184">
        <v>42</v>
      </c>
      <c r="J41" s="184">
        <v>262</v>
      </c>
      <c r="K41" s="184">
        <v>54</v>
      </c>
      <c r="L41" s="184">
        <v>292</v>
      </c>
      <c r="M41" s="184">
        <v>42</v>
      </c>
      <c r="N41" s="184">
        <v>7</v>
      </c>
      <c r="O41" s="184">
        <v>58</v>
      </c>
      <c r="P41" s="184">
        <v>20</v>
      </c>
      <c r="Q41" s="184">
        <v>153</v>
      </c>
      <c r="R41" s="184">
        <v>9</v>
      </c>
      <c r="S41" s="184">
        <v>9</v>
      </c>
      <c r="T41" s="184">
        <v>853</v>
      </c>
      <c r="U41" s="184">
        <v>0</v>
      </c>
      <c r="V41" s="184">
        <v>1461</v>
      </c>
      <c r="W41" s="184">
        <v>461</v>
      </c>
      <c r="X41" s="184">
        <v>513</v>
      </c>
      <c r="Y41" s="184">
        <v>140</v>
      </c>
      <c r="Z41" s="145">
        <v>141</v>
      </c>
      <c r="AA41" s="184">
        <v>95</v>
      </c>
      <c r="AB41" s="145">
        <v>95</v>
      </c>
      <c r="AC41" s="184">
        <v>0</v>
      </c>
      <c r="AD41" s="145">
        <v>0</v>
      </c>
      <c r="AE41" s="184">
        <v>2</v>
      </c>
      <c r="AF41" s="145">
        <v>2</v>
      </c>
      <c r="AG41" s="184">
        <v>43</v>
      </c>
      <c r="AH41" s="145">
        <v>44</v>
      </c>
      <c r="AI41" s="184">
        <v>0</v>
      </c>
      <c r="AJ41" s="145">
        <v>0</v>
      </c>
      <c r="AK41" s="184">
        <v>0</v>
      </c>
      <c r="AL41" s="145">
        <v>0</v>
      </c>
      <c r="AM41" s="184">
        <v>0</v>
      </c>
      <c r="AN41" s="145">
        <v>0</v>
      </c>
    </row>
    <row r="42" spans="1:24" ht="13.5">
      <c r="A42" s="216" t="s">
        <v>168</v>
      </c>
      <c r="B42" s="153"/>
      <c r="C42" s="174"/>
      <c r="T42" s="182"/>
      <c r="U42" s="182"/>
      <c r="V42" s="182"/>
      <c r="W42" s="182"/>
      <c r="X42" s="182"/>
    </row>
    <row r="43" spans="1:24" ht="13.5">
      <c r="A43" s="215" t="s">
        <v>167</v>
      </c>
      <c r="B43" s="214"/>
      <c r="C43" s="174"/>
      <c r="T43" s="182"/>
      <c r="U43" s="182"/>
      <c r="V43" s="182"/>
      <c r="W43" s="182"/>
      <c r="X43" s="182"/>
    </row>
    <row r="44" spans="1:24" ht="13.5">
      <c r="A44" s="215" t="s">
        <v>166</v>
      </c>
      <c r="B44" s="214"/>
      <c r="C44" s="214"/>
      <c r="T44" s="182"/>
      <c r="U44" s="182"/>
      <c r="V44" s="182"/>
      <c r="W44" s="182"/>
      <c r="X44" s="182"/>
    </row>
    <row r="45" spans="1:24" ht="13.5">
      <c r="A45" s="215" t="s">
        <v>165</v>
      </c>
      <c r="B45" s="214"/>
      <c r="C45" s="214"/>
      <c r="T45" s="182"/>
      <c r="U45" s="182"/>
      <c r="V45" s="182"/>
      <c r="W45" s="182"/>
      <c r="X45" s="182"/>
    </row>
    <row r="46" spans="1:24" ht="13.5">
      <c r="A46" s="215" t="s">
        <v>164</v>
      </c>
      <c r="B46" s="214"/>
      <c r="C46" s="214"/>
      <c r="T46" s="182"/>
      <c r="U46" s="182"/>
      <c r="V46" s="182"/>
      <c r="W46" s="182"/>
      <c r="X46" s="182"/>
    </row>
    <row r="47" spans="1:39" s="211" customFormat="1" ht="30" customHeight="1" thickBot="1">
      <c r="A47" s="213" t="s">
        <v>163</v>
      </c>
      <c r="B47" s="183"/>
      <c r="C47" s="183"/>
      <c r="D47" s="212"/>
      <c r="E47" s="212"/>
      <c r="F47" s="212"/>
      <c r="G47" s="212"/>
      <c r="H47" s="212"/>
      <c r="I47" s="212"/>
      <c r="J47" s="212"/>
      <c r="K47" s="212"/>
      <c r="L47" s="212"/>
      <c r="M47" s="212"/>
      <c r="N47" s="212"/>
      <c r="O47" s="212"/>
      <c r="P47" s="212"/>
      <c r="Q47" s="212"/>
      <c r="R47" s="212"/>
      <c r="S47" s="212"/>
      <c r="T47" s="212"/>
      <c r="U47" s="212"/>
      <c r="V47" s="212"/>
      <c r="W47" s="212"/>
      <c r="X47" s="212"/>
      <c r="Y47" s="212"/>
      <c r="AA47" s="212"/>
      <c r="AC47" s="212"/>
      <c r="AE47" s="212"/>
      <c r="AG47" s="212"/>
      <c r="AI47" s="212"/>
      <c r="AK47" s="212"/>
      <c r="AM47" s="212"/>
    </row>
    <row r="48" spans="1:40" s="190" customFormat="1" ht="24" customHeight="1" thickTop="1">
      <c r="A48" s="210"/>
      <c r="B48" s="210"/>
      <c r="C48" s="209"/>
      <c r="D48" s="208" t="s">
        <v>162</v>
      </c>
      <c r="E48" s="207" t="s">
        <v>161</v>
      </c>
      <c r="F48" s="207"/>
      <c r="G48" s="207"/>
      <c r="H48" s="207"/>
      <c r="I48" s="207" t="s">
        <v>160</v>
      </c>
      <c r="J48" s="207"/>
      <c r="K48" s="207"/>
      <c r="L48" s="207"/>
      <c r="M48" s="207" t="s">
        <v>159</v>
      </c>
      <c r="N48" s="207"/>
      <c r="O48" s="207"/>
      <c r="P48" s="207" t="s">
        <v>158</v>
      </c>
      <c r="Q48" s="207"/>
      <c r="R48" s="207"/>
      <c r="S48" s="207"/>
      <c r="T48" s="207"/>
      <c r="U48" s="207"/>
      <c r="V48" s="207"/>
      <c r="W48" s="207"/>
      <c r="X48" s="207"/>
      <c r="Y48" s="206" t="s">
        <v>157</v>
      </c>
      <c r="Z48" s="206"/>
      <c r="AA48" s="206"/>
      <c r="AB48" s="206"/>
      <c r="AC48" s="206"/>
      <c r="AD48" s="206"/>
      <c r="AE48" s="206"/>
      <c r="AF48" s="206"/>
      <c r="AG48" s="206"/>
      <c r="AH48" s="206"/>
      <c r="AI48" s="206"/>
      <c r="AJ48" s="206"/>
      <c r="AK48" s="206"/>
      <c r="AL48" s="206"/>
      <c r="AM48" s="206"/>
      <c r="AN48" s="205"/>
    </row>
    <row r="49" spans="1:40" s="190" customFormat="1" ht="24" customHeight="1">
      <c r="A49" s="203"/>
      <c r="B49" s="203"/>
      <c r="C49" s="202"/>
      <c r="D49" s="196"/>
      <c r="E49" s="204" t="s">
        <v>156</v>
      </c>
      <c r="F49" s="204"/>
      <c r="G49" s="204" t="s">
        <v>155</v>
      </c>
      <c r="H49" s="204"/>
      <c r="I49" s="204" t="s">
        <v>154</v>
      </c>
      <c r="J49" s="204"/>
      <c r="K49" s="204" t="s">
        <v>153</v>
      </c>
      <c r="L49" s="204"/>
      <c r="M49" s="195" t="s">
        <v>152</v>
      </c>
      <c r="N49" s="204" t="s">
        <v>151</v>
      </c>
      <c r="O49" s="204"/>
      <c r="P49" s="195" t="s">
        <v>150</v>
      </c>
      <c r="Q49" s="195" t="s">
        <v>149</v>
      </c>
      <c r="R49" s="204" t="s">
        <v>148</v>
      </c>
      <c r="S49" s="204"/>
      <c r="T49" s="204" t="s">
        <v>147</v>
      </c>
      <c r="U49" s="204"/>
      <c r="V49" s="204"/>
      <c r="W49" s="204"/>
      <c r="X49" s="204"/>
      <c r="Y49" s="195" t="s">
        <v>146</v>
      </c>
      <c r="Z49" s="194" t="s">
        <v>145</v>
      </c>
      <c r="AA49" s="201" t="s">
        <v>144</v>
      </c>
      <c r="AB49" s="201"/>
      <c r="AC49" s="201" t="s">
        <v>143</v>
      </c>
      <c r="AD49" s="201"/>
      <c r="AE49" s="201" t="s">
        <v>142</v>
      </c>
      <c r="AF49" s="201"/>
      <c r="AG49" s="201" t="s">
        <v>141</v>
      </c>
      <c r="AH49" s="201"/>
      <c r="AI49" s="201" t="s">
        <v>140</v>
      </c>
      <c r="AJ49" s="201"/>
      <c r="AK49" s="201" t="s">
        <v>139</v>
      </c>
      <c r="AL49" s="201"/>
      <c r="AM49" s="201" t="s">
        <v>138</v>
      </c>
      <c r="AN49" s="200"/>
    </row>
    <row r="50" spans="1:40" s="199" customFormat="1" ht="42" customHeight="1">
      <c r="A50" s="203"/>
      <c r="B50" s="203"/>
      <c r="C50" s="202"/>
      <c r="D50" s="196"/>
      <c r="E50" s="195" t="s">
        <v>137</v>
      </c>
      <c r="F50" s="195" t="s">
        <v>136</v>
      </c>
      <c r="G50" s="195" t="s">
        <v>134</v>
      </c>
      <c r="H50" s="195" t="s">
        <v>135</v>
      </c>
      <c r="I50" s="195" t="s">
        <v>134</v>
      </c>
      <c r="J50" s="195" t="s">
        <v>133</v>
      </c>
      <c r="K50" s="195" t="s">
        <v>134</v>
      </c>
      <c r="L50" s="195" t="s">
        <v>133</v>
      </c>
      <c r="M50" s="195"/>
      <c r="N50" s="195" t="s">
        <v>129</v>
      </c>
      <c r="O50" s="195" t="s">
        <v>128</v>
      </c>
      <c r="P50" s="195"/>
      <c r="Q50" s="195"/>
      <c r="R50" s="195" t="s">
        <v>132</v>
      </c>
      <c r="S50" s="195" t="s">
        <v>131</v>
      </c>
      <c r="T50" s="195" t="s">
        <v>2</v>
      </c>
      <c r="U50" s="195" t="s">
        <v>3</v>
      </c>
      <c r="V50" s="195" t="s">
        <v>1</v>
      </c>
      <c r="W50" s="195" t="s">
        <v>0</v>
      </c>
      <c r="X50" s="195" t="s">
        <v>4</v>
      </c>
      <c r="Y50" s="195"/>
      <c r="Z50" s="194"/>
      <c r="AA50" s="201" t="s">
        <v>130</v>
      </c>
      <c r="AB50" s="201"/>
      <c r="AC50" s="201" t="s">
        <v>130</v>
      </c>
      <c r="AD50" s="201"/>
      <c r="AE50" s="201" t="s">
        <v>130</v>
      </c>
      <c r="AF50" s="201"/>
      <c r="AG50" s="201" t="s">
        <v>130</v>
      </c>
      <c r="AH50" s="201"/>
      <c r="AI50" s="201" t="s">
        <v>130</v>
      </c>
      <c r="AJ50" s="201"/>
      <c r="AK50" s="201" t="s">
        <v>130</v>
      </c>
      <c r="AL50" s="201"/>
      <c r="AM50" s="201" t="s">
        <v>130</v>
      </c>
      <c r="AN50" s="200"/>
    </row>
    <row r="51" spans="1:40" s="190" customFormat="1" ht="51" customHeight="1">
      <c r="A51" s="198"/>
      <c r="B51" s="198"/>
      <c r="C51" s="197"/>
      <c r="D51" s="196"/>
      <c r="E51" s="195"/>
      <c r="F51" s="195"/>
      <c r="G51" s="195"/>
      <c r="H51" s="195"/>
      <c r="I51" s="195"/>
      <c r="J51" s="195"/>
      <c r="K51" s="195"/>
      <c r="L51" s="195"/>
      <c r="M51" s="195"/>
      <c r="N51" s="195"/>
      <c r="O51" s="195"/>
      <c r="P51" s="195"/>
      <c r="Q51" s="195"/>
      <c r="R51" s="195"/>
      <c r="S51" s="195"/>
      <c r="T51" s="195"/>
      <c r="U51" s="195"/>
      <c r="V51" s="195"/>
      <c r="W51" s="195"/>
      <c r="X51" s="195"/>
      <c r="Y51" s="195"/>
      <c r="Z51" s="194"/>
      <c r="AA51" s="192" t="s">
        <v>129</v>
      </c>
      <c r="AB51" s="193" t="s">
        <v>128</v>
      </c>
      <c r="AC51" s="192" t="s">
        <v>129</v>
      </c>
      <c r="AD51" s="193" t="s">
        <v>128</v>
      </c>
      <c r="AE51" s="192" t="s">
        <v>129</v>
      </c>
      <c r="AF51" s="193" t="s">
        <v>128</v>
      </c>
      <c r="AG51" s="192" t="s">
        <v>129</v>
      </c>
      <c r="AH51" s="193" t="s">
        <v>128</v>
      </c>
      <c r="AI51" s="192" t="s">
        <v>129</v>
      </c>
      <c r="AJ51" s="193" t="s">
        <v>128</v>
      </c>
      <c r="AK51" s="192" t="s">
        <v>129</v>
      </c>
      <c r="AL51" s="193" t="s">
        <v>128</v>
      </c>
      <c r="AM51" s="192" t="s">
        <v>129</v>
      </c>
      <c r="AN51" s="191" t="s">
        <v>128</v>
      </c>
    </row>
    <row r="52" spans="1:40" ht="30" customHeight="1">
      <c r="A52" s="156" t="s">
        <v>82</v>
      </c>
      <c r="B52" s="156"/>
      <c r="C52" s="155"/>
      <c r="D52" s="188">
        <v>598</v>
      </c>
      <c r="E52" s="188">
        <v>0</v>
      </c>
      <c r="F52" s="188">
        <v>0</v>
      </c>
      <c r="G52" s="188">
        <v>266</v>
      </c>
      <c r="H52" s="188">
        <v>5408</v>
      </c>
      <c r="I52" s="188">
        <v>73</v>
      </c>
      <c r="J52" s="188">
        <v>2368</v>
      </c>
      <c r="K52" s="188">
        <v>411</v>
      </c>
      <c r="L52" s="188">
        <v>5475</v>
      </c>
      <c r="M52" s="188">
        <v>0</v>
      </c>
      <c r="N52" s="188">
        <v>0</v>
      </c>
      <c r="O52" s="188">
        <v>0</v>
      </c>
      <c r="P52" s="188">
        <v>181</v>
      </c>
      <c r="Q52" s="188">
        <v>282</v>
      </c>
      <c r="R52" s="188">
        <v>1019</v>
      </c>
      <c r="S52" s="188">
        <v>1020</v>
      </c>
      <c r="T52" s="188">
        <v>3706</v>
      </c>
      <c r="U52" s="188">
        <v>6064</v>
      </c>
      <c r="V52" s="188">
        <v>6789</v>
      </c>
      <c r="W52" s="188">
        <v>2940</v>
      </c>
      <c r="X52" s="188">
        <v>2457</v>
      </c>
      <c r="Y52" s="188">
        <v>498</v>
      </c>
      <c r="Z52" s="151">
        <v>592</v>
      </c>
      <c r="AA52" s="188">
        <v>440</v>
      </c>
      <c r="AB52" s="151">
        <v>494</v>
      </c>
      <c r="AC52" s="188">
        <v>0</v>
      </c>
      <c r="AD52" s="151">
        <v>0</v>
      </c>
      <c r="AE52" s="188">
        <v>11</v>
      </c>
      <c r="AF52" s="151">
        <v>26</v>
      </c>
      <c r="AG52" s="188">
        <v>43</v>
      </c>
      <c r="AH52" s="151">
        <v>64</v>
      </c>
      <c r="AI52" s="188">
        <v>0</v>
      </c>
      <c r="AJ52" s="151">
        <v>0</v>
      </c>
      <c r="AK52" s="188">
        <v>2</v>
      </c>
      <c r="AL52" s="151">
        <v>5</v>
      </c>
      <c r="AM52" s="188">
        <v>2</v>
      </c>
      <c r="AN52" s="151">
        <v>3</v>
      </c>
    </row>
    <row r="53" spans="1:40" ht="30" customHeight="1">
      <c r="A53" s="174"/>
      <c r="B53" s="153" t="s">
        <v>81</v>
      </c>
      <c r="C53" s="189"/>
      <c r="D53" s="188">
        <v>207</v>
      </c>
      <c r="E53" s="188">
        <v>0</v>
      </c>
      <c r="F53" s="188">
        <v>0</v>
      </c>
      <c r="G53" s="188">
        <v>126</v>
      </c>
      <c r="H53" s="188">
        <v>1529</v>
      </c>
      <c r="I53" s="188">
        <v>20</v>
      </c>
      <c r="J53" s="188">
        <v>25</v>
      </c>
      <c r="K53" s="188">
        <v>84</v>
      </c>
      <c r="L53" s="188">
        <v>350</v>
      </c>
      <c r="M53" s="188">
        <v>0</v>
      </c>
      <c r="N53" s="188">
        <v>0</v>
      </c>
      <c r="O53" s="188">
        <v>0</v>
      </c>
      <c r="P53" s="188">
        <v>64</v>
      </c>
      <c r="Q53" s="188">
        <v>0</v>
      </c>
      <c r="R53" s="188">
        <v>747</v>
      </c>
      <c r="S53" s="188">
        <v>747</v>
      </c>
      <c r="T53" s="188">
        <v>994</v>
      </c>
      <c r="U53" s="188">
        <v>0</v>
      </c>
      <c r="V53" s="188">
        <v>2540</v>
      </c>
      <c r="W53" s="188">
        <v>1429</v>
      </c>
      <c r="X53" s="188">
        <v>1184</v>
      </c>
      <c r="Y53" s="188">
        <v>90</v>
      </c>
      <c r="Z53" s="151">
        <v>108</v>
      </c>
      <c r="AA53" s="188">
        <v>87</v>
      </c>
      <c r="AB53" s="151">
        <v>104</v>
      </c>
      <c r="AC53" s="188">
        <v>0</v>
      </c>
      <c r="AD53" s="151">
        <v>0</v>
      </c>
      <c r="AE53" s="188">
        <v>0</v>
      </c>
      <c r="AF53" s="151">
        <v>0</v>
      </c>
      <c r="AG53" s="188">
        <v>2</v>
      </c>
      <c r="AH53" s="151">
        <v>2</v>
      </c>
      <c r="AI53" s="188">
        <v>0</v>
      </c>
      <c r="AJ53" s="151">
        <v>0</v>
      </c>
      <c r="AK53" s="188">
        <v>0</v>
      </c>
      <c r="AL53" s="151">
        <v>0</v>
      </c>
      <c r="AM53" s="188">
        <v>1</v>
      </c>
      <c r="AN53" s="151">
        <v>2</v>
      </c>
    </row>
    <row r="54" spans="1:40" ht="30" customHeight="1">
      <c r="A54" s="174"/>
      <c r="B54" s="153" t="s">
        <v>80</v>
      </c>
      <c r="C54" s="189"/>
      <c r="D54" s="188">
        <v>67</v>
      </c>
      <c r="E54" s="188">
        <v>0</v>
      </c>
      <c r="F54" s="188">
        <v>0</v>
      </c>
      <c r="G54" s="188">
        <v>75</v>
      </c>
      <c r="H54" s="188">
        <v>3080</v>
      </c>
      <c r="I54" s="188">
        <v>40</v>
      </c>
      <c r="J54" s="188">
        <v>1983</v>
      </c>
      <c r="K54" s="188">
        <v>253</v>
      </c>
      <c r="L54" s="188">
        <v>3878</v>
      </c>
      <c r="M54" s="188">
        <v>0</v>
      </c>
      <c r="N54" s="188">
        <v>0</v>
      </c>
      <c r="O54" s="188">
        <v>0</v>
      </c>
      <c r="P54" s="188">
        <v>81</v>
      </c>
      <c r="Q54" s="188">
        <v>0</v>
      </c>
      <c r="R54" s="188">
        <v>66</v>
      </c>
      <c r="S54" s="188">
        <v>66</v>
      </c>
      <c r="T54" s="188">
        <v>366</v>
      </c>
      <c r="U54" s="188">
        <v>656</v>
      </c>
      <c r="V54" s="188">
        <v>478</v>
      </c>
      <c r="W54" s="188">
        <v>203</v>
      </c>
      <c r="X54" s="188">
        <v>183</v>
      </c>
      <c r="Y54" s="188">
        <v>121</v>
      </c>
      <c r="Z54" s="151">
        <v>186</v>
      </c>
      <c r="AA54" s="188">
        <v>67</v>
      </c>
      <c r="AB54" s="151">
        <v>93</v>
      </c>
      <c r="AC54" s="188">
        <v>0</v>
      </c>
      <c r="AD54" s="151">
        <v>0</v>
      </c>
      <c r="AE54" s="188">
        <v>11</v>
      </c>
      <c r="AF54" s="151">
        <v>26</v>
      </c>
      <c r="AG54" s="188">
        <v>41</v>
      </c>
      <c r="AH54" s="151">
        <v>62</v>
      </c>
      <c r="AI54" s="188">
        <v>0</v>
      </c>
      <c r="AJ54" s="151">
        <v>0</v>
      </c>
      <c r="AK54" s="188">
        <v>2</v>
      </c>
      <c r="AL54" s="151">
        <v>5</v>
      </c>
      <c r="AM54" s="188">
        <v>0</v>
      </c>
      <c r="AN54" s="151">
        <v>0</v>
      </c>
    </row>
    <row r="55" spans="1:40" ht="30" customHeight="1">
      <c r="A55" s="174"/>
      <c r="B55" s="153" t="s">
        <v>79</v>
      </c>
      <c r="C55" s="189"/>
      <c r="D55" s="188">
        <v>43</v>
      </c>
      <c r="E55" s="188">
        <v>0</v>
      </c>
      <c r="F55" s="188">
        <v>0</v>
      </c>
      <c r="G55" s="188">
        <v>9</v>
      </c>
      <c r="H55" s="188">
        <v>269</v>
      </c>
      <c r="I55" s="188">
        <v>0</v>
      </c>
      <c r="J55" s="188">
        <v>0</v>
      </c>
      <c r="K55" s="188">
        <v>14</v>
      </c>
      <c r="L55" s="188">
        <v>159</v>
      </c>
      <c r="M55" s="188">
        <v>0</v>
      </c>
      <c r="N55" s="188">
        <v>0</v>
      </c>
      <c r="O55" s="188">
        <v>0</v>
      </c>
      <c r="P55" s="188">
        <v>0</v>
      </c>
      <c r="Q55" s="188">
        <v>0</v>
      </c>
      <c r="R55" s="188">
        <v>64</v>
      </c>
      <c r="S55" s="188">
        <v>64</v>
      </c>
      <c r="T55" s="188">
        <v>320</v>
      </c>
      <c r="U55" s="188">
        <v>937</v>
      </c>
      <c r="V55" s="188">
        <v>439</v>
      </c>
      <c r="W55" s="188">
        <v>312</v>
      </c>
      <c r="X55" s="188">
        <v>247</v>
      </c>
      <c r="Y55" s="188">
        <v>69</v>
      </c>
      <c r="Z55" s="151">
        <v>74</v>
      </c>
      <c r="AA55" s="188">
        <v>69</v>
      </c>
      <c r="AB55" s="151">
        <v>74</v>
      </c>
      <c r="AC55" s="188">
        <v>0</v>
      </c>
      <c r="AD55" s="151">
        <v>0</v>
      </c>
      <c r="AE55" s="188">
        <v>0</v>
      </c>
      <c r="AF55" s="151">
        <v>0</v>
      </c>
      <c r="AG55" s="188">
        <v>0</v>
      </c>
      <c r="AH55" s="151">
        <v>0</v>
      </c>
      <c r="AI55" s="188">
        <v>0</v>
      </c>
      <c r="AJ55" s="151">
        <v>0</v>
      </c>
      <c r="AK55" s="188">
        <v>0</v>
      </c>
      <c r="AL55" s="151">
        <v>0</v>
      </c>
      <c r="AM55" s="188">
        <v>0</v>
      </c>
      <c r="AN55" s="151">
        <v>0</v>
      </c>
    </row>
    <row r="56" spans="1:40" ht="30" customHeight="1">
      <c r="A56" s="174"/>
      <c r="B56" s="153" t="s">
        <v>78</v>
      </c>
      <c r="C56" s="189"/>
      <c r="D56" s="188">
        <v>97</v>
      </c>
      <c r="E56" s="188">
        <v>0</v>
      </c>
      <c r="F56" s="188">
        <v>0</v>
      </c>
      <c r="G56" s="188">
        <v>11</v>
      </c>
      <c r="H56" s="188">
        <v>238</v>
      </c>
      <c r="I56" s="188">
        <v>13</v>
      </c>
      <c r="J56" s="188">
        <v>360</v>
      </c>
      <c r="K56" s="188">
        <v>27</v>
      </c>
      <c r="L56" s="188">
        <v>432</v>
      </c>
      <c r="M56" s="188">
        <v>0</v>
      </c>
      <c r="N56" s="188">
        <v>0</v>
      </c>
      <c r="O56" s="188">
        <v>0</v>
      </c>
      <c r="P56" s="188">
        <v>36</v>
      </c>
      <c r="Q56" s="188">
        <v>111</v>
      </c>
      <c r="R56" s="188">
        <v>22</v>
      </c>
      <c r="S56" s="188">
        <v>22</v>
      </c>
      <c r="T56" s="188">
        <v>717</v>
      </c>
      <c r="U56" s="188">
        <v>1340</v>
      </c>
      <c r="V56" s="188">
        <v>909</v>
      </c>
      <c r="W56" s="188">
        <v>367</v>
      </c>
      <c r="X56" s="188">
        <v>278</v>
      </c>
      <c r="Y56" s="188">
        <v>202</v>
      </c>
      <c r="Z56" s="151">
        <v>202</v>
      </c>
      <c r="AA56" s="188">
        <v>202</v>
      </c>
      <c r="AB56" s="151">
        <v>202</v>
      </c>
      <c r="AC56" s="188">
        <v>0</v>
      </c>
      <c r="AD56" s="151">
        <v>0</v>
      </c>
      <c r="AE56" s="188">
        <v>0</v>
      </c>
      <c r="AF56" s="151">
        <v>0</v>
      </c>
      <c r="AG56" s="188">
        <v>0</v>
      </c>
      <c r="AH56" s="151">
        <v>0</v>
      </c>
      <c r="AI56" s="188">
        <v>0</v>
      </c>
      <c r="AJ56" s="151">
        <v>0</v>
      </c>
      <c r="AK56" s="188">
        <v>0</v>
      </c>
      <c r="AL56" s="151">
        <v>0</v>
      </c>
      <c r="AM56" s="188">
        <v>0</v>
      </c>
      <c r="AN56" s="151">
        <v>0</v>
      </c>
    </row>
    <row r="57" spans="1:40" ht="30" customHeight="1">
      <c r="A57" s="174"/>
      <c r="B57" s="153" t="s">
        <v>77</v>
      </c>
      <c r="C57" s="189"/>
      <c r="D57" s="188">
        <v>184</v>
      </c>
      <c r="E57" s="188">
        <v>0</v>
      </c>
      <c r="F57" s="188">
        <v>0</v>
      </c>
      <c r="G57" s="188">
        <v>45</v>
      </c>
      <c r="H57" s="188">
        <v>292</v>
      </c>
      <c r="I57" s="188">
        <v>0</v>
      </c>
      <c r="J57" s="188">
        <v>0</v>
      </c>
      <c r="K57" s="188">
        <v>33</v>
      </c>
      <c r="L57" s="188">
        <v>656</v>
      </c>
      <c r="M57" s="188">
        <v>0</v>
      </c>
      <c r="N57" s="188">
        <v>0</v>
      </c>
      <c r="O57" s="188">
        <v>0</v>
      </c>
      <c r="P57" s="188">
        <v>0</v>
      </c>
      <c r="Q57" s="188">
        <v>171</v>
      </c>
      <c r="R57" s="188">
        <v>120</v>
      </c>
      <c r="S57" s="188">
        <v>121</v>
      </c>
      <c r="T57" s="188">
        <v>1309</v>
      </c>
      <c r="U57" s="188">
        <v>3131</v>
      </c>
      <c r="V57" s="188">
        <v>2423</v>
      </c>
      <c r="W57" s="188">
        <v>629</v>
      </c>
      <c r="X57" s="188">
        <v>565</v>
      </c>
      <c r="Y57" s="188">
        <v>16</v>
      </c>
      <c r="Z57" s="151">
        <v>22</v>
      </c>
      <c r="AA57" s="188">
        <v>15</v>
      </c>
      <c r="AB57" s="151">
        <v>21</v>
      </c>
      <c r="AC57" s="188">
        <v>0</v>
      </c>
      <c r="AD57" s="151">
        <v>0</v>
      </c>
      <c r="AE57" s="188">
        <v>0</v>
      </c>
      <c r="AF57" s="151">
        <v>0</v>
      </c>
      <c r="AG57" s="188">
        <v>0</v>
      </c>
      <c r="AH57" s="151">
        <v>0</v>
      </c>
      <c r="AI57" s="188">
        <v>0</v>
      </c>
      <c r="AJ57" s="151">
        <v>0</v>
      </c>
      <c r="AK57" s="188">
        <v>0</v>
      </c>
      <c r="AL57" s="151">
        <v>0</v>
      </c>
      <c r="AM57" s="188">
        <v>1</v>
      </c>
      <c r="AN57" s="151">
        <v>1</v>
      </c>
    </row>
    <row r="58" spans="1:40" ht="30" customHeight="1">
      <c r="A58" s="174"/>
      <c r="B58" s="153"/>
      <c r="C58" s="189"/>
      <c r="D58" s="188"/>
      <c r="E58" s="188"/>
      <c r="F58" s="188"/>
      <c r="G58" s="188"/>
      <c r="H58" s="188"/>
      <c r="I58" s="188"/>
      <c r="J58" s="188"/>
      <c r="K58" s="188"/>
      <c r="L58" s="188"/>
      <c r="M58" s="188"/>
      <c r="N58" s="188"/>
      <c r="O58" s="188"/>
      <c r="P58" s="188"/>
      <c r="Q58" s="188"/>
      <c r="R58" s="188"/>
      <c r="S58" s="188"/>
      <c r="T58" s="188"/>
      <c r="U58" s="188"/>
      <c r="V58" s="188"/>
      <c r="W58" s="188"/>
      <c r="X58" s="188"/>
      <c r="Y58" s="188"/>
      <c r="Z58" s="151"/>
      <c r="AA58" s="188"/>
      <c r="AB58" s="151"/>
      <c r="AC58" s="188"/>
      <c r="AD58" s="151"/>
      <c r="AE58" s="188"/>
      <c r="AF58" s="151"/>
      <c r="AG58" s="188"/>
      <c r="AH58" s="151"/>
      <c r="AI58" s="188"/>
      <c r="AJ58" s="151"/>
      <c r="AK58" s="188"/>
      <c r="AL58" s="151"/>
      <c r="AM58" s="188"/>
      <c r="AN58" s="151"/>
    </row>
    <row r="59" spans="1:40" ht="30" customHeight="1">
      <c r="A59" s="156" t="s">
        <v>76</v>
      </c>
      <c r="B59" s="156"/>
      <c r="C59" s="155"/>
      <c r="D59" s="188">
        <v>2738</v>
      </c>
      <c r="E59" s="188">
        <v>0</v>
      </c>
      <c r="F59" s="188">
        <v>0</v>
      </c>
      <c r="G59" s="188">
        <v>249</v>
      </c>
      <c r="H59" s="188">
        <v>18056</v>
      </c>
      <c r="I59" s="188">
        <v>118</v>
      </c>
      <c r="J59" s="188">
        <v>1948</v>
      </c>
      <c r="K59" s="188">
        <v>1242</v>
      </c>
      <c r="L59" s="188">
        <v>12618</v>
      </c>
      <c r="M59" s="188">
        <v>39</v>
      </c>
      <c r="N59" s="188">
        <v>14</v>
      </c>
      <c r="O59" s="188">
        <v>253</v>
      </c>
      <c r="P59" s="188">
        <v>1028</v>
      </c>
      <c r="Q59" s="188">
        <v>468</v>
      </c>
      <c r="R59" s="188">
        <v>1957</v>
      </c>
      <c r="S59" s="188">
        <v>1957</v>
      </c>
      <c r="T59" s="188">
        <v>4648</v>
      </c>
      <c r="U59" s="188">
        <v>32770</v>
      </c>
      <c r="V59" s="188">
        <v>14302</v>
      </c>
      <c r="W59" s="188">
        <v>9345</v>
      </c>
      <c r="X59" s="188">
        <v>5038</v>
      </c>
      <c r="Y59" s="188">
        <v>247</v>
      </c>
      <c r="Z59" s="151">
        <v>278</v>
      </c>
      <c r="AA59" s="188">
        <v>121</v>
      </c>
      <c r="AB59" s="151">
        <v>129</v>
      </c>
      <c r="AC59" s="188">
        <v>2</v>
      </c>
      <c r="AD59" s="151">
        <v>2</v>
      </c>
      <c r="AE59" s="188">
        <v>19</v>
      </c>
      <c r="AF59" s="151">
        <v>36</v>
      </c>
      <c r="AG59" s="188">
        <v>6</v>
      </c>
      <c r="AH59" s="151">
        <v>6</v>
      </c>
      <c r="AI59" s="188">
        <v>2</v>
      </c>
      <c r="AJ59" s="151">
        <v>2</v>
      </c>
      <c r="AK59" s="188">
        <v>2</v>
      </c>
      <c r="AL59" s="151">
        <v>2</v>
      </c>
      <c r="AM59" s="188">
        <v>95</v>
      </c>
      <c r="AN59" s="151">
        <v>101</v>
      </c>
    </row>
    <row r="60" spans="1:40" ht="30" customHeight="1">
      <c r="A60" s="174"/>
      <c r="B60" s="153" t="s">
        <v>75</v>
      </c>
      <c r="C60" s="189"/>
      <c r="D60" s="188">
        <v>2738</v>
      </c>
      <c r="E60" s="188">
        <v>0</v>
      </c>
      <c r="F60" s="188">
        <v>0</v>
      </c>
      <c r="G60" s="188">
        <v>229</v>
      </c>
      <c r="H60" s="188">
        <v>17436</v>
      </c>
      <c r="I60" s="188">
        <v>67</v>
      </c>
      <c r="J60" s="188">
        <v>1160</v>
      </c>
      <c r="K60" s="188">
        <v>1147</v>
      </c>
      <c r="L60" s="188">
        <v>11411</v>
      </c>
      <c r="M60" s="188">
        <v>39</v>
      </c>
      <c r="N60" s="188">
        <v>14</v>
      </c>
      <c r="O60" s="188">
        <v>253</v>
      </c>
      <c r="P60" s="188">
        <v>999</v>
      </c>
      <c r="Q60" s="188">
        <v>388</v>
      </c>
      <c r="R60" s="188">
        <v>1716</v>
      </c>
      <c r="S60" s="188">
        <v>1716</v>
      </c>
      <c r="T60" s="188">
        <v>4092</v>
      </c>
      <c r="U60" s="188">
        <v>29211</v>
      </c>
      <c r="V60" s="188">
        <v>12292</v>
      </c>
      <c r="W60" s="188">
        <v>8191</v>
      </c>
      <c r="X60" s="188">
        <v>4166</v>
      </c>
      <c r="Y60" s="188">
        <v>135</v>
      </c>
      <c r="Z60" s="151">
        <v>161</v>
      </c>
      <c r="AA60" s="188">
        <v>105</v>
      </c>
      <c r="AB60" s="151">
        <v>113</v>
      </c>
      <c r="AC60" s="188">
        <v>0</v>
      </c>
      <c r="AD60" s="151">
        <v>0</v>
      </c>
      <c r="AE60" s="188">
        <v>16</v>
      </c>
      <c r="AF60" s="151">
        <v>33</v>
      </c>
      <c r="AG60" s="188">
        <v>3</v>
      </c>
      <c r="AH60" s="151">
        <v>3</v>
      </c>
      <c r="AI60" s="188">
        <v>2</v>
      </c>
      <c r="AJ60" s="151">
        <v>2</v>
      </c>
      <c r="AK60" s="188">
        <v>0</v>
      </c>
      <c r="AL60" s="151">
        <v>0</v>
      </c>
      <c r="AM60" s="188">
        <v>9</v>
      </c>
      <c r="AN60" s="151">
        <v>10</v>
      </c>
    </row>
    <row r="61" spans="1:40" ht="30" customHeight="1">
      <c r="A61" s="174"/>
      <c r="B61" s="153" t="s">
        <v>74</v>
      </c>
      <c r="C61" s="189"/>
      <c r="D61" s="188">
        <v>0</v>
      </c>
      <c r="E61" s="188">
        <v>0</v>
      </c>
      <c r="F61" s="188">
        <v>0</v>
      </c>
      <c r="G61" s="188">
        <v>20</v>
      </c>
      <c r="H61" s="188">
        <v>620</v>
      </c>
      <c r="I61" s="188">
        <v>51</v>
      </c>
      <c r="J61" s="188">
        <v>788</v>
      </c>
      <c r="K61" s="188">
        <v>95</v>
      </c>
      <c r="L61" s="188">
        <v>1207</v>
      </c>
      <c r="M61" s="188">
        <v>0</v>
      </c>
      <c r="N61" s="188">
        <v>0</v>
      </c>
      <c r="O61" s="188">
        <v>0</v>
      </c>
      <c r="P61" s="188">
        <v>29</v>
      </c>
      <c r="Q61" s="188">
        <v>80</v>
      </c>
      <c r="R61" s="188">
        <v>241</v>
      </c>
      <c r="S61" s="188">
        <v>241</v>
      </c>
      <c r="T61" s="188">
        <v>556</v>
      </c>
      <c r="U61" s="188">
        <v>3559</v>
      </c>
      <c r="V61" s="188">
        <v>2010</v>
      </c>
      <c r="W61" s="188">
        <v>1154</v>
      </c>
      <c r="X61" s="188">
        <v>872</v>
      </c>
      <c r="Y61" s="188">
        <v>112</v>
      </c>
      <c r="Z61" s="151">
        <v>117</v>
      </c>
      <c r="AA61" s="188">
        <v>16</v>
      </c>
      <c r="AB61" s="151">
        <v>16</v>
      </c>
      <c r="AC61" s="188">
        <v>2</v>
      </c>
      <c r="AD61" s="151">
        <v>2</v>
      </c>
      <c r="AE61" s="188">
        <v>3</v>
      </c>
      <c r="AF61" s="151">
        <v>3</v>
      </c>
      <c r="AG61" s="188">
        <v>3</v>
      </c>
      <c r="AH61" s="151">
        <v>3</v>
      </c>
      <c r="AI61" s="188">
        <v>0</v>
      </c>
      <c r="AJ61" s="151">
        <v>0</v>
      </c>
      <c r="AK61" s="188">
        <v>2</v>
      </c>
      <c r="AL61" s="151">
        <v>2</v>
      </c>
      <c r="AM61" s="188">
        <v>86</v>
      </c>
      <c r="AN61" s="151">
        <v>91</v>
      </c>
    </row>
    <row r="62" spans="1:40" ht="30" customHeight="1">
      <c r="A62" s="174"/>
      <c r="B62" s="153"/>
      <c r="C62" s="189"/>
      <c r="D62" s="188"/>
      <c r="E62" s="188"/>
      <c r="F62" s="188"/>
      <c r="G62" s="188"/>
      <c r="H62" s="188"/>
      <c r="I62" s="188"/>
      <c r="J62" s="188"/>
      <c r="K62" s="188"/>
      <c r="L62" s="188"/>
      <c r="M62" s="188"/>
      <c r="N62" s="188"/>
      <c r="O62" s="188"/>
      <c r="P62" s="188"/>
      <c r="Q62" s="188"/>
      <c r="R62" s="188"/>
      <c r="S62" s="188"/>
      <c r="T62" s="188"/>
      <c r="U62" s="188"/>
      <c r="V62" s="188"/>
      <c r="W62" s="188"/>
      <c r="X62" s="188"/>
      <c r="Y62" s="188"/>
      <c r="Z62" s="151"/>
      <c r="AA62" s="188"/>
      <c r="AB62" s="151"/>
      <c r="AC62" s="188"/>
      <c r="AD62" s="151"/>
      <c r="AE62" s="188"/>
      <c r="AF62" s="151"/>
      <c r="AG62" s="188"/>
      <c r="AH62" s="151"/>
      <c r="AI62" s="188"/>
      <c r="AJ62" s="151"/>
      <c r="AK62" s="188"/>
      <c r="AL62" s="151"/>
      <c r="AM62" s="188"/>
      <c r="AN62" s="151"/>
    </row>
    <row r="63" spans="1:40" ht="30" customHeight="1">
      <c r="A63" s="156" t="s">
        <v>73</v>
      </c>
      <c r="B63" s="156"/>
      <c r="C63" s="155"/>
      <c r="D63" s="188">
        <v>1105</v>
      </c>
      <c r="E63" s="188">
        <v>0</v>
      </c>
      <c r="F63" s="188">
        <v>0</v>
      </c>
      <c r="G63" s="188">
        <v>180</v>
      </c>
      <c r="H63" s="188">
        <v>4390</v>
      </c>
      <c r="I63" s="188">
        <v>124</v>
      </c>
      <c r="J63" s="188">
        <v>162</v>
      </c>
      <c r="K63" s="188">
        <v>272</v>
      </c>
      <c r="L63" s="188">
        <v>885</v>
      </c>
      <c r="M63" s="188">
        <v>0</v>
      </c>
      <c r="N63" s="188">
        <v>0</v>
      </c>
      <c r="O63" s="188">
        <v>0</v>
      </c>
      <c r="P63" s="188">
        <v>90</v>
      </c>
      <c r="Q63" s="188">
        <v>171</v>
      </c>
      <c r="R63" s="188">
        <v>983</v>
      </c>
      <c r="S63" s="188">
        <v>983</v>
      </c>
      <c r="T63" s="188">
        <v>4852</v>
      </c>
      <c r="U63" s="188">
        <v>11457</v>
      </c>
      <c r="V63" s="188">
        <v>8452</v>
      </c>
      <c r="W63" s="188">
        <v>5786</v>
      </c>
      <c r="X63" s="188">
        <v>3106</v>
      </c>
      <c r="Y63" s="188">
        <v>87</v>
      </c>
      <c r="Z63" s="151">
        <v>95</v>
      </c>
      <c r="AA63" s="188">
        <v>79</v>
      </c>
      <c r="AB63" s="151">
        <v>84</v>
      </c>
      <c r="AC63" s="188">
        <v>0</v>
      </c>
      <c r="AD63" s="151">
        <v>0</v>
      </c>
      <c r="AE63" s="188">
        <v>0</v>
      </c>
      <c r="AF63" s="151">
        <v>0</v>
      </c>
      <c r="AG63" s="188">
        <v>5</v>
      </c>
      <c r="AH63" s="151">
        <v>5</v>
      </c>
      <c r="AI63" s="188">
        <v>0</v>
      </c>
      <c r="AJ63" s="151">
        <v>0</v>
      </c>
      <c r="AK63" s="188">
        <v>0</v>
      </c>
      <c r="AL63" s="151">
        <v>0</v>
      </c>
      <c r="AM63" s="188">
        <v>3</v>
      </c>
      <c r="AN63" s="151">
        <v>6</v>
      </c>
    </row>
    <row r="64" spans="1:40" ht="30" customHeight="1">
      <c r="A64" s="174"/>
      <c r="B64" s="153" t="s">
        <v>72</v>
      </c>
      <c r="C64" s="189"/>
      <c r="D64" s="188">
        <v>1105</v>
      </c>
      <c r="E64" s="188">
        <v>0</v>
      </c>
      <c r="F64" s="188">
        <v>0</v>
      </c>
      <c r="G64" s="188">
        <v>135</v>
      </c>
      <c r="H64" s="188">
        <v>3538</v>
      </c>
      <c r="I64" s="188">
        <v>124</v>
      </c>
      <c r="J64" s="188">
        <v>162</v>
      </c>
      <c r="K64" s="188">
        <v>208</v>
      </c>
      <c r="L64" s="188">
        <v>388</v>
      </c>
      <c r="M64" s="188">
        <v>0</v>
      </c>
      <c r="N64" s="188">
        <v>0</v>
      </c>
      <c r="O64" s="188">
        <v>0</v>
      </c>
      <c r="P64" s="188">
        <v>90</v>
      </c>
      <c r="Q64" s="188">
        <v>0</v>
      </c>
      <c r="R64" s="188">
        <v>890</v>
      </c>
      <c r="S64" s="188">
        <v>890</v>
      </c>
      <c r="T64" s="188">
        <v>2572</v>
      </c>
      <c r="U64" s="188">
        <v>6627</v>
      </c>
      <c r="V64" s="188">
        <v>4914</v>
      </c>
      <c r="W64" s="188">
        <v>4552</v>
      </c>
      <c r="X64" s="188">
        <v>2089</v>
      </c>
      <c r="Y64" s="188">
        <v>51</v>
      </c>
      <c r="Z64" s="151">
        <v>54</v>
      </c>
      <c r="AA64" s="188">
        <v>48</v>
      </c>
      <c r="AB64" s="151">
        <v>48</v>
      </c>
      <c r="AC64" s="188">
        <v>0</v>
      </c>
      <c r="AD64" s="151">
        <v>0</v>
      </c>
      <c r="AE64" s="188">
        <v>0</v>
      </c>
      <c r="AF64" s="151">
        <v>0</v>
      </c>
      <c r="AG64" s="188">
        <v>0</v>
      </c>
      <c r="AH64" s="151">
        <v>0</v>
      </c>
      <c r="AI64" s="188">
        <v>0</v>
      </c>
      <c r="AJ64" s="151">
        <v>0</v>
      </c>
      <c r="AK64" s="188">
        <v>0</v>
      </c>
      <c r="AL64" s="151">
        <v>0</v>
      </c>
      <c r="AM64" s="188">
        <v>3</v>
      </c>
      <c r="AN64" s="151">
        <v>6</v>
      </c>
    </row>
    <row r="65" spans="1:40" ht="30" customHeight="1">
      <c r="A65" s="174"/>
      <c r="B65" s="153" t="s">
        <v>71</v>
      </c>
      <c r="C65" s="189"/>
      <c r="D65" s="188">
        <v>0</v>
      </c>
      <c r="E65" s="188">
        <v>0</v>
      </c>
      <c r="F65" s="188">
        <v>0</v>
      </c>
      <c r="G65" s="188">
        <v>45</v>
      </c>
      <c r="H65" s="188">
        <v>852</v>
      </c>
      <c r="I65" s="188">
        <v>0</v>
      </c>
      <c r="J65" s="188">
        <v>0</v>
      </c>
      <c r="K65" s="188">
        <v>64</v>
      </c>
      <c r="L65" s="188">
        <v>497</v>
      </c>
      <c r="M65" s="188">
        <v>0</v>
      </c>
      <c r="N65" s="188">
        <v>0</v>
      </c>
      <c r="O65" s="188">
        <v>0</v>
      </c>
      <c r="P65" s="188">
        <v>0</v>
      </c>
      <c r="Q65" s="188">
        <v>171</v>
      </c>
      <c r="R65" s="188">
        <v>93</v>
      </c>
      <c r="S65" s="188">
        <v>93</v>
      </c>
      <c r="T65" s="188">
        <v>2280</v>
      </c>
      <c r="U65" s="188">
        <v>4830</v>
      </c>
      <c r="V65" s="188">
        <v>3538</v>
      </c>
      <c r="W65" s="188">
        <v>1234</v>
      </c>
      <c r="X65" s="188">
        <v>1017</v>
      </c>
      <c r="Y65" s="188">
        <v>36</v>
      </c>
      <c r="Z65" s="151">
        <v>41</v>
      </c>
      <c r="AA65" s="188">
        <v>31</v>
      </c>
      <c r="AB65" s="151">
        <v>36</v>
      </c>
      <c r="AC65" s="188">
        <v>0</v>
      </c>
      <c r="AD65" s="151">
        <v>0</v>
      </c>
      <c r="AE65" s="188">
        <v>0</v>
      </c>
      <c r="AF65" s="151">
        <v>0</v>
      </c>
      <c r="AG65" s="188">
        <v>5</v>
      </c>
      <c r="AH65" s="151">
        <v>5</v>
      </c>
      <c r="AI65" s="188">
        <v>0</v>
      </c>
      <c r="AJ65" s="151">
        <v>0</v>
      </c>
      <c r="AK65" s="188">
        <v>0</v>
      </c>
      <c r="AL65" s="151">
        <v>0</v>
      </c>
      <c r="AM65" s="188">
        <v>0</v>
      </c>
      <c r="AN65" s="151">
        <v>0</v>
      </c>
    </row>
    <row r="66" spans="1:40" ht="30" customHeight="1">
      <c r="A66" s="174"/>
      <c r="B66" s="153"/>
      <c r="C66" s="189"/>
      <c r="D66" s="188"/>
      <c r="E66" s="188"/>
      <c r="F66" s="188"/>
      <c r="G66" s="188"/>
      <c r="H66" s="188"/>
      <c r="I66" s="188"/>
      <c r="J66" s="188"/>
      <c r="K66" s="188"/>
      <c r="L66" s="188"/>
      <c r="M66" s="188"/>
      <c r="N66" s="188"/>
      <c r="O66" s="188"/>
      <c r="P66" s="188"/>
      <c r="Q66" s="188"/>
      <c r="R66" s="188"/>
      <c r="S66" s="188"/>
      <c r="T66" s="188"/>
      <c r="U66" s="188"/>
      <c r="V66" s="188"/>
      <c r="W66" s="188"/>
      <c r="X66" s="188"/>
      <c r="Y66" s="188"/>
      <c r="Z66" s="151"/>
      <c r="AA66" s="188"/>
      <c r="AB66" s="151"/>
      <c r="AC66" s="188"/>
      <c r="AD66" s="151"/>
      <c r="AE66" s="188"/>
      <c r="AF66" s="151"/>
      <c r="AG66" s="188"/>
      <c r="AH66" s="151"/>
      <c r="AI66" s="188"/>
      <c r="AJ66" s="151"/>
      <c r="AK66" s="188"/>
      <c r="AL66" s="151"/>
      <c r="AM66" s="188"/>
      <c r="AN66" s="151"/>
    </row>
    <row r="67" spans="1:40" ht="30" customHeight="1">
      <c r="A67" s="156" t="s">
        <v>70</v>
      </c>
      <c r="B67" s="156"/>
      <c r="C67" s="155"/>
      <c r="D67" s="188">
        <v>591</v>
      </c>
      <c r="E67" s="188">
        <v>21</v>
      </c>
      <c r="F67" s="188">
        <v>8</v>
      </c>
      <c r="G67" s="188">
        <v>149</v>
      </c>
      <c r="H67" s="188">
        <v>5562</v>
      </c>
      <c r="I67" s="188">
        <v>25</v>
      </c>
      <c r="J67" s="188">
        <v>116</v>
      </c>
      <c r="K67" s="188">
        <v>85</v>
      </c>
      <c r="L67" s="188">
        <v>218</v>
      </c>
      <c r="M67" s="188">
        <v>335</v>
      </c>
      <c r="N67" s="188">
        <v>24</v>
      </c>
      <c r="O67" s="188">
        <v>423</v>
      </c>
      <c r="P67" s="188">
        <v>37</v>
      </c>
      <c r="Q67" s="188">
        <v>741</v>
      </c>
      <c r="R67" s="188">
        <v>1553</v>
      </c>
      <c r="S67" s="188">
        <v>1553</v>
      </c>
      <c r="T67" s="188">
        <v>1476</v>
      </c>
      <c r="U67" s="188">
        <v>19493</v>
      </c>
      <c r="V67" s="188">
        <v>16549</v>
      </c>
      <c r="W67" s="188">
        <v>11266</v>
      </c>
      <c r="X67" s="188">
        <v>2035</v>
      </c>
      <c r="Y67" s="188">
        <v>457</v>
      </c>
      <c r="Z67" s="151">
        <v>476</v>
      </c>
      <c r="AA67" s="188">
        <v>256</v>
      </c>
      <c r="AB67" s="151">
        <v>267</v>
      </c>
      <c r="AC67" s="188">
        <v>0</v>
      </c>
      <c r="AD67" s="151">
        <v>0</v>
      </c>
      <c r="AE67" s="188">
        <v>2</v>
      </c>
      <c r="AF67" s="151">
        <v>2</v>
      </c>
      <c r="AG67" s="188">
        <v>0</v>
      </c>
      <c r="AH67" s="151">
        <v>0</v>
      </c>
      <c r="AI67" s="188">
        <v>11</v>
      </c>
      <c r="AJ67" s="151">
        <v>11</v>
      </c>
      <c r="AK67" s="188">
        <v>0</v>
      </c>
      <c r="AL67" s="151">
        <v>0</v>
      </c>
      <c r="AM67" s="188">
        <v>188</v>
      </c>
      <c r="AN67" s="151">
        <v>196</v>
      </c>
    </row>
    <row r="68" spans="1:40" ht="30" customHeight="1">
      <c r="A68" s="174"/>
      <c r="B68" s="153" t="s">
        <v>69</v>
      </c>
      <c r="C68" s="189"/>
      <c r="D68" s="188">
        <v>591</v>
      </c>
      <c r="E68" s="188">
        <v>21</v>
      </c>
      <c r="F68" s="188">
        <v>8</v>
      </c>
      <c r="G68" s="188">
        <v>149</v>
      </c>
      <c r="H68" s="188">
        <v>5562</v>
      </c>
      <c r="I68" s="188">
        <v>25</v>
      </c>
      <c r="J68" s="188">
        <v>116</v>
      </c>
      <c r="K68" s="188">
        <v>85</v>
      </c>
      <c r="L68" s="188">
        <v>218</v>
      </c>
      <c r="M68" s="188">
        <v>335</v>
      </c>
      <c r="N68" s="188">
        <v>24</v>
      </c>
      <c r="O68" s="188">
        <v>423</v>
      </c>
      <c r="P68" s="188">
        <v>37</v>
      </c>
      <c r="Q68" s="188">
        <v>741</v>
      </c>
      <c r="R68" s="188">
        <v>1553</v>
      </c>
      <c r="S68" s="188">
        <v>1553</v>
      </c>
      <c r="T68" s="188">
        <v>1476</v>
      </c>
      <c r="U68" s="188">
        <v>19493</v>
      </c>
      <c r="V68" s="188">
        <v>16549</v>
      </c>
      <c r="W68" s="188">
        <v>11266</v>
      </c>
      <c r="X68" s="188">
        <v>2035</v>
      </c>
      <c r="Y68" s="188">
        <v>457</v>
      </c>
      <c r="Z68" s="151">
        <v>476</v>
      </c>
      <c r="AA68" s="188">
        <v>256</v>
      </c>
      <c r="AB68" s="151">
        <v>267</v>
      </c>
      <c r="AC68" s="188">
        <v>0</v>
      </c>
      <c r="AD68" s="151">
        <v>0</v>
      </c>
      <c r="AE68" s="188">
        <v>2</v>
      </c>
      <c r="AF68" s="151">
        <v>2</v>
      </c>
      <c r="AG68" s="188">
        <v>0</v>
      </c>
      <c r="AH68" s="151">
        <v>0</v>
      </c>
      <c r="AI68" s="188">
        <v>11</v>
      </c>
      <c r="AJ68" s="151">
        <v>11</v>
      </c>
      <c r="AK68" s="188">
        <v>0</v>
      </c>
      <c r="AL68" s="151">
        <v>0</v>
      </c>
      <c r="AM68" s="188">
        <v>188</v>
      </c>
      <c r="AN68" s="151">
        <v>196</v>
      </c>
    </row>
    <row r="69" spans="1:40" ht="30" customHeight="1">
      <c r="A69" s="174"/>
      <c r="B69" s="153"/>
      <c r="C69" s="189"/>
      <c r="D69" s="188"/>
      <c r="E69" s="188"/>
      <c r="F69" s="188"/>
      <c r="G69" s="188"/>
      <c r="H69" s="188"/>
      <c r="I69" s="188"/>
      <c r="J69" s="188"/>
      <c r="K69" s="188"/>
      <c r="L69" s="188"/>
      <c r="M69" s="188"/>
      <c r="N69" s="188"/>
      <c r="O69" s="188"/>
      <c r="P69" s="188"/>
      <c r="Q69" s="188"/>
      <c r="R69" s="188"/>
      <c r="S69" s="188"/>
      <c r="T69" s="188"/>
      <c r="U69" s="188"/>
      <c r="V69" s="188"/>
      <c r="W69" s="188"/>
      <c r="X69" s="188"/>
      <c r="Y69" s="188"/>
      <c r="Z69" s="151"/>
      <c r="AA69" s="188"/>
      <c r="AB69" s="151"/>
      <c r="AC69" s="188"/>
      <c r="AD69" s="151"/>
      <c r="AE69" s="188"/>
      <c r="AF69" s="151"/>
      <c r="AG69" s="188"/>
      <c r="AH69" s="151"/>
      <c r="AI69" s="188"/>
      <c r="AJ69" s="151"/>
      <c r="AK69" s="188"/>
      <c r="AL69" s="151"/>
      <c r="AM69" s="188"/>
      <c r="AN69" s="151"/>
    </row>
    <row r="70" spans="1:40" ht="30" customHeight="1">
      <c r="A70" s="156" t="s">
        <v>68</v>
      </c>
      <c r="B70" s="156"/>
      <c r="C70" s="155"/>
      <c r="D70" s="188">
        <v>266</v>
      </c>
      <c r="E70" s="188">
        <v>3</v>
      </c>
      <c r="F70" s="188">
        <v>3</v>
      </c>
      <c r="G70" s="188">
        <v>336</v>
      </c>
      <c r="H70" s="188">
        <v>7194</v>
      </c>
      <c r="I70" s="188">
        <v>239</v>
      </c>
      <c r="J70" s="188">
        <v>1063</v>
      </c>
      <c r="K70" s="188">
        <v>1117</v>
      </c>
      <c r="L70" s="188">
        <v>3195</v>
      </c>
      <c r="M70" s="188">
        <v>0</v>
      </c>
      <c r="N70" s="188">
        <v>0</v>
      </c>
      <c r="O70" s="188">
        <v>0</v>
      </c>
      <c r="P70" s="188">
        <v>541</v>
      </c>
      <c r="Q70" s="188">
        <v>1984</v>
      </c>
      <c r="R70" s="188">
        <v>1359</v>
      </c>
      <c r="S70" s="188">
        <v>1357</v>
      </c>
      <c r="T70" s="188">
        <v>7680</v>
      </c>
      <c r="U70" s="188">
        <v>17411</v>
      </c>
      <c r="V70" s="188">
        <v>12303</v>
      </c>
      <c r="W70" s="188">
        <v>9192</v>
      </c>
      <c r="X70" s="188">
        <v>6559</v>
      </c>
      <c r="Y70" s="188">
        <v>856</v>
      </c>
      <c r="Z70" s="151">
        <v>896</v>
      </c>
      <c r="AA70" s="188">
        <v>664</v>
      </c>
      <c r="AB70" s="151">
        <v>683</v>
      </c>
      <c r="AC70" s="188">
        <v>2</v>
      </c>
      <c r="AD70" s="151">
        <v>2</v>
      </c>
      <c r="AE70" s="188">
        <v>4</v>
      </c>
      <c r="AF70" s="151">
        <v>4</v>
      </c>
      <c r="AG70" s="188">
        <v>8</v>
      </c>
      <c r="AH70" s="151">
        <v>8</v>
      </c>
      <c r="AI70" s="188">
        <v>3</v>
      </c>
      <c r="AJ70" s="151">
        <v>3</v>
      </c>
      <c r="AK70" s="188">
        <v>2</v>
      </c>
      <c r="AL70" s="151">
        <v>2</v>
      </c>
      <c r="AM70" s="188">
        <v>173</v>
      </c>
      <c r="AN70" s="151">
        <v>194</v>
      </c>
    </row>
    <row r="71" spans="1:40" ht="30" customHeight="1">
      <c r="A71" s="174"/>
      <c r="B71" s="153" t="s">
        <v>67</v>
      </c>
      <c r="C71" s="189"/>
      <c r="D71" s="188">
        <v>226</v>
      </c>
      <c r="E71" s="188">
        <v>0</v>
      </c>
      <c r="F71" s="188">
        <v>0</v>
      </c>
      <c r="G71" s="188">
        <v>41</v>
      </c>
      <c r="H71" s="188">
        <v>536</v>
      </c>
      <c r="I71" s="188">
        <v>28</v>
      </c>
      <c r="J71" s="188">
        <v>505</v>
      </c>
      <c r="K71" s="188">
        <v>305</v>
      </c>
      <c r="L71" s="188">
        <v>891</v>
      </c>
      <c r="M71" s="188">
        <v>0</v>
      </c>
      <c r="N71" s="188">
        <v>0</v>
      </c>
      <c r="O71" s="188">
        <v>0</v>
      </c>
      <c r="P71" s="188">
        <v>113</v>
      </c>
      <c r="Q71" s="188">
        <v>612</v>
      </c>
      <c r="R71" s="188">
        <v>523</v>
      </c>
      <c r="S71" s="188">
        <v>523</v>
      </c>
      <c r="T71" s="188">
        <v>2945</v>
      </c>
      <c r="U71" s="188">
        <v>6365</v>
      </c>
      <c r="V71" s="188">
        <v>3627</v>
      </c>
      <c r="W71" s="188">
        <v>3699</v>
      </c>
      <c r="X71" s="188">
        <v>2321</v>
      </c>
      <c r="Y71" s="188">
        <v>267</v>
      </c>
      <c r="Z71" s="151">
        <v>267</v>
      </c>
      <c r="AA71" s="188">
        <v>188</v>
      </c>
      <c r="AB71" s="151">
        <v>188</v>
      </c>
      <c r="AC71" s="188">
        <v>0</v>
      </c>
      <c r="AD71" s="151">
        <v>0</v>
      </c>
      <c r="AE71" s="188">
        <v>0</v>
      </c>
      <c r="AF71" s="151">
        <v>0</v>
      </c>
      <c r="AG71" s="188">
        <v>0</v>
      </c>
      <c r="AH71" s="151">
        <v>0</v>
      </c>
      <c r="AI71" s="188">
        <v>0</v>
      </c>
      <c r="AJ71" s="151">
        <v>0</v>
      </c>
      <c r="AK71" s="188">
        <v>0</v>
      </c>
      <c r="AL71" s="151">
        <v>0</v>
      </c>
      <c r="AM71" s="188">
        <v>79</v>
      </c>
      <c r="AN71" s="151">
        <v>79</v>
      </c>
    </row>
    <row r="72" spans="1:40" ht="30" customHeight="1">
      <c r="A72" s="174"/>
      <c r="B72" s="153" t="s">
        <v>66</v>
      </c>
      <c r="C72" s="189"/>
      <c r="D72" s="188">
        <v>0</v>
      </c>
      <c r="E72" s="188">
        <v>0</v>
      </c>
      <c r="F72" s="188">
        <v>0</v>
      </c>
      <c r="G72" s="188">
        <v>35</v>
      </c>
      <c r="H72" s="188">
        <v>651</v>
      </c>
      <c r="I72" s="188">
        <v>11</v>
      </c>
      <c r="J72" s="188">
        <v>123</v>
      </c>
      <c r="K72" s="188">
        <v>39</v>
      </c>
      <c r="L72" s="188">
        <v>644</v>
      </c>
      <c r="M72" s="188">
        <v>0</v>
      </c>
      <c r="N72" s="188">
        <v>0</v>
      </c>
      <c r="O72" s="188">
        <v>0</v>
      </c>
      <c r="P72" s="188">
        <v>73</v>
      </c>
      <c r="Q72" s="188">
        <v>239</v>
      </c>
      <c r="R72" s="188">
        <v>66</v>
      </c>
      <c r="S72" s="188">
        <v>65</v>
      </c>
      <c r="T72" s="188">
        <v>446</v>
      </c>
      <c r="U72" s="188">
        <v>2934</v>
      </c>
      <c r="V72" s="188">
        <v>1325</v>
      </c>
      <c r="W72" s="188">
        <v>959</v>
      </c>
      <c r="X72" s="188">
        <v>853</v>
      </c>
      <c r="Y72" s="188">
        <v>26</v>
      </c>
      <c r="Z72" s="151">
        <v>29</v>
      </c>
      <c r="AA72" s="188">
        <v>16</v>
      </c>
      <c r="AB72" s="151">
        <v>17</v>
      </c>
      <c r="AC72" s="188">
        <v>0</v>
      </c>
      <c r="AD72" s="151">
        <v>0</v>
      </c>
      <c r="AE72" s="188">
        <v>0</v>
      </c>
      <c r="AF72" s="151">
        <v>0</v>
      </c>
      <c r="AG72" s="188">
        <v>0</v>
      </c>
      <c r="AH72" s="151">
        <v>0</v>
      </c>
      <c r="AI72" s="188">
        <v>0</v>
      </c>
      <c r="AJ72" s="151">
        <v>0</v>
      </c>
      <c r="AK72" s="188">
        <v>2</v>
      </c>
      <c r="AL72" s="151">
        <v>2</v>
      </c>
      <c r="AM72" s="188">
        <v>8</v>
      </c>
      <c r="AN72" s="151">
        <v>10</v>
      </c>
    </row>
    <row r="73" spans="1:40" ht="30" customHeight="1">
      <c r="A73" s="174"/>
      <c r="B73" s="153" t="s">
        <v>65</v>
      </c>
      <c r="C73" s="189"/>
      <c r="D73" s="188">
        <v>0</v>
      </c>
      <c r="E73" s="188">
        <v>0</v>
      </c>
      <c r="F73" s="188">
        <v>0</v>
      </c>
      <c r="G73" s="188">
        <v>23</v>
      </c>
      <c r="H73" s="188">
        <v>908</v>
      </c>
      <c r="I73" s="188">
        <v>12</v>
      </c>
      <c r="J73" s="188">
        <v>62</v>
      </c>
      <c r="K73" s="188">
        <v>104</v>
      </c>
      <c r="L73" s="188">
        <v>159</v>
      </c>
      <c r="M73" s="188">
        <v>0</v>
      </c>
      <c r="N73" s="188">
        <v>0</v>
      </c>
      <c r="O73" s="188">
        <v>0</v>
      </c>
      <c r="P73" s="188">
        <v>11</v>
      </c>
      <c r="Q73" s="188">
        <v>55</v>
      </c>
      <c r="R73" s="188">
        <v>119</v>
      </c>
      <c r="S73" s="188">
        <v>119</v>
      </c>
      <c r="T73" s="188">
        <v>672</v>
      </c>
      <c r="U73" s="188">
        <v>2291</v>
      </c>
      <c r="V73" s="188">
        <v>1069</v>
      </c>
      <c r="W73" s="188">
        <v>647</v>
      </c>
      <c r="X73" s="188">
        <v>540</v>
      </c>
      <c r="Y73" s="188">
        <v>50</v>
      </c>
      <c r="Z73" s="151">
        <v>65</v>
      </c>
      <c r="AA73" s="188">
        <v>42</v>
      </c>
      <c r="AB73" s="151">
        <v>42</v>
      </c>
      <c r="AC73" s="188">
        <v>0</v>
      </c>
      <c r="AD73" s="151">
        <v>0</v>
      </c>
      <c r="AE73" s="188">
        <v>4</v>
      </c>
      <c r="AF73" s="151">
        <v>4</v>
      </c>
      <c r="AG73" s="188">
        <v>0</v>
      </c>
      <c r="AH73" s="151">
        <v>0</v>
      </c>
      <c r="AI73" s="188">
        <v>0</v>
      </c>
      <c r="AJ73" s="151">
        <v>0</v>
      </c>
      <c r="AK73" s="188">
        <v>0</v>
      </c>
      <c r="AL73" s="151">
        <v>0</v>
      </c>
      <c r="AM73" s="188">
        <v>4</v>
      </c>
      <c r="AN73" s="151">
        <v>19</v>
      </c>
    </row>
    <row r="74" spans="1:40" ht="30" customHeight="1">
      <c r="A74" s="174"/>
      <c r="B74" s="153" t="s">
        <v>64</v>
      </c>
      <c r="C74" s="189"/>
      <c r="D74" s="188">
        <v>34</v>
      </c>
      <c r="E74" s="188">
        <v>3</v>
      </c>
      <c r="F74" s="188">
        <v>3</v>
      </c>
      <c r="G74" s="188">
        <v>32</v>
      </c>
      <c r="H74" s="188">
        <v>856</v>
      </c>
      <c r="I74" s="188">
        <v>10</v>
      </c>
      <c r="J74" s="188">
        <v>76</v>
      </c>
      <c r="K74" s="188">
        <v>210</v>
      </c>
      <c r="L74" s="188">
        <v>460</v>
      </c>
      <c r="M74" s="188">
        <v>0</v>
      </c>
      <c r="N74" s="188">
        <v>0</v>
      </c>
      <c r="O74" s="188">
        <v>0</v>
      </c>
      <c r="P74" s="188">
        <v>0</v>
      </c>
      <c r="Q74" s="188">
        <v>128</v>
      </c>
      <c r="R74" s="188">
        <v>95</v>
      </c>
      <c r="S74" s="188">
        <v>95</v>
      </c>
      <c r="T74" s="188">
        <v>748</v>
      </c>
      <c r="U74" s="188">
        <v>2061</v>
      </c>
      <c r="V74" s="188">
        <v>1313</v>
      </c>
      <c r="W74" s="188">
        <v>802</v>
      </c>
      <c r="X74" s="188">
        <v>720</v>
      </c>
      <c r="Y74" s="188">
        <v>172</v>
      </c>
      <c r="Z74" s="151">
        <v>190</v>
      </c>
      <c r="AA74" s="188">
        <v>171</v>
      </c>
      <c r="AB74" s="151">
        <v>189</v>
      </c>
      <c r="AC74" s="188">
        <v>0</v>
      </c>
      <c r="AD74" s="151">
        <v>0</v>
      </c>
      <c r="AE74" s="188">
        <v>0</v>
      </c>
      <c r="AF74" s="151">
        <v>0</v>
      </c>
      <c r="AG74" s="188">
        <v>0</v>
      </c>
      <c r="AH74" s="151">
        <v>0</v>
      </c>
      <c r="AI74" s="188">
        <v>0</v>
      </c>
      <c r="AJ74" s="151">
        <v>0</v>
      </c>
      <c r="AK74" s="188">
        <v>0</v>
      </c>
      <c r="AL74" s="151">
        <v>0</v>
      </c>
      <c r="AM74" s="188">
        <v>1</v>
      </c>
      <c r="AN74" s="151">
        <v>1</v>
      </c>
    </row>
    <row r="75" spans="1:40" ht="30" customHeight="1">
      <c r="A75" s="174"/>
      <c r="B75" s="153" t="s">
        <v>63</v>
      </c>
      <c r="C75" s="189"/>
      <c r="D75" s="188">
        <v>6</v>
      </c>
      <c r="E75" s="188">
        <v>0</v>
      </c>
      <c r="F75" s="188">
        <v>0</v>
      </c>
      <c r="G75" s="188">
        <v>42</v>
      </c>
      <c r="H75" s="188">
        <v>595</v>
      </c>
      <c r="I75" s="188">
        <v>156</v>
      </c>
      <c r="J75" s="188">
        <v>182</v>
      </c>
      <c r="K75" s="188">
        <v>244</v>
      </c>
      <c r="L75" s="188">
        <v>270</v>
      </c>
      <c r="M75" s="188">
        <v>0</v>
      </c>
      <c r="N75" s="188">
        <v>0</v>
      </c>
      <c r="O75" s="188">
        <v>0</v>
      </c>
      <c r="P75" s="188">
        <v>195</v>
      </c>
      <c r="Q75" s="188">
        <v>465</v>
      </c>
      <c r="R75" s="188">
        <v>346</v>
      </c>
      <c r="S75" s="188">
        <v>345</v>
      </c>
      <c r="T75" s="188">
        <v>1242</v>
      </c>
      <c r="U75" s="188">
        <v>3760</v>
      </c>
      <c r="V75" s="188">
        <v>2035</v>
      </c>
      <c r="W75" s="188">
        <v>1494</v>
      </c>
      <c r="X75" s="188">
        <v>1230</v>
      </c>
      <c r="Y75" s="188">
        <v>81</v>
      </c>
      <c r="Z75" s="151">
        <v>81</v>
      </c>
      <c r="AA75" s="188">
        <v>75</v>
      </c>
      <c r="AB75" s="151">
        <v>75</v>
      </c>
      <c r="AC75" s="188">
        <v>2</v>
      </c>
      <c r="AD75" s="151">
        <v>2</v>
      </c>
      <c r="AE75" s="188">
        <v>0</v>
      </c>
      <c r="AF75" s="151">
        <v>0</v>
      </c>
      <c r="AG75" s="188">
        <v>0</v>
      </c>
      <c r="AH75" s="151">
        <v>0</v>
      </c>
      <c r="AI75" s="188">
        <v>0</v>
      </c>
      <c r="AJ75" s="151">
        <v>0</v>
      </c>
      <c r="AK75" s="188">
        <v>0</v>
      </c>
      <c r="AL75" s="151">
        <v>0</v>
      </c>
      <c r="AM75" s="188">
        <v>4</v>
      </c>
      <c r="AN75" s="151">
        <v>4</v>
      </c>
    </row>
    <row r="76" spans="1:40" ht="30" customHeight="1">
      <c r="A76" s="187"/>
      <c r="B76" s="148" t="s">
        <v>62</v>
      </c>
      <c r="C76" s="186"/>
      <c r="D76" s="185">
        <v>0</v>
      </c>
      <c r="E76" s="184">
        <v>0</v>
      </c>
      <c r="F76" s="184">
        <v>0</v>
      </c>
      <c r="G76" s="184">
        <v>163</v>
      </c>
      <c r="H76" s="184">
        <v>3648</v>
      </c>
      <c r="I76" s="184">
        <v>22</v>
      </c>
      <c r="J76" s="184">
        <v>115</v>
      </c>
      <c r="K76" s="184">
        <v>215</v>
      </c>
      <c r="L76" s="184">
        <v>771</v>
      </c>
      <c r="M76" s="184">
        <v>0</v>
      </c>
      <c r="N76" s="184">
        <v>0</v>
      </c>
      <c r="O76" s="184">
        <v>0</v>
      </c>
      <c r="P76" s="184">
        <v>149</v>
      </c>
      <c r="Q76" s="184">
        <v>485</v>
      </c>
      <c r="R76" s="184">
        <v>210</v>
      </c>
      <c r="S76" s="184">
        <v>210</v>
      </c>
      <c r="T76" s="184">
        <v>1627</v>
      </c>
      <c r="U76" s="184">
        <v>0</v>
      </c>
      <c r="V76" s="184">
        <v>2934</v>
      </c>
      <c r="W76" s="184">
        <v>1591</v>
      </c>
      <c r="X76" s="184">
        <v>895</v>
      </c>
      <c r="Y76" s="184">
        <v>260</v>
      </c>
      <c r="Z76" s="145">
        <v>264</v>
      </c>
      <c r="AA76" s="184">
        <v>172</v>
      </c>
      <c r="AB76" s="145">
        <v>172</v>
      </c>
      <c r="AC76" s="184">
        <v>0</v>
      </c>
      <c r="AD76" s="145">
        <v>0</v>
      </c>
      <c r="AE76" s="184">
        <v>0</v>
      </c>
      <c r="AF76" s="145">
        <v>0</v>
      </c>
      <c r="AG76" s="184">
        <v>8</v>
      </c>
      <c r="AH76" s="145">
        <v>8</v>
      </c>
      <c r="AI76" s="184">
        <v>3</v>
      </c>
      <c r="AJ76" s="145">
        <v>3</v>
      </c>
      <c r="AK76" s="184">
        <v>0</v>
      </c>
      <c r="AL76" s="145">
        <v>0</v>
      </c>
      <c r="AM76" s="184">
        <v>77</v>
      </c>
      <c r="AN76" s="145">
        <v>81</v>
      </c>
    </row>
  </sheetData>
  <sheetProtection/>
  <mergeCells count="112">
    <mergeCell ref="A13:C13"/>
    <mergeCell ref="I4:I5"/>
    <mergeCell ref="J4:J5"/>
    <mergeCell ref="K4:K5"/>
    <mergeCell ref="L4:L5"/>
    <mergeCell ref="N4:N5"/>
    <mergeCell ref="A10:C10"/>
    <mergeCell ref="AK4:AL4"/>
    <mergeCell ref="P3:P5"/>
    <mergeCell ref="Q3:Q5"/>
    <mergeCell ref="R3:S3"/>
    <mergeCell ref="T3:X3"/>
    <mergeCell ref="Y3:Y5"/>
    <mergeCell ref="Z3:Z5"/>
    <mergeCell ref="V4:V5"/>
    <mergeCell ref="AI3:AJ3"/>
    <mergeCell ref="AK3:AL3"/>
    <mergeCell ref="AM3:AN3"/>
    <mergeCell ref="E4:E5"/>
    <mergeCell ref="F4:F5"/>
    <mergeCell ref="G4:G5"/>
    <mergeCell ref="H4:H5"/>
    <mergeCell ref="E3:F3"/>
    <mergeCell ref="G3:H3"/>
    <mergeCell ref="I3:J3"/>
    <mergeCell ref="K3:L3"/>
    <mergeCell ref="AG3:AH3"/>
    <mergeCell ref="E2:H2"/>
    <mergeCell ref="I2:L2"/>
    <mergeCell ref="M2:O2"/>
    <mergeCell ref="P2:X2"/>
    <mergeCell ref="Y2:AN2"/>
    <mergeCell ref="M3:M5"/>
    <mergeCell ref="N3:O3"/>
    <mergeCell ref="AA3:AB3"/>
    <mergeCell ref="AC3:AD3"/>
    <mergeCell ref="AE3:AF3"/>
    <mergeCell ref="A63:C63"/>
    <mergeCell ref="O4:O5"/>
    <mergeCell ref="R4:R5"/>
    <mergeCell ref="S4:S5"/>
    <mergeCell ref="A2:C5"/>
    <mergeCell ref="T4:T5"/>
    <mergeCell ref="M48:O48"/>
    <mergeCell ref="A24:C24"/>
    <mergeCell ref="A48:C51"/>
    <mergeCell ref="D48:D51"/>
    <mergeCell ref="U4:U5"/>
    <mergeCell ref="AK50:AL50"/>
    <mergeCell ref="AM50:AN50"/>
    <mergeCell ref="AM4:AN4"/>
    <mergeCell ref="AA4:AB4"/>
    <mergeCell ref="AC4:AD4"/>
    <mergeCell ref="AE4:AF4"/>
    <mergeCell ref="AG4:AH4"/>
    <mergeCell ref="AI4:AJ4"/>
    <mergeCell ref="P48:X48"/>
    <mergeCell ref="E49:F49"/>
    <mergeCell ref="G49:H49"/>
    <mergeCell ref="I49:J49"/>
    <mergeCell ref="K49:L49"/>
    <mergeCell ref="M49:M51"/>
    <mergeCell ref="N49:O49"/>
    <mergeCell ref="L50:L51"/>
    <mergeCell ref="N50:N51"/>
    <mergeCell ref="O50:O51"/>
    <mergeCell ref="A67:C67"/>
    <mergeCell ref="E48:H48"/>
    <mergeCell ref="I48:L48"/>
    <mergeCell ref="X50:X51"/>
    <mergeCell ref="A70:C70"/>
    <mergeCell ref="D2:D5"/>
    <mergeCell ref="A29:C29"/>
    <mergeCell ref="A35:C35"/>
    <mergeCell ref="A52:C52"/>
    <mergeCell ref="A59:C59"/>
    <mergeCell ref="U50:U51"/>
    <mergeCell ref="V50:V51"/>
    <mergeCell ref="W50:W51"/>
    <mergeCell ref="A16:C16"/>
    <mergeCell ref="A19:C19"/>
    <mergeCell ref="AG49:AH49"/>
    <mergeCell ref="AA50:AB50"/>
    <mergeCell ref="AC50:AD50"/>
    <mergeCell ref="AE50:AF50"/>
    <mergeCell ref="AG50:AH50"/>
    <mergeCell ref="Z49:Z51"/>
    <mergeCell ref="AA49:AB49"/>
    <mergeCell ref="AC49:AD49"/>
    <mergeCell ref="AE49:AF49"/>
    <mergeCell ref="W4:W5"/>
    <mergeCell ref="X4:X5"/>
    <mergeCell ref="Y48:AN48"/>
    <mergeCell ref="AI50:AJ50"/>
    <mergeCell ref="T49:X49"/>
    <mergeCell ref="Y49:Y51"/>
    <mergeCell ref="R50:R51"/>
    <mergeCell ref="S50:S51"/>
    <mergeCell ref="T50:T51"/>
    <mergeCell ref="P49:P51"/>
    <mergeCell ref="Q49:Q51"/>
    <mergeCell ref="R49:S49"/>
    <mergeCell ref="AI49:AJ49"/>
    <mergeCell ref="AK49:AL49"/>
    <mergeCell ref="AM49:AN49"/>
    <mergeCell ref="E50:E51"/>
    <mergeCell ref="F50:F51"/>
    <mergeCell ref="G50:G51"/>
    <mergeCell ref="H50:H51"/>
    <mergeCell ref="I50:I51"/>
    <mergeCell ref="J50:J51"/>
    <mergeCell ref="K50:K51"/>
  </mergeCells>
  <printOptions/>
  <pageMargins left="0.7086614173228347" right="0.7086614173228347" top="0.7480314960629921" bottom="0.7480314960629921" header="0.31496062992125984" footer="0.31496062992125984"/>
  <pageSetup horizontalDpi="600" verticalDpi="600" orientation="portrait" pageOrder="overThenDown" paperSize="9" scale="57" r:id="rId1"/>
  <rowBreaks count="1" manualBreakCount="1">
    <brk id="46" max="255" man="1"/>
  </rowBreaks>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I79"/>
  <sheetViews>
    <sheetView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4.25"/>
  <cols>
    <col min="1" max="1" width="3.125" style="142" customWidth="1"/>
    <col min="2" max="2" width="14.50390625" style="142" customWidth="1"/>
    <col min="3" max="3" width="3.125" style="142" customWidth="1"/>
    <col min="4" max="9" width="13.25390625" style="141" customWidth="1"/>
    <col min="10" max="16384" width="9.00390625" style="141" customWidth="1"/>
  </cols>
  <sheetData>
    <row r="1" spans="1:8" ht="17.25">
      <c r="A1" s="180" t="s">
        <v>127</v>
      </c>
      <c r="H1" s="179"/>
    </row>
    <row r="2" spans="1:9" ht="18" thickBot="1">
      <c r="A2" s="180"/>
      <c r="H2" s="179"/>
      <c r="I2" s="178" t="s">
        <v>126</v>
      </c>
    </row>
    <row r="3" spans="1:9" s="157" customFormat="1" ht="30.75" customHeight="1" thickTop="1">
      <c r="A3" s="166"/>
      <c r="B3" s="166"/>
      <c r="C3" s="165"/>
      <c r="D3" s="164" t="s">
        <v>90</v>
      </c>
      <c r="E3" s="162"/>
      <c r="F3" s="162"/>
      <c r="G3" s="163" t="s">
        <v>89</v>
      </c>
      <c r="H3" s="162"/>
      <c r="I3" s="162"/>
    </row>
    <row r="4" spans="1:9" s="157" customFormat="1" ht="30.75" customHeight="1">
      <c r="A4" s="161"/>
      <c r="B4" s="161"/>
      <c r="C4" s="160"/>
      <c r="D4" s="159" t="s">
        <v>85</v>
      </c>
      <c r="E4" s="159" t="s">
        <v>125</v>
      </c>
      <c r="F4" s="159" t="s">
        <v>124</v>
      </c>
      <c r="G4" s="159" t="s">
        <v>88</v>
      </c>
      <c r="H4" s="159" t="s">
        <v>84</v>
      </c>
      <c r="I4" s="158" t="s">
        <v>83</v>
      </c>
    </row>
    <row r="5" spans="1:9" ht="22.5" customHeight="1">
      <c r="A5" s="177"/>
      <c r="B5" s="176" t="s">
        <v>123</v>
      </c>
      <c r="C5" s="175"/>
      <c r="D5" s="151">
        <f>D6+D7</f>
        <v>382030</v>
      </c>
      <c r="E5" s="151">
        <f>E6+E7</f>
        <v>151305</v>
      </c>
      <c r="F5" s="150">
        <f>E5/D5</f>
        <v>0.3960552836164699</v>
      </c>
      <c r="G5" s="151">
        <f>G6+G7</f>
        <v>18621</v>
      </c>
      <c r="H5" s="151">
        <f>H6+H7</f>
        <v>2470</v>
      </c>
      <c r="I5" s="150">
        <f>H5/G5</f>
        <v>0.13264593738252511</v>
      </c>
    </row>
    <row r="6" spans="1:9" ht="22.5" customHeight="1">
      <c r="A6" s="154"/>
      <c r="B6" s="153" t="s">
        <v>122</v>
      </c>
      <c r="C6" s="152"/>
      <c r="D6" s="151">
        <f>D10+D13+D16+D19+D24+D29+D48+D55+D59+D60+D63+D66</f>
        <v>319329</v>
      </c>
      <c r="E6" s="151">
        <f>E10+E13+E16+E19+E24+E29+E48+E55+E59+E60+E63+E66</f>
        <v>122650</v>
      </c>
      <c r="F6" s="150">
        <f>E6/D6</f>
        <v>0.38408663165575313</v>
      </c>
      <c r="G6" s="151">
        <f>G10+G13+G16+G19+G24+G29+G48+G55+G59+G60+G63+G66</f>
        <v>14549</v>
      </c>
      <c r="H6" s="151">
        <f>H10+H13+H16+H19+H24+H29+H48+H55+H59+H60+H63+H66</f>
        <v>1966</v>
      </c>
      <c r="I6" s="150">
        <f>H6/G6</f>
        <v>0.13512956216922126</v>
      </c>
    </row>
    <row r="7" spans="1:9" ht="22.5" customHeight="1">
      <c r="A7" s="154"/>
      <c r="B7" s="153" t="s">
        <v>121</v>
      </c>
      <c r="C7" s="152"/>
      <c r="D7" s="151">
        <f>D20+D21+D25+D26+D30+D31+D32+D35+D36+D37+D38+D39+D40+D49+D50+D51+D52+D56+D67+D68+D69+D70+D71</f>
        <v>62701</v>
      </c>
      <c r="E7" s="151">
        <f>E20+E21+E25+E26+E30+E31+E32+E35+E36+E37+E38+E39+E40+E49+E50+E51+E52+E56+E67+E68+E69+E70+E71</f>
        <v>28655</v>
      </c>
      <c r="F7" s="150">
        <f>E7/D7</f>
        <v>0.45701025501985615</v>
      </c>
      <c r="G7" s="151">
        <f>G20+G21+G25+G26+G30+G31+G32+G35+G36+G37+G38+G39+G40+G49+G50+G51+G52+G56+G67+G68+G69+G70+G71</f>
        <v>4072</v>
      </c>
      <c r="H7" s="151">
        <f>H20+H21+H25+H26+H30+H31+H32+H35+H36+H37+H38+H39+H40+H49+H50+H51+H52+H56+H67+H68+H69+H70+H71</f>
        <v>504</v>
      </c>
      <c r="I7" s="150">
        <f>H7/G7</f>
        <v>0.1237721021611002</v>
      </c>
    </row>
    <row r="8" spans="1:9" ht="22.5" customHeight="1">
      <c r="A8" s="154"/>
      <c r="B8" s="174"/>
      <c r="C8" s="152"/>
      <c r="D8" s="151"/>
      <c r="E8" s="151"/>
      <c r="F8" s="150"/>
      <c r="G8" s="151"/>
      <c r="H8" s="151"/>
      <c r="I8" s="150"/>
    </row>
    <row r="9" spans="1:9" ht="22.5" customHeight="1">
      <c r="A9" s="156" t="s">
        <v>120</v>
      </c>
      <c r="B9" s="156"/>
      <c r="C9" s="155"/>
      <c r="D9" s="151">
        <f>D10</f>
        <v>62390</v>
      </c>
      <c r="E9" s="151">
        <f>E10</f>
        <v>24412</v>
      </c>
      <c r="F9" s="150">
        <f>E9/D9</f>
        <v>0.3912806539509537</v>
      </c>
      <c r="G9" s="151">
        <f>G10</f>
        <v>2635</v>
      </c>
      <c r="H9" s="151">
        <f>H10</f>
        <v>586</v>
      </c>
      <c r="I9" s="150">
        <f>H9/G9</f>
        <v>0.2223908918406072</v>
      </c>
    </row>
    <row r="10" spans="1:9" ht="22.5" customHeight="1">
      <c r="A10" s="154"/>
      <c r="B10" s="153" t="s">
        <v>119</v>
      </c>
      <c r="C10" s="152"/>
      <c r="D10" s="151">
        <v>62390</v>
      </c>
      <c r="E10" s="151">
        <v>24412</v>
      </c>
      <c r="F10" s="150">
        <f>E10/D10</f>
        <v>0.3912806539509537</v>
      </c>
      <c r="G10" s="151">
        <v>2635</v>
      </c>
      <c r="H10" s="151">
        <v>586</v>
      </c>
      <c r="I10" s="150">
        <f>H10/G10</f>
        <v>0.2223908918406072</v>
      </c>
    </row>
    <row r="11" spans="1:9" ht="22.5" customHeight="1">
      <c r="A11" s="154"/>
      <c r="B11" s="154"/>
      <c r="C11" s="152"/>
      <c r="D11" s="151"/>
      <c r="E11" s="151"/>
      <c r="F11" s="150"/>
      <c r="G11" s="151"/>
      <c r="H11" s="151"/>
      <c r="I11" s="150"/>
    </row>
    <row r="12" spans="1:9" ht="22.5" customHeight="1">
      <c r="A12" s="156" t="s">
        <v>118</v>
      </c>
      <c r="B12" s="156"/>
      <c r="C12" s="155"/>
      <c r="D12" s="151">
        <f>D13</f>
        <v>66303</v>
      </c>
      <c r="E12" s="151">
        <f>E13</f>
        <v>22560</v>
      </c>
      <c r="F12" s="150">
        <f>E12/D12</f>
        <v>0.34025609700918513</v>
      </c>
      <c r="G12" s="151">
        <f>G13</f>
        <v>2627</v>
      </c>
      <c r="H12" s="151">
        <f>H13</f>
        <v>365</v>
      </c>
      <c r="I12" s="150">
        <f>H12/G12</f>
        <v>0.13894175866006853</v>
      </c>
    </row>
    <row r="13" spans="1:9" ht="22.5" customHeight="1">
      <c r="A13" s="154"/>
      <c r="B13" s="153" t="s">
        <v>117</v>
      </c>
      <c r="C13" s="152"/>
      <c r="D13" s="151">
        <v>66303</v>
      </c>
      <c r="E13" s="151">
        <v>22560</v>
      </c>
      <c r="F13" s="150">
        <f>E13/D13</f>
        <v>0.34025609700918513</v>
      </c>
      <c r="G13" s="151">
        <v>2627</v>
      </c>
      <c r="H13" s="151">
        <v>365</v>
      </c>
      <c r="I13" s="150">
        <f>H13/G13</f>
        <v>0.13894175866006853</v>
      </c>
    </row>
    <row r="14" spans="1:9" ht="22.5" customHeight="1">
      <c r="A14" s="154"/>
      <c r="B14" s="154"/>
      <c r="C14" s="152"/>
      <c r="D14" s="151"/>
      <c r="E14" s="151"/>
      <c r="F14" s="150"/>
      <c r="G14" s="151"/>
      <c r="H14" s="151"/>
      <c r="I14" s="150"/>
    </row>
    <row r="15" spans="1:9" ht="22.5" customHeight="1">
      <c r="A15" s="156" t="s">
        <v>116</v>
      </c>
      <c r="B15" s="156"/>
      <c r="C15" s="155"/>
      <c r="D15" s="151">
        <f>D16</f>
        <v>12131</v>
      </c>
      <c r="E15" s="151">
        <f>E16</f>
        <v>5483</v>
      </c>
      <c r="F15" s="150">
        <f>E15/D15</f>
        <v>0.45198252411177975</v>
      </c>
      <c r="G15" s="151">
        <f>G16</f>
        <v>611</v>
      </c>
      <c r="H15" s="151">
        <f>H16</f>
        <v>106</v>
      </c>
      <c r="I15" s="150">
        <f>H15/G15</f>
        <v>0.1734860883797054</v>
      </c>
    </row>
    <row r="16" spans="1:9" ht="22.5" customHeight="1">
      <c r="A16" s="154"/>
      <c r="B16" s="153" t="s">
        <v>115</v>
      </c>
      <c r="C16" s="152"/>
      <c r="D16" s="151">
        <v>12131</v>
      </c>
      <c r="E16" s="151">
        <v>5483</v>
      </c>
      <c r="F16" s="150">
        <f>E16/D16</f>
        <v>0.45198252411177975</v>
      </c>
      <c r="G16" s="151">
        <v>611</v>
      </c>
      <c r="H16" s="151">
        <v>106</v>
      </c>
      <c r="I16" s="150">
        <f>H16/G16</f>
        <v>0.1734860883797054</v>
      </c>
    </row>
    <row r="17" spans="1:9" ht="22.5" customHeight="1">
      <c r="A17" s="154"/>
      <c r="B17" s="154"/>
      <c r="C17" s="152"/>
      <c r="D17" s="151"/>
      <c r="E17" s="151"/>
      <c r="F17" s="150"/>
      <c r="G17" s="151"/>
      <c r="H17" s="151"/>
      <c r="I17" s="150"/>
    </row>
    <row r="18" spans="1:9" ht="22.5" customHeight="1">
      <c r="A18" s="156" t="s">
        <v>114</v>
      </c>
      <c r="B18" s="156"/>
      <c r="C18" s="155"/>
      <c r="D18" s="151">
        <f>SUM(D19:D21)</f>
        <v>22766</v>
      </c>
      <c r="E18" s="151">
        <f>SUM(E19:E21)</f>
        <v>9841</v>
      </c>
      <c r="F18" s="150">
        <f>E18/D18</f>
        <v>0.4322674163225863</v>
      </c>
      <c r="G18" s="151">
        <f>SUM(G19:G21)</f>
        <v>1289</v>
      </c>
      <c r="H18" s="151">
        <f>SUM(H19:H21)</f>
        <v>193</v>
      </c>
      <c r="I18" s="150">
        <f>H18/G18</f>
        <v>0.14972847168347556</v>
      </c>
    </row>
    <row r="19" spans="1:9" ht="22.5" customHeight="1">
      <c r="A19" s="154"/>
      <c r="B19" s="153" t="s">
        <v>113</v>
      </c>
      <c r="C19" s="152"/>
      <c r="D19" s="151">
        <v>17030</v>
      </c>
      <c r="E19" s="151">
        <v>7411</v>
      </c>
      <c r="F19" s="150">
        <f>E19/D19</f>
        <v>0.43517322372284206</v>
      </c>
      <c r="G19" s="151">
        <v>962</v>
      </c>
      <c r="H19" s="151">
        <v>102</v>
      </c>
      <c r="I19" s="150">
        <f>H19/G19</f>
        <v>0.10602910602910603</v>
      </c>
    </row>
    <row r="20" spans="1:9" ht="22.5" customHeight="1">
      <c r="A20" s="154"/>
      <c r="B20" s="153" t="s">
        <v>112</v>
      </c>
      <c r="C20" s="152"/>
      <c r="D20" s="151">
        <v>2509</v>
      </c>
      <c r="E20" s="151">
        <v>1177</v>
      </c>
      <c r="F20" s="150">
        <f>E20/D20</f>
        <v>0.4691111996811479</v>
      </c>
      <c r="G20" s="151">
        <v>173</v>
      </c>
      <c r="H20" s="151">
        <v>32</v>
      </c>
      <c r="I20" s="150">
        <f>H20/G20</f>
        <v>0.18497109826589594</v>
      </c>
    </row>
    <row r="21" spans="1:9" ht="22.5" customHeight="1">
      <c r="A21" s="154"/>
      <c r="B21" s="153" t="s">
        <v>111</v>
      </c>
      <c r="C21" s="152"/>
      <c r="D21" s="151">
        <v>3227</v>
      </c>
      <c r="E21" s="151">
        <v>1253</v>
      </c>
      <c r="F21" s="150">
        <f>E21/D21</f>
        <v>0.3882863340563991</v>
      </c>
      <c r="G21" s="151">
        <v>154</v>
      </c>
      <c r="H21" s="151">
        <v>59</v>
      </c>
      <c r="I21" s="150">
        <f>H21/G21</f>
        <v>0.38311688311688313</v>
      </c>
    </row>
    <row r="22" spans="1:9" ht="22.5" customHeight="1">
      <c r="A22" s="154"/>
      <c r="B22" s="154"/>
      <c r="C22" s="152"/>
      <c r="D22" s="151"/>
      <c r="E22" s="151"/>
      <c r="F22" s="150"/>
      <c r="G22" s="151"/>
      <c r="H22" s="151"/>
      <c r="I22" s="150"/>
    </row>
    <row r="23" spans="1:9" ht="22.5" customHeight="1">
      <c r="A23" s="156" t="s">
        <v>110</v>
      </c>
      <c r="B23" s="156"/>
      <c r="C23" s="155"/>
      <c r="D23" s="151">
        <f>SUM(D24:D26)</f>
        <v>14448</v>
      </c>
      <c r="E23" s="151">
        <f>SUM(E24:E26)</f>
        <v>5057</v>
      </c>
      <c r="F23" s="150">
        <f>E23/D23</f>
        <v>0.3500138427464009</v>
      </c>
      <c r="G23" s="151">
        <f>SUM(G24:G26)</f>
        <v>546</v>
      </c>
      <c r="H23" s="151">
        <f>SUM(H24:H26)</f>
        <v>124</v>
      </c>
      <c r="I23" s="150">
        <f>H23/G23</f>
        <v>0.2271062271062271</v>
      </c>
    </row>
    <row r="24" spans="1:9" ht="22.5" customHeight="1">
      <c r="A24" s="154"/>
      <c r="B24" s="153" t="s">
        <v>109</v>
      </c>
      <c r="C24" s="152"/>
      <c r="D24" s="151">
        <v>13637</v>
      </c>
      <c r="E24" s="151">
        <v>4661</v>
      </c>
      <c r="F24" s="150">
        <f>E24/D24</f>
        <v>0.3417907164332331</v>
      </c>
      <c r="G24" s="151">
        <v>499</v>
      </c>
      <c r="H24" s="151">
        <v>111</v>
      </c>
      <c r="I24" s="150">
        <f>H24/G24</f>
        <v>0.22244488977955912</v>
      </c>
    </row>
    <row r="25" spans="1:9" ht="22.5" customHeight="1">
      <c r="A25" s="154"/>
      <c r="B25" s="153" t="s">
        <v>108</v>
      </c>
      <c r="C25" s="152"/>
      <c r="D25" s="151">
        <v>250</v>
      </c>
      <c r="E25" s="151">
        <v>139</v>
      </c>
      <c r="F25" s="150">
        <f>E25/D25</f>
        <v>0.556</v>
      </c>
      <c r="G25" s="151">
        <v>18</v>
      </c>
      <c r="H25" s="151">
        <v>7</v>
      </c>
      <c r="I25" s="150">
        <f>H25/G25</f>
        <v>0.3888888888888889</v>
      </c>
    </row>
    <row r="26" spans="1:9" ht="22.5" customHeight="1">
      <c r="A26" s="154"/>
      <c r="B26" s="153" t="s">
        <v>107</v>
      </c>
      <c r="C26" s="152"/>
      <c r="D26" s="151">
        <v>561</v>
      </c>
      <c r="E26" s="151">
        <v>257</v>
      </c>
      <c r="F26" s="150">
        <f>E26/D26</f>
        <v>0.45811051693404636</v>
      </c>
      <c r="G26" s="151">
        <v>29</v>
      </c>
      <c r="H26" s="151">
        <v>6</v>
      </c>
      <c r="I26" s="150">
        <f>H26/G26</f>
        <v>0.20689655172413793</v>
      </c>
    </row>
    <row r="27" spans="1:9" ht="22.5" customHeight="1">
      <c r="A27" s="154"/>
      <c r="B27" s="154"/>
      <c r="C27" s="152"/>
      <c r="D27" s="151"/>
      <c r="E27" s="151"/>
      <c r="F27" s="150"/>
      <c r="G27" s="151"/>
      <c r="H27" s="151"/>
      <c r="I27" s="150"/>
    </row>
    <row r="28" spans="1:9" ht="22.5" customHeight="1">
      <c r="A28" s="156" t="s">
        <v>106</v>
      </c>
      <c r="B28" s="156"/>
      <c r="C28" s="155"/>
      <c r="D28" s="151">
        <f>SUM(D29:D32)</f>
        <v>15796</v>
      </c>
      <c r="E28" s="151">
        <f>SUM(E29:E32)</f>
        <v>6955</v>
      </c>
      <c r="F28" s="150">
        <f>E28/D28</f>
        <v>0.44030134211192706</v>
      </c>
      <c r="G28" s="151">
        <f>SUM(G29:G32)</f>
        <v>764</v>
      </c>
      <c r="H28" s="151">
        <f>SUM(H29:H32)</f>
        <v>137</v>
      </c>
      <c r="I28" s="150">
        <f>H28/G28</f>
        <v>0.1793193717277487</v>
      </c>
    </row>
    <row r="29" spans="1:9" ht="22.5" customHeight="1">
      <c r="A29" s="154"/>
      <c r="B29" s="153" t="s">
        <v>105</v>
      </c>
      <c r="C29" s="152"/>
      <c r="D29" s="151">
        <v>10215</v>
      </c>
      <c r="E29" s="151">
        <v>4262</v>
      </c>
      <c r="F29" s="150">
        <f>E29/D29</f>
        <v>0.41722956436612824</v>
      </c>
      <c r="G29" s="151">
        <v>440</v>
      </c>
      <c r="H29" s="151">
        <v>78</v>
      </c>
      <c r="I29" s="150">
        <f>H29/G29</f>
        <v>0.17727272727272728</v>
      </c>
    </row>
    <row r="30" spans="1:9" ht="22.5" customHeight="1">
      <c r="A30" s="154"/>
      <c r="B30" s="153" t="s">
        <v>104</v>
      </c>
      <c r="C30" s="152"/>
      <c r="D30" s="151">
        <v>2094</v>
      </c>
      <c r="E30" s="151">
        <v>897</v>
      </c>
      <c r="F30" s="150">
        <f>E30/D30</f>
        <v>0.4283667621776504</v>
      </c>
      <c r="G30" s="151">
        <v>142</v>
      </c>
      <c r="H30" s="151">
        <v>25</v>
      </c>
      <c r="I30" s="150">
        <f>H30/G30</f>
        <v>0.176056338028169</v>
      </c>
    </row>
    <row r="31" spans="1:9" ht="22.5" customHeight="1">
      <c r="A31" s="154"/>
      <c r="B31" s="153" t="s">
        <v>103</v>
      </c>
      <c r="C31" s="152"/>
      <c r="D31" s="151">
        <v>578</v>
      </c>
      <c r="E31" s="151">
        <v>318</v>
      </c>
      <c r="F31" s="150">
        <f>E31/D31</f>
        <v>0.5501730103806228</v>
      </c>
      <c r="G31" s="151">
        <v>24</v>
      </c>
      <c r="H31" s="151">
        <v>0</v>
      </c>
      <c r="I31" s="150">
        <f>H31/G31</f>
        <v>0</v>
      </c>
    </row>
    <row r="32" spans="1:9" ht="22.5" customHeight="1">
      <c r="A32" s="154"/>
      <c r="B32" s="153" t="s">
        <v>102</v>
      </c>
      <c r="C32" s="152"/>
      <c r="D32" s="151">
        <v>2909</v>
      </c>
      <c r="E32" s="151">
        <v>1478</v>
      </c>
      <c r="F32" s="150">
        <f>E32/D32</f>
        <v>0.5080783774492953</v>
      </c>
      <c r="G32" s="151">
        <v>158</v>
      </c>
      <c r="H32" s="151">
        <v>34</v>
      </c>
      <c r="I32" s="150">
        <f>H32/G32</f>
        <v>0.21518987341772153</v>
      </c>
    </row>
    <row r="33" spans="1:9" ht="22.5" customHeight="1">
      <c r="A33" s="173"/>
      <c r="B33" s="173"/>
      <c r="C33" s="172"/>
      <c r="D33" s="151"/>
      <c r="E33" s="151"/>
      <c r="F33" s="150"/>
      <c r="G33" s="151"/>
      <c r="H33" s="151"/>
      <c r="I33" s="150"/>
    </row>
    <row r="34" spans="1:9" ht="22.5" customHeight="1">
      <c r="A34" s="156" t="s">
        <v>101</v>
      </c>
      <c r="B34" s="156"/>
      <c r="C34" s="155"/>
      <c r="D34" s="151">
        <f>SUM(D35:D40)</f>
        <v>14124</v>
      </c>
      <c r="E34" s="151">
        <f>SUM(E35:E40)</f>
        <v>6446</v>
      </c>
      <c r="F34" s="150">
        <f>E34/D34</f>
        <v>0.45638629283489096</v>
      </c>
      <c r="G34" s="151">
        <f>SUM(G35:G40)</f>
        <v>1017</v>
      </c>
      <c r="H34" s="151">
        <f>SUM(H35:H40)</f>
        <v>166</v>
      </c>
      <c r="I34" s="150">
        <f>H34/G34</f>
        <v>0.16322517207472959</v>
      </c>
    </row>
    <row r="35" spans="1:9" ht="22.5" customHeight="1">
      <c r="A35" s="154"/>
      <c r="B35" s="153" t="s">
        <v>100</v>
      </c>
      <c r="C35" s="152"/>
      <c r="D35" s="151">
        <v>3828</v>
      </c>
      <c r="E35" s="151">
        <v>1887</v>
      </c>
      <c r="F35" s="150">
        <f>E35/D35</f>
        <v>0.49294670846394983</v>
      </c>
      <c r="G35" s="151">
        <v>309</v>
      </c>
      <c r="H35" s="151">
        <v>67</v>
      </c>
      <c r="I35" s="150">
        <f>H35/G35</f>
        <v>0.2168284789644013</v>
      </c>
    </row>
    <row r="36" spans="1:9" ht="22.5" customHeight="1">
      <c r="A36" s="154"/>
      <c r="B36" s="153" t="s">
        <v>99</v>
      </c>
      <c r="C36" s="152"/>
      <c r="D36" s="151">
        <v>1420</v>
      </c>
      <c r="E36" s="151">
        <v>608</v>
      </c>
      <c r="F36" s="150">
        <f>E36/D36</f>
        <v>0.428169014084507</v>
      </c>
      <c r="G36" s="151">
        <v>104</v>
      </c>
      <c r="H36" s="151">
        <v>8</v>
      </c>
      <c r="I36" s="150">
        <f>H36/G36</f>
        <v>0.07692307692307693</v>
      </c>
    </row>
    <row r="37" spans="1:9" ht="22.5" customHeight="1">
      <c r="A37" s="154"/>
      <c r="B37" s="153" t="s">
        <v>98</v>
      </c>
      <c r="C37" s="152"/>
      <c r="D37" s="151">
        <v>2874</v>
      </c>
      <c r="E37" s="151">
        <v>1253</v>
      </c>
      <c r="F37" s="150">
        <f>E37/D37</f>
        <v>0.4359777313848295</v>
      </c>
      <c r="G37" s="151">
        <v>218</v>
      </c>
      <c r="H37" s="151">
        <v>65</v>
      </c>
      <c r="I37" s="150">
        <f>H37/G37</f>
        <v>0.2981651376146789</v>
      </c>
    </row>
    <row r="38" spans="1:9" ht="22.5" customHeight="1">
      <c r="A38" s="154"/>
      <c r="B38" s="153" t="s">
        <v>97</v>
      </c>
      <c r="C38" s="152"/>
      <c r="D38" s="151">
        <v>1736</v>
      </c>
      <c r="E38" s="151">
        <v>821</v>
      </c>
      <c r="F38" s="150">
        <f>E38/D38</f>
        <v>0.472926267281106</v>
      </c>
      <c r="G38" s="151">
        <v>114</v>
      </c>
      <c r="H38" s="151">
        <v>9</v>
      </c>
      <c r="I38" s="150">
        <f>H38/G38</f>
        <v>0.07894736842105263</v>
      </c>
    </row>
    <row r="39" spans="1:9" ht="22.5" customHeight="1">
      <c r="A39" s="154"/>
      <c r="B39" s="153" t="s">
        <v>96</v>
      </c>
      <c r="C39" s="152"/>
      <c r="D39" s="151">
        <v>847</v>
      </c>
      <c r="E39" s="151">
        <v>369</v>
      </c>
      <c r="F39" s="150">
        <f>E39/D39</f>
        <v>0.43565525383707204</v>
      </c>
      <c r="G39" s="151">
        <v>46</v>
      </c>
      <c r="H39" s="151">
        <v>7</v>
      </c>
      <c r="I39" s="150">
        <f>H39/G39</f>
        <v>0.15217391304347827</v>
      </c>
    </row>
    <row r="40" spans="1:9" ht="22.5" customHeight="1">
      <c r="A40" s="149"/>
      <c r="B40" s="148" t="s">
        <v>95</v>
      </c>
      <c r="C40" s="147"/>
      <c r="D40" s="145">
        <v>3419</v>
      </c>
      <c r="E40" s="145">
        <v>1508</v>
      </c>
      <c r="F40" s="144">
        <f>E40/D40</f>
        <v>0.44106463878326996</v>
      </c>
      <c r="G40" s="145">
        <v>226</v>
      </c>
      <c r="H40" s="145">
        <v>10</v>
      </c>
      <c r="I40" s="144">
        <f>H40/G40</f>
        <v>0.04424778761061947</v>
      </c>
    </row>
    <row r="41" spans="1:3" ht="13.5">
      <c r="A41" s="171" t="s">
        <v>94</v>
      </c>
      <c r="B41" s="153"/>
      <c r="C41" s="154"/>
    </row>
    <row r="42" spans="1:3" ht="13.5">
      <c r="A42" s="142" t="s">
        <v>93</v>
      </c>
      <c r="B42" s="169"/>
      <c r="C42" s="154"/>
    </row>
    <row r="43" spans="1:3" ht="13.5">
      <c r="A43" s="170" t="s">
        <v>92</v>
      </c>
      <c r="B43" s="169"/>
      <c r="C43" s="169"/>
    </row>
    <row r="44" spans="1:8" ht="30" customHeight="1" thickBot="1">
      <c r="A44" s="168" t="s">
        <v>91</v>
      </c>
      <c r="D44" s="167"/>
      <c r="E44" s="167"/>
      <c r="F44" s="167"/>
      <c r="G44" s="167"/>
      <c r="H44" s="167"/>
    </row>
    <row r="45" spans="1:9" s="157" customFormat="1" ht="30.75" customHeight="1" thickTop="1">
      <c r="A45" s="166"/>
      <c r="B45" s="166"/>
      <c r="C45" s="165"/>
      <c r="D45" s="164" t="s">
        <v>90</v>
      </c>
      <c r="E45" s="162"/>
      <c r="F45" s="162"/>
      <c r="G45" s="163" t="s">
        <v>89</v>
      </c>
      <c r="H45" s="162"/>
      <c r="I45" s="162"/>
    </row>
    <row r="46" spans="1:9" s="157" customFormat="1" ht="30.75" customHeight="1">
      <c r="A46" s="161"/>
      <c r="B46" s="161"/>
      <c r="C46" s="160"/>
      <c r="D46" s="159" t="s">
        <v>88</v>
      </c>
      <c r="E46" s="159" t="s">
        <v>87</v>
      </c>
      <c r="F46" s="159" t="s">
        <v>86</v>
      </c>
      <c r="G46" s="159" t="s">
        <v>85</v>
      </c>
      <c r="H46" s="159" t="s">
        <v>84</v>
      </c>
      <c r="I46" s="158" t="s">
        <v>83</v>
      </c>
    </row>
    <row r="47" spans="1:9" ht="22.5" customHeight="1">
      <c r="A47" s="156" t="s">
        <v>82</v>
      </c>
      <c r="B47" s="156"/>
      <c r="C47" s="155"/>
      <c r="D47" s="151">
        <f>SUM(D48:D52)</f>
        <v>20352</v>
      </c>
      <c r="E47" s="151">
        <f>SUM(E48:E52)</f>
        <v>9766</v>
      </c>
      <c r="F47" s="150">
        <f>E47/D47</f>
        <v>0.47985455974842767</v>
      </c>
      <c r="G47" s="151">
        <f>SUM(G48:G52)</f>
        <v>1414</v>
      </c>
      <c r="H47" s="151">
        <f>SUM(H48:H52)</f>
        <v>175</v>
      </c>
      <c r="I47" s="150">
        <f>H47/G47</f>
        <v>0.12376237623762376</v>
      </c>
    </row>
    <row r="48" spans="1:9" ht="22.5" customHeight="1">
      <c r="A48" s="154"/>
      <c r="B48" s="153" t="s">
        <v>81</v>
      </c>
      <c r="C48" s="152"/>
      <c r="D48" s="151">
        <v>11225</v>
      </c>
      <c r="E48" s="151">
        <v>5608</v>
      </c>
      <c r="F48" s="150">
        <f>E48/D48</f>
        <v>0.4995991091314031</v>
      </c>
      <c r="G48" s="151">
        <v>794</v>
      </c>
      <c r="H48" s="151">
        <v>137</v>
      </c>
      <c r="I48" s="150">
        <f>H48/G48</f>
        <v>0.172544080604534</v>
      </c>
    </row>
    <row r="49" spans="1:9" ht="22.5" customHeight="1">
      <c r="A49" s="154"/>
      <c r="B49" s="153" t="s">
        <v>80</v>
      </c>
      <c r="C49" s="152"/>
      <c r="D49" s="151">
        <v>1421</v>
      </c>
      <c r="E49" s="151">
        <v>749</v>
      </c>
      <c r="F49" s="150">
        <f>E49/D49</f>
        <v>0.5270935960591133</v>
      </c>
      <c r="G49" s="151">
        <v>139</v>
      </c>
      <c r="H49" s="151">
        <v>11</v>
      </c>
      <c r="I49" s="150">
        <f>H49/G49</f>
        <v>0.07913669064748201</v>
      </c>
    </row>
    <row r="50" spans="1:9" ht="22.5" customHeight="1">
      <c r="A50" s="154"/>
      <c r="B50" s="153" t="s">
        <v>79</v>
      </c>
      <c r="C50" s="152"/>
      <c r="D50" s="151">
        <v>806</v>
      </c>
      <c r="E50" s="151">
        <v>484</v>
      </c>
      <c r="F50" s="150">
        <f>E50/D50</f>
        <v>0.6004962779156328</v>
      </c>
      <c r="G50" s="151">
        <v>69</v>
      </c>
      <c r="H50" s="151">
        <v>12</v>
      </c>
      <c r="I50" s="150">
        <f>H50/G50</f>
        <v>0.17391304347826086</v>
      </c>
    </row>
    <row r="51" spans="1:9" ht="22.5" customHeight="1">
      <c r="A51" s="154"/>
      <c r="B51" s="153" t="s">
        <v>78</v>
      </c>
      <c r="C51" s="152"/>
      <c r="D51" s="151">
        <v>2054</v>
      </c>
      <c r="E51" s="151">
        <v>1025</v>
      </c>
      <c r="F51" s="150">
        <f>E51/D51</f>
        <v>0.4990262901655307</v>
      </c>
      <c r="G51" s="151">
        <v>168</v>
      </c>
      <c r="H51" s="151">
        <v>0</v>
      </c>
      <c r="I51" s="150">
        <f>H51/G51</f>
        <v>0</v>
      </c>
    </row>
    <row r="52" spans="1:9" ht="22.5" customHeight="1">
      <c r="A52" s="154"/>
      <c r="B52" s="153" t="s">
        <v>77</v>
      </c>
      <c r="C52" s="152"/>
      <c r="D52" s="151">
        <v>4846</v>
      </c>
      <c r="E52" s="151">
        <v>1900</v>
      </c>
      <c r="F52" s="150">
        <f>E52/D52</f>
        <v>0.39207593891869585</v>
      </c>
      <c r="G52" s="151">
        <v>244</v>
      </c>
      <c r="H52" s="151">
        <v>15</v>
      </c>
      <c r="I52" s="150">
        <f>H52/G52</f>
        <v>0.06147540983606557</v>
      </c>
    </row>
    <row r="53" spans="1:9" ht="22.5" customHeight="1">
      <c r="A53" s="154"/>
      <c r="B53" s="153"/>
      <c r="C53" s="152"/>
      <c r="D53" s="151"/>
      <c r="E53" s="151"/>
      <c r="F53" s="150"/>
      <c r="G53" s="151"/>
      <c r="H53" s="151"/>
      <c r="I53" s="150"/>
    </row>
    <row r="54" spans="1:9" ht="22.5" customHeight="1">
      <c r="A54" s="156" t="s">
        <v>76</v>
      </c>
      <c r="B54" s="156"/>
      <c r="C54" s="155"/>
      <c r="D54" s="151">
        <f>SUM(D55:D56)</f>
        <v>43378</v>
      </c>
      <c r="E54" s="151">
        <f>SUM(E55:E56)</f>
        <v>18155</v>
      </c>
      <c r="F54" s="150">
        <f>E54/D54</f>
        <v>0.41853013048088894</v>
      </c>
      <c r="G54" s="151">
        <f>SUM(G55:G56)</f>
        <v>2480</v>
      </c>
      <c r="H54" s="151">
        <f>SUM(H55:H56)</f>
        <v>165</v>
      </c>
      <c r="I54" s="150">
        <f>H54/G54</f>
        <v>0.06653225806451613</v>
      </c>
    </row>
    <row r="55" spans="1:9" ht="22.5" customHeight="1">
      <c r="A55" s="154"/>
      <c r="B55" s="153" t="s">
        <v>75</v>
      </c>
      <c r="C55" s="152"/>
      <c r="D55" s="151">
        <v>37146</v>
      </c>
      <c r="E55" s="151">
        <v>15616</v>
      </c>
      <c r="F55" s="150">
        <f>E55/D55</f>
        <v>0.42039519732945674</v>
      </c>
      <c r="G55" s="151">
        <v>2130</v>
      </c>
      <c r="H55" s="151">
        <v>135</v>
      </c>
      <c r="I55" s="150">
        <f>H55/G55</f>
        <v>0.06338028169014084</v>
      </c>
    </row>
    <row r="56" spans="1:9" ht="22.5" customHeight="1">
      <c r="A56" s="154"/>
      <c r="B56" s="153" t="s">
        <v>74</v>
      </c>
      <c r="C56" s="152"/>
      <c r="D56" s="151">
        <v>6232</v>
      </c>
      <c r="E56" s="151">
        <v>2539</v>
      </c>
      <c r="F56" s="150">
        <f>E56/D56</f>
        <v>0.40741335044929394</v>
      </c>
      <c r="G56" s="151">
        <v>350</v>
      </c>
      <c r="H56" s="151">
        <v>30</v>
      </c>
      <c r="I56" s="150">
        <f>H56/G56</f>
        <v>0.08571428571428572</v>
      </c>
    </row>
    <row r="57" spans="1:9" ht="22.5" customHeight="1">
      <c r="A57" s="154"/>
      <c r="B57" s="153"/>
      <c r="C57" s="152"/>
      <c r="D57" s="151"/>
      <c r="E57" s="151"/>
      <c r="F57" s="150"/>
      <c r="G57" s="151"/>
      <c r="H57" s="151"/>
      <c r="I57" s="150"/>
    </row>
    <row r="58" spans="1:9" ht="22.5" customHeight="1">
      <c r="A58" s="156" t="s">
        <v>73</v>
      </c>
      <c r="B58" s="156"/>
      <c r="C58" s="155"/>
      <c r="D58" s="151">
        <f>SUM(D59:D60)</f>
        <v>34486</v>
      </c>
      <c r="E58" s="151">
        <f>SUM(E59:E60)</f>
        <v>13425</v>
      </c>
      <c r="F58" s="150">
        <f>E58/D58</f>
        <v>0.38928840688975236</v>
      </c>
      <c r="G58" s="151">
        <f>SUM(G59:G60)</f>
        <v>1507</v>
      </c>
      <c r="H58" s="151">
        <f>SUM(H59:H60)</f>
        <v>156</v>
      </c>
      <c r="I58" s="150">
        <f>H58/G58</f>
        <v>0.10351692103516921</v>
      </c>
    </row>
    <row r="59" spans="1:9" ht="22.5" customHeight="1">
      <c r="A59" s="154"/>
      <c r="B59" s="153" t="s">
        <v>72</v>
      </c>
      <c r="C59" s="152"/>
      <c r="D59" s="151">
        <v>24285</v>
      </c>
      <c r="E59" s="151">
        <v>9058</v>
      </c>
      <c r="F59" s="150">
        <f>E59/D59</f>
        <v>0.37298744080708257</v>
      </c>
      <c r="G59" s="151">
        <v>964</v>
      </c>
      <c r="H59" s="151">
        <v>90</v>
      </c>
      <c r="I59" s="150">
        <f>H59/G59</f>
        <v>0.09336099585062241</v>
      </c>
    </row>
    <row r="60" spans="1:9" ht="22.5" customHeight="1">
      <c r="A60" s="154"/>
      <c r="B60" s="153" t="s">
        <v>71</v>
      </c>
      <c r="C60" s="152"/>
      <c r="D60" s="151">
        <v>10201</v>
      </c>
      <c r="E60" s="151">
        <v>4367</v>
      </c>
      <c r="F60" s="150">
        <f>E60/D60</f>
        <v>0.42809528477600234</v>
      </c>
      <c r="G60" s="151">
        <v>543</v>
      </c>
      <c r="H60" s="151">
        <v>66</v>
      </c>
      <c r="I60" s="150">
        <f>H60/G60</f>
        <v>0.12154696132596685</v>
      </c>
    </row>
    <row r="61" spans="1:9" ht="22.5" customHeight="1">
      <c r="A61" s="154"/>
      <c r="B61" s="153"/>
      <c r="C61" s="152"/>
      <c r="D61" s="151"/>
      <c r="E61" s="151"/>
      <c r="F61" s="150"/>
      <c r="G61" s="151"/>
      <c r="H61" s="151"/>
      <c r="I61" s="150"/>
    </row>
    <row r="62" spans="1:9" ht="22.5" customHeight="1">
      <c r="A62" s="156" t="s">
        <v>70</v>
      </c>
      <c r="B62" s="156"/>
      <c r="C62" s="155"/>
      <c r="D62" s="151">
        <f>SUM(D63)</f>
        <v>39199</v>
      </c>
      <c r="E62" s="151">
        <f>SUM(E63)</f>
        <v>14066</v>
      </c>
      <c r="F62" s="150">
        <f>E62/D62</f>
        <v>0.3588356845837904</v>
      </c>
      <c r="G62" s="151">
        <f>SUM(G63)</f>
        <v>1689</v>
      </c>
      <c r="H62" s="151">
        <f>SUM(H63)</f>
        <v>137</v>
      </c>
      <c r="I62" s="150">
        <f>H62/G62</f>
        <v>0.08111308466548253</v>
      </c>
    </row>
    <row r="63" spans="1:9" ht="22.5" customHeight="1">
      <c r="A63" s="154"/>
      <c r="B63" s="153" t="s">
        <v>69</v>
      </c>
      <c r="C63" s="152"/>
      <c r="D63" s="151">
        <v>39199</v>
      </c>
      <c r="E63" s="151">
        <v>14066</v>
      </c>
      <c r="F63" s="150">
        <f>E63/D63</f>
        <v>0.3588356845837904</v>
      </c>
      <c r="G63" s="151">
        <v>1689</v>
      </c>
      <c r="H63" s="151">
        <v>137</v>
      </c>
      <c r="I63" s="150">
        <f>H63/G63</f>
        <v>0.08111308466548253</v>
      </c>
    </row>
    <row r="64" spans="1:9" ht="22.5" customHeight="1">
      <c r="A64" s="154"/>
      <c r="B64" s="153"/>
      <c r="C64" s="152"/>
      <c r="D64" s="151"/>
      <c r="E64" s="151"/>
      <c r="F64" s="150"/>
      <c r="G64" s="151"/>
      <c r="H64" s="151"/>
      <c r="I64" s="150"/>
    </row>
    <row r="65" spans="1:9" ht="22.5" customHeight="1">
      <c r="A65" s="156" t="s">
        <v>68</v>
      </c>
      <c r="B65" s="156"/>
      <c r="C65" s="155"/>
      <c r="D65" s="151">
        <f>SUM(D66:D71)</f>
        <v>36657</v>
      </c>
      <c r="E65" s="151">
        <f>SUM(E66:E71)</f>
        <v>15139</v>
      </c>
      <c r="F65" s="150">
        <f>E65/D65</f>
        <v>0.41299069754753526</v>
      </c>
      <c r="G65" s="151">
        <f>SUM(G66:G71)</f>
        <v>2042</v>
      </c>
      <c r="H65" s="151">
        <f>SUM(H66:H71)</f>
        <v>160</v>
      </c>
      <c r="I65" s="150">
        <f>H65/G65</f>
        <v>0.07835455435847209</v>
      </c>
    </row>
    <row r="66" spans="1:9" ht="22.5" customHeight="1">
      <c r="A66" s="154"/>
      <c r="B66" s="153" t="s">
        <v>67</v>
      </c>
      <c r="C66" s="152"/>
      <c r="D66" s="151">
        <v>15567</v>
      </c>
      <c r="E66" s="151">
        <v>5146</v>
      </c>
      <c r="F66" s="150">
        <f>E66/D66</f>
        <v>0.33057107984839723</v>
      </c>
      <c r="G66" s="151">
        <v>655</v>
      </c>
      <c r="H66" s="151">
        <v>53</v>
      </c>
      <c r="I66" s="150">
        <f>H66/G66</f>
        <v>0.08091603053435115</v>
      </c>
    </row>
    <row r="67" spans="1:9" ht="22.5" customHeight="1">
      <c r="A67" s="154"/>
      <c r="B67" s="153" t="s">
        <v>66</v>
      </c>
      <c r="C67" s="152"/>
      <c r="D67" s="151">
        <v>3654</v>
      </c>
      <c r="E67" s="151">
        <v>1860</v>
      </c>
      <c r="F67" s="150">
        <f>E67/D67</f>
        <v>0.5090311986863711</v>
      </c>
      <c r="G67" s="151">
        <v>262</v>
      </c>
      <c r="H67" s="151">
        <v>13</v>
      </c>
      <c r="I67" s="150">
        <f>H67/G67</f>
        <v>0.04961832061068702</v>
      </c>
    </row>
    <row r="68" spans="1:9" ht="22.5" customHeight="1">
      <c r="A68" s="154"/>
      <c r="B68" s="153" t="s">
        <v>65</v>
      </c>
      <c r="C68" s="152"/>
      <c r="D68" s="151">
        <v>2285</v>
      </c>
      <c r="E68" s="151">
        <v>1405</v>
      </c>
      <c r="F68" s="150">
        <f>E68/D68</f>
        <v>0.6148796498905909</v>
      </c>
      <c r="G68" s="151">
        <v>199</v>
      </c>
      <c r="H68" s="151">
        <v>10</v>
      </c>
      <c r="I68" s="150">
        <f>H68/G68</f>
        <v>0.05025125628140704</v>
      </c>
    </row>
    <row r="69" spans="1:9" ht="22.5" customHeight="1">
      <c r="A69" s="154"/>
      <c r="B69" s="153" t="s">
        <v>64</v>
      </c>
      <c r="C69" s="152"/>
      <c r="D69" s="151">
        <v>2385</v>
      </c>
      <c r="E69" s="151">
        <v>1234</v>
      </c>
      <c r="F69" s="150">
        <f>E69/D69</f>
        <v>0.5174004192872117</v>
      </c>
      <c r="G69" s="151">
        <v>193</v>
      </c>
      <c r="H69" s="151">
        <v>15</v>
      </c>
      <c r="I69" s="150">
        <f>H69/G69</f>
        <v>0.07772020725388601</v>
      </c>
    </row>
    <row r="70" spans="1:9" ht="22.5" customHeight="1">
      <c r="A70" s="154"/>
      <c r="B70" s="153" t="s">
        <v>63</v>
      </c>
      <c r="C70" s="152"/>
      <c r="D70" s="151">
        <v>6805</v>
      </c>
      <c r="E70" s="151">
        <v>2255</v>
      </c>
      <c r="F70" s="150">
        <f>E70/D70</f>
        <v>0.331373989713446</v>
      </c>
      <c r="G70" s="151">
        <v>255</v>
      </c>
      <c r="H70" s="151">
        <v>26</v>
      </c>
      <c r="I70" s="150">
        <f>H70/G70</f>
        <v>0.10196078431372549</v>
      </c>
    </row>
    <row r="71" spans="1:9" ht="22.5" customHeight="1">
      <c r="A71" s="149"/>
      <c r="B71" s="148" t="s">
        <v>62</v>
      </c>
      <c r="C71" s="147"/>
      <c r="D71" s="146">
        <v>5961</v>
      </c>
      <c r="E71" s="145">
        <v>3239</v>
      </c>
      <c r="F71" s="144">
        <f>E71/D71</f>
        <v>0.5433652071800034</v>
      </c>
      <c r="G71" s="145">
        <v>478</v>
      </c>
      <c r="H71" s="145">
        <v>43</v>
      </c>
      <c r="I71" s="144">
        <f>H71/G71</f>
        <v>0.0899581589958159</v>
      </c>
    </row>
    <row r="72" spans="4:8" ht="13.5">
      <c r="D72" s="143"/>
      <c r="E72" s="143"/>
      <c r="F72" s="143"/>
      <c r="G72" s="143"/>
      <c r="H72" s="143"/>
    </row>
    <row r="73" spans="4:8" ht="13.5">
      <c r="D73" s="143"/>
      <c r="E73" s="143"/>
      <c r="F73" s="143"/>
      <c r="G73" s="143"/>
      <c r="H73" s="143"/>
    </row>
    <row r="74" spans="4:8" ht="13.5">
      <c r="D74" s="143"/>
      <c r="E74" s="143"/>
      <c r="F74" s="143"/>
      <c r="G74" s="143"/>
      <c r="H74" s="143"/>
    </row>
    <row r="75" spans="4:8" ht="13.5">
      <c r="D75" s="143"/>
      <c r="E75" s="143"/>
      <c r="F75" s="143"/>
      <c r="G75" s="143"/>
      <c r="H75" s="143"/>
    </row>
    <row r="76" spans="4:8" ht="13.5">
      <c r="D76" s="143"/>
      <c r="E76" s="143"/>
      <c r="F76" s="143"/>
      <c r="G76" s="143"/>
      <c r="H76" s="143"/>
    </row>
    <row r="77" spans="4:8" ht="13.5">
      <c r="D77" s="143"/>
      <c r="E77" s="143"/>
      <c r="F77" s="143"/>
      <c r="G77" s="143"/>
      <c r="H77" s="143"/>
    </row>
    <row r="78" spans="4:8" ht="13.5">
      <c r="D78" s="143"/>
      <c r="E78" s="143"/>
      <c r="F78" s="143"/>
      <c r="G78" s="143"/>
      <c r="H78" s="143"/>
    </row>
    <row r="79" spans="4:8" ht="13.5">
      <c r="D79" s="143"/>
      <c r="E79" s="143"/>
      <c r="F79" s="143"/>
      <c r="G79" s="143"/>
      <c r="H79" s="143"/>
    </row>
  </sheetData>
  <sheetProtection/>
  <mergeCells count="16">
    <mergeCell ref="A47:C47"/>
    <mergeCell ref="A54:C54"/>
    <mergeCell ref="A58:C58"/>
    <mergeCell ref="A62:C62"/>
    <mergeCell ref="A65:C65"/>
    <mergeCell ref="A34:C34"/>
    <mergeCell ref="D45:F45"/>
    <mergeCell ref="G45:I45"/>
    <mergeCell ref="D3:F3"/>
    <mergeCell ref="G3:I3"/>
    <mergeCell ref="A9:C9"/>
    <mergeCell ref="A12:C12"/>
    <mergeCell ref="A15:C15"/>
    <mergeCell ref="A18:C18"/>
    <mergeCell ref="A23:C23"/>
    <mergeCell ref="A28:C28"/>
  </mergeCells>
  <printOptions/>
  <pageMargins left="0.7874015748031497" right="0.7874015748031497" top="0.984251968503937" bottom="0.7874015748031497" header="0.5118110236220472" footer="0.5118110236220472"/>
  <pageSetup horizontalDpi="600" verticalDpi="600" orientation="portrait" paperSize="9" scale="77" r:id="rId1"/>
  <rowBreaks count="1" manualBreakCount="1">
    <brk id="4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DD15"/>
  <sheetViews>
    <sheetView zoomScale="75" zoomScaleNormal="75" zoomScaleSheetLayoutView="70"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D13" sqref="D13"/>
    </sheetView>
  </sheetViews>
  <sheetFormatPr defaultColWidth="18.375" defaultRowHeight="14.25"/>
  <cols>
    <col min="1" max="1" width="2.875" style="70" customWidth="1"/>
    <col min="2" max="2" width="16.625" style="70" customWidth="1"/>
    <col min="3" max="3" width="3.625" style="70" customWidth="1"/>
    <col min="4" max="5" width="12.00390625" style="70" bestFit="1" customWidth="1"/>
    <col min="6" max="6" width="9.625" style="70" bestFit="1" customWidth="1"/>
    <col min="7" max="7" width="12.75390625" style="70" bestFit="1" customWidth="1"/>
    <col min="8" max="8" width="17.625" style="70" customWidth="1"/>
    <col min="9" max="9" width="12.75390625" style="70" bestFit="1" customWidth="1"/>
    <col min="10" max="10" width="17.625" style="70" customWidth="1"/>
    <col min="11" max="11" width="12.75390625" style="70" bestFit="1" customWidth="1"/>
    <col min="12" max="12" width="18.625" style="70" bestFit="1" customWidth="1"/>
    <col min="13" max="13" width="9.625" style="70" customWidth="1"/>
    <col min="14" max="14" width="17.25390625" style="70" bestFit="1" customWidth="1"/>
    <col min="15" max="15" width="8.50390625" style="70" bestFit="1" customWidth="1"/>
    <col min="16" max="16" width="13.625" style="70" customWidth="1"/>
    <col min="17" max="17" width="9.625" style="70" customWidth="1"/>
    <col min="18" max="18" width="17.25390625" style="70" bestFit="1" customWidth="1"/>
    <col min="19" max="19" width="13.875" style="70" bestFit="1" customWidth="1"/>
    <col min="20" max="20" width="18.50390625" style="71" bestFit="1" customWidth="1"/>
    <col min="21" max="21" width="8.875" style="70" customWidth="1"/>
    <col min="22" max="16384" width="18.375" style="70" customWidth="1"/>
  </cols>
  <sheetData>
    <row r="1" spans="1:20" s="2" customFormat="1" ht="17.25" customHeight="1">
      <c r="A1" s="140" t="s">
        <v>61</v>
      </c>
      <c r="B1" s="140"/>
      <c r="C1" s="140"/>
      <c r="D1" s="140"/>
      <c r="E1" s="140"/>
      <c r="F1" s="140"/>
      <c r="G1" s="140"/>
      <c r="H1" s="140"/>
      <c r="I1" s="140"/>
      <c r="J1" s="140"/>
      <c r="K1" s="140"/>
      <c r="L1" s="140"/>
      <c r="M1" s="140"/>
      <c r="N1" s="140"/>
      <c r="O1" s="140"/>
      <c r="P1" s="140"/>
      <c r="Q1" s="140"/>
      <c r="R1" s="140"/>
      <c r="S1" s="140"/>
      <c r="T1" s="134"/>
    </row>
    <row r="2" spans="1:20" s="2" customFormat="1" ht="17.25" customHeight="1">
      <c r="A2" s="140"/>
      <c r="B2" s="140"/>
      <c r="C2" s="140"/>
      <c r="D2" s="140"/>
      <c r="E2" s="140"/>
      <c r="F2" s="140"/>
      <c r="G2" s="140"/>
      <c r="H2" s="140"/>
      <c r="I2" s="140"/>
      <c r="J2" s="140"/>
      <c r="K2" s="140"/>
      <c r="L2" s="140"/>
      <c r="M2" s="140"/>
      <c r="N2" s="140"/>
      <c r="O2" s="140"/>
      <c r="P2" s="140"/>
      <c r="Q2" s="140"/>
      <c r="R2" s="140"/>
      <c r="S2" s="140"/>
      <c r="T2" s="134"/>
    </row>
    <row r="3" spans="1:20" s="2" customFormat="1" ht="15.75" thickBot="1">
      <c r="A3" s="140"/>
      <c r="B3" s="140" t="s">
        <v>60</v>
      </c>
      <c r="C3" s="140"/>
      <c r="D3" s="139"/>
      <c r="E3" s="139"/>
      <c r="F3" s="139"/>
      <c r="G3" s="138"/>
      <c r="H3" s="138"/>
      <c r="I3" s="138"/>
      <c r="J3" s="138"/>
      <c r="K3" s="138"/>
      <c r="L3" s="138"/>
      <c r="M3" s="138"/>
      <c r="N3" s="138"/>
      <c r="O3" s="138"/>
      <c r="P3" s="138"/>
      <c r="Q3" s="137"/>
      <c r="R3" s="136" t="s">
        <v>34</v>
      </c>
      <c r="S3" s="135"/>
      <c r="T3" s="134"/>
    </row>
    <row r="4" spans="1:20" s="113" customFormat="1" ht="20.25" customHeight="1" thickTop="1">
      <c r="A4" s="129"/>
      <c r="B4" s="129"/>
      <c r="C4" s="133"/>
      <c r="D4" s="132" t="s">
        <v>59</v>
      </c>
      <c r="E4" s="131"/>
      <c r="F4" s="130"/>
      <c r="G4" s="128"/>
      <c r="H4" s="129"/>
      <c r="I4" s="129"/>
      <c r="J4" s="129"/>
      <c r="K4" s="129"/>
      <c r="L4" s="129"/>
      <c r="M4" s="129"/>
      <c r="N4" s="129"/>
      <c r="O4" s="129"/>
      <c r="P4" s="129"/>
      <c r="Q4" s="129"/>
      <c r="R4" s="129"/>
      <c r="S4" s="128"/>
      <c r="T4" s="114"/>
    </row>
    <row r="5" spans="1:20" s="113" customFormat="1" ht="20.25" customHeight="1">
      <c r="A5" s="121"/>
      <c r="B5" s="121"/>
      <c r="C5" s="120"/>
      <c r="D5" s="127"/>
      <c r="E5" s="126"/>
      <c r="F5" s="125"/>
      <c r="H5" s="123"/>
      <c r="I5" s="124" t="s">
        <v>58</v>
      </c>
      <c r="J5" s="123"/>
      <c r="K5" s="122"/>
      <c r="L5" s="121"/>
      <c r="M5" s="122"/>
      <c r="O5" s="122"/>
      <c r="P5" s="122"/>
      <c r="Q5" s="121"/>
      <c r="R5" s="121"/>
      <c r="S5" s="96" t="s">
        <v>57</v>
      </c>
      <c r="T5" s="114"/>
    </row>
    <row r="6" spans="1:20" s="113" customFormat="1" ht="20.25" customHeight="1">
      <c r="A6" s="121"/>
      <c r="B6" s="121"/>
      <c r="C6" s="120"/>
      <c r="D6" s="119"/>
      <c r="E6" s="118"/>
      <c r="F6" s="117"/>
      <c r="G6" s="116"/>
      <c r="H6" s="86"/>
      <c r="I6" s="86"/>
      <c r="J6" s="86"/>
      <c r="K6" s="86"/>
      <c r="L6" s="86"/>
      <c r="M6" s="86"/>
      <c r="N6" s="86"/>
      <c r="O6" s="86"/>
      <c r="P6" s="86"/>
      <c r="Q6" s="86"/>
      <c r="R6" s="86"/>
      <c r="S6" s="115"/>
      <c r="T6" s="114"/>
    </row>
    <row r="7" spans="1:20" s="94" customFormat="1" ht="20.25" customHeight="1">
      <c r="A7" s="100"/>
      <c r="B7" s="100"/>
      <c r="C7" s="99"/>
      <c r="D7" s="97"/>
      <c r="E7" s="97"/>
      <c r="F7" s="97"/>
      <c r="G7" s="97"/>
      <c r="H7" s="100"/>
      <c r="I7" s="112"/>
      <c r="J7" s="111"/>
      <c r="K7" s="112"/>
      <c r="L7" s="111"/>
      <c r="M7" s="112"/>
      <c r="N7" s="111"/>
      <c r="O7" s="97"/>
      <c r="P7" s="100"/>
      <c r="Q7" s="97"/>
      <c r="R7" s="100"/>
      <c r="S7" s="97"/>
      <c r="T7" s="101"/>
    </row>
    <row r="8" spans="1:20" s="94" customFormat="1" ht="20.25" customHeight="1">
      <c r="A8" s="100"/>
      <c r="B8" s="100"/>
      <c r="C8" s="99"/>
      <c r="D8" s="97" t="s">
        <v>56</v>
      </c>
      <c r="E8" s="96" t="s">
        <v>55</v>
      </c>
      <c r="F8" s="110" t="s">
        <v>54</v>
      </c>
      <c r="G8" s="109" t="s">
        <v>53</v>
      </c>
      <c r="H8" s="108"/>
      <c r="I8" s="109" t="s">
        <v>52</v>
      </c>
      <c r="J8" s="108"/>
      <c r="K8" s="109" t="s">
        <v>51</v>
      </c>
      <c r="L8" s="108"/>
      <c r="M8" s="109" t="s">
        <v>50</v>
      </c>
      <c r="N8" s="108"/>
      <c r="O8" s="109" t="s">
        <v>49</v>
      </c>
      <c r="P8" s="108"/>
      <c r="Q8" s="109" t="s">
        <v>48</v>
      </c>
      <c r="R8" s="108"/>
      <c r="S8" s="96" t="s">
        <v>47</v>
      </c>
      <c r="T8" s="101"/>
    </row>
    <row r="9" spans="1:20" s="94" customFormat="1" ht="20.25" customHeight="1">
      <c r="A9" s="100"/>
      <c r="B9" s="100"/>
      <c r="C9" s="99"/>
      <c r="D9" s="96" t="s">
        <v>46</v>
      </c>
      <c r="E9" s="97"/>
      <c r="F9" s="104"/>
      <c r="G9" s="106"/>
      <c r="H9" s="105"/>
      <c r="I9" s="106"/>
      <c r="J9" s="107"/>
      <c r="K9" s="106"/>
      <c r="L9" s="107"/>
      <c r="M9" s="106"/>
      <c r="N9" s="107"/>
      <c r="O9" s="106"/>
      <c r="P9" s="105"/>
      <c r="Q9" s="106"/>
      <c r="R9" s="105"/>
      <c r="S9" s="97"/>
      <c r="T9" s="101"/>
    </row>
    <row r="10" spans="1:20" s="94" customFormat="1" ht="20.25" customHeight="1">
      <c r="A10" s="100"/>
      <c r="B10" s="100"/>
      <c r="C10" s="99"/>
      <c r="D10" s="97"/>
      <c r="E10" s="97"/>
      <c r="F10" s="104"/>
      <c r="G10" s="96" t="s">
        <v>45</v>
      </c>
      <c r="H10" s="96" t="s">
        <v>43</v>
      </c>
      <c r="I10" s="96" t="s">
        <v>45</v>
      </c>
      <c r="J10" s="103" t="s">
        <v>43</v>
      </c>
      <c r="K10" s="96" t="s">
        <v>45</v>
      </c>
      <c r="L10" s="102" t="s">
        <v>43</v>
      </c>
      <c r="M10" s="96" t="s">
        <v>45</v>
      </c>
      <c r="N10" s="96" t="s">
        <v>43</v>
      </c>
      <c r="O10" s="96" t="s">
        <v>45</v>
      </c>
      <c r="P10" s="96" t="s">
        <v>43</v>
      </c>
      <c r="Q10" s="96" t="s">
        <v>44</v>
      </c>
      <c r="R10" s="96" t="s">
        <v>43</v>
      </c>
      <c r="S10" s="97"/>
      <c r="T10" s="101"/>
    </row>
    <row r="11" spans="1:20" s="94" customFormat="1" ht="20.25" customHeight="1">
      <c r="A11" s="100"/>
      <c r="B11" s="100"/>
      <c r="C11" s="99"/>
      <c r="D11" s="97"/>
      <c r="E11" s="97"/>
      <c r="F11" s="97"/>
      <c r="G11" s="97"/>
      <c r="H11" s="97"/>
      <c r="I11" s="97"/>
      <c r="J11" s="98"/>
      <c r="K11" s="97"/>
      <c r="L11" s="98"/>
      <c r="M11" s="97"/>
      <c r="N11" s="97"/>
      <c r="O11" s="97"/>
      <c r="P11" s="97"/>
      <c r="Q11" s="97"/>
      <c r="R11" s="97"/>
      <c r="S11" s="96" t="s">
        <v>42</v>
      </c>
      <c r="T11" s="95"/>
    </row>
    <row r="12" spans="1:20" s="87" customFormat="1" ht="20.25" customHeight="1">
      <c r="A12" s="93"/>
      <c r="B12" s="93"/>
      <c r="C12" s="92"/>
      <c r="D12" s="90" t="s">
        <v>40</v>
      </c>
      <c r="E12" s="90" t="s">
        <v>41</v>
      </c>
      <c r="F12" s="90" t="s">
        <v>40</v>
      </c>
      <c r="G12" s="90" t="s">
        <v>39</v>
      </c>
      <c r="H12" s="90" t="s">
        <v>38</v>
      </c>
      <c r="I12" s="90" t="s">
        <v>39</v>
      </c>
      <c r="J12" s="91" t="s">
        <v>38</v>
      </c>
      <c r="K12" s="90" t="s">
        <v>39</v>
      </c>
      <c r="L12" s="91" t="s">
        <v>38</v>
      </c>
      <c r="M12" s="90" t="s">
        <v>39</v>
      </c>
      <c r="N12" s="90" t="s">
        <v>38</v>
      </c>
      <c r="O12" s="90" t="s">
        <v>39</v>
      </c>
      <c r="P12" s="90" t="s">
        <v>38</v>
      </c>
      <c r="Q12" s="90" t="s">
        <v>39</v>
      </c>
      <c r="R12" s="90" t="s">
        <v>38</v>
      </c>
      <c r="S12" s="89"/>
      <c r="T12" s="88"/>
    </row>
    <row r="13" spans="1:108" s="2" customFormat="1" ht="25.5" customHeight="1">
      <c r="A13" s="86"/>
      <c r="B13" s="85" t="s">
        <v>22</v>
      </c>
      <c r="C13" s="84"/>
      <c r="D13" s="83">
        <v>255333</v>
      </c>
      <c r="E13" s="82">
        <v>247403</v>
      </c>
      <c r="F13" s="82">
        <v>7930</v>
      </c>
      <c r="G13" s="82">
        <v>6721688</v>
      </c>
      <c r="H13" s="82">
        <v>218293430148</v>
      </c>
      <c r="I13" s="82">
        <v>4530845</v>
      </c>
      <c r="J13" s="82">
        <v>178351626444</v>
      </c>
      <c r="K13" s="82">
        <v>2050071</v>
      </c>
      <c r="L13" s="82">
        <v>30964319395</v>
      </c>
      <c r="M13" s="82">
        <v>189895</v>
      </c>
      <c r="N13" s="82">
        <v>6171527538</v>
      </c>
      <c r="O13" s="82">
        <v>8442</v>
      </c>
      <c r="P13" s="82">
        <v>774627850</v>
      </c>
      <c r="Q13" s="82">
        <v>132330</v>
      </c>
      <c r="R13" s="82">
        <v>2031328921</v>
      </c>
      <c r="S13" s="82">
        <v>71245</v>
      </c>
      <c r="T13" s="81"/>
      <c r="U13" s="80"/>
      <c r="DD13" s="79" t="s">
        <v>37</v>
      </c>
    </row>
    <row r="14" spans="1:19" ht="27" customHeight="1">
      <c r="A14" s="78"/>
      <c r="B14" s="76"/>
      <c r="C14" s="76"/>
      <c r="D14" s="76"/>
      <c r="E14" s="77"/>
      <c r="F14" s="76"/>
      <c r="G14" s="76"/>
      <c r="H14" s="76"/>
      <c r="I14" s="76"/>
      <c r="J14" s="76"/>
      <c r="K14" s="76"/>
      <c r="L14" s="76"/>
      <c r="M14" s="76"/>
      <c r="N14" s="76"/>
      <c r="O14" s="76"/>
      <c r="P14" s="76"/>
      <c r="Q14" s="76"/>
      <c r="R14" s="76"/>
      <c r="S14" s="75"/>
    </row>
    <row r="15" spans="1:19" ht="25.5" customHeight="1">
      <c r="A15" s="74"/>
      <c r="B15" s="73"/>
      <c r="J15" s="72"/>
      <c r="L15" s="72"/>
      <c r="M15" s="72"/>
      <c r="S15" s="41" t="s">
        <v>21</v>
      </c>
    </row>
    <row r="16" ht="25.5" customHeight="1"/>
  </sheetData>
  <sheetProtection/>
  <mergeCells count="9">
    <mergeCell ref="O8:P8"/>
    <mergeCell ref="Q8:R8"/>
    <mergeCell ref="R3:S3"/>
    <mergeCell ref="D4:F6"/>
    <mergeCell ref="F8:F10"/>
    <mergeCell ref="G8:H8"/>
    <mergeCell ref="I8:J8"/>
    <mergeCell ref="K8:L8"/>
    <mergeCell ref="M8:N8"/>
  </mergeCells>
  <printOptions/>
  <pageMargins left="0.7874015748031497" right="0.7874015748031497" top="0.984251968503937" bottom="0.984251968503937" header="0.5118110236220472" footer="0.5118110236220472"/>
  <pageSetup fitToHeight="1" fitToWidth="1" horizontalDpi="400" verticalDpi="400" orientation="landscape" pageOrder="overThenDown" paperSize="9" scale="50" r:id="rId1"/>
  <colBreaks count="1" manualBreakCount="1">
    <brk id="12" max="30" man="1"/>
  </colBreaks>
</worksheet>
</file>

<file path=xl/worksheets/sheet4.xml><?xml version="1.0" encoding="utf-8"?>
<worksheet xmlns="http://schemas.openxmlformats.org/spreadsheetml/2006/main" xmlns:r="http://schemas.openxmlformats.org/officeDocument/2006/relationships">
  <sheetPr>
    <pageSetUpPr fitToPage="1"/>
  </sheetPr>
  <dimension ref="A1:R12"/>
  <sheetViews>
    <sheetView zoomScale="80" zoomScaleNormal="80" zoomScaleSheetLayoutView="7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33" sqref="D33"/>
    </sheetView>
  </sheetViews>
  <sheetFormatPr defaultColWidth="18.375" defaultRowHeight="14.25"/>
  <cols>
    <col min="1" max="1" width="2.75390625" style="38" customWidth="1"/>
    <col min="2" max="2" width="19.375" style="40" customWidth="1"/>
    <col min="3" max="3" width="7.25390625" style="39" customWidth="1"/>
    <col min="4" max="4" width="12.875" style="39" bestFit="1" customWidth="1"/>
    <col min="5" max="5" width="14.25390625" style="38" bestFit="1" customWidth="1"/>
    <col min="6" max="6" width="21.00390625" style="38" bestFit="1" customWidth="1"/>
    <col min="7" max="7" width="10.625" style="38" bestFit="1" customWidth="1"/>
    <col min="8" max="8" width="12.875" style="38" bestFit="1" customWidth="1"/>
    <col min="9" max="9" width="19.625" style="38" customWidth="1"/>
    <col min="10" max="11" width="12.875" style="38" bestFit="1" customWidth="1"/>
    <col min="12" max="12" width="19.625" style="38" bestFit="1" customWidth="1"/>
    <col min="13" max="13" width="10.625" style="38" bestFit="1" customWidth="1"/>
    <col min="14" max="14" width="12.00390625" style="38" bestFit="1" customWidth="1"/>
    <col min="15" max="15" width="18.25390625" style="38" bestFit="1" customWidth="1"/>
    <col min="16" max="16384" width="18.375" style="38" customWidth="1"/>
  </cols>
  <sheetData>
    <row r="1" ht="17.25">
      <c r="A1" s="69" t="s">
        <v>36</v>
      </c>
    </row>
    <row r="2" ht="17.25">
      <c r="A2" s="69"/>
    </row>
    <row r="3" spans="2:17" s="2" customFormat="1" ht="15" thickBot="1">
      <c r="B3" s="2" t="s">
        <v>35</v>
      </c>
      <c r="C3" s="3"/>
      <c r="D3" s="68"/>
      <c r="E3" s="68"/>
      <c r="F3" s="68"/>
      <c r="G3" s="68"/>
      <c r="H3" s="68"/>
      <c r="I3" s="68"/>
      <c r="J3" s="68"/>
      <c r="K3" s="68"/>
      <c r="L3" s="68"/>
      <c r="M3" s="68"/>
      <c r="N3" s="67" t="s">
        <v>34</v>
      </c>
      <c r="O3" s="66"/>
      <c r="P3" s="3"/>
      <c r="Q3" s="3"/>
    </row>
    <row r="4" spans="1:18" ht="20.25" customHeight="1" thickTop="1">
      <c r="A4" s="63"/>
      <c r="B4" s="65"/>
      <c r="C4" s="63"/>
      <c r="D4" s="64"/>
      <c r="E4" s="63"/>
      <c r="F4" s="63"/>
      <c r="G4" s="64"/>
      <c r="H4" s="63"/>
      <c r="I4" s="63"/>
      <c r="J4" s="64"/>
      <c r="K4" s="63"/>
      <c r="L4" s="62"/>
      <c r="M4" s="61"/>
      <c r="P4" s="39"/>
      <c r="R4" s="39"/>
    </row>
    <row r="5" spans="1:18" ht="20.25" customHeight="1">
      <c r="A5" s="39"/>
      <c r="B5" s="53"/>
      <c r="D5" s="59" t="s">
        <v>33</v>
      </c>
      <c r="E5" s="58"/>
      <c r="F5" s="60"/>
      <c r="G5" s="59" t="s">
        <v>32</v>
      </c>
      <c r="H5" s="58"/>
      <c r="I5" s="58"/>
      <c r="J5" s="59" t="s">
        <v>31</v>
      </c>
      <c r="K5" s="58"/>
      <c r="L5" s="60"/>
      <c r="M5" s="59" t="s">
        <v>30</v>
      </c>
      <c r="N5" s="58"/>
      <c r="O5" s="58"/>
      <c r="P5" s="39"/>
      <c r="R5" s="39"/>
    </row>
    <row r="6" spans="1:18" ht="20.25" customHeight="1">
      <c r="A6" s="39"/>
      <c r="B6" s="53"/>
      <c r="D6" s="56"/>
      <c r="E6" s="49"/>
      <c r="F6" s="49"/>
      <c r="G6" s="56"/>
      <c r="H6" s="49"/>
      <c r="I6" s="49"/>
      <c r="J6" s="56"/>
      <c r="K6" s="49"/>
      <c r="L6" s="57"/>
      <c r="M6" s="56"/>
      <c r="N6" s="49"/>
      <c r="O6" s="49"/>
      <c r="P6" s="39"/>
      <c r="R6" s="39"/>
    </row>
    <row r="7" spans="1:18" ht="20.25" customHeight="1">
      <c r="A7" s="39"/>
      <c r="B7" s="53"/>
      <c r="D7" s="54" t="s">
        <v>27</v>
      </c>
      <c r="E7" s="54" t="s">
        <v>26</v>
      </c>
      <c r="F7" s="54" t="s">
        <v>25</v>
      </c>
      <c r="G7" s="54" t="s">
        <v>27</v>
      </c>
      <c r="H7" s="54" t="s">
        <v>26</v>
      </c>
      <c r="I7" s="54" t="s">
        <v>25</v>
      </c>
      <c r="J7" s="54" t="s">
        <v>29</v>
      </c>
      <c r="K7" s="54" t="s">
        <v>26</v>
      </c>
      <c r="L7" s="55" t="s">
        <v>28</v>
      </c>
      <c r="M7" s="54" t="s">
        <v>27</v>
      </c>
      <c r="N7" s="54" t="s">
        <v>26</v>
      </c>
      <c r="O7" s="54" t="s">
        <v>25</v>
      </c>
      <c r="P7" s="39"/>
      <c r="R7" s="39"/>
    </row>
    <row r="8" spans="1:18" ht="20.25" customHeight="1">
      <c r="A8" s="39"/>
      <c r="B8" s="53"/>
      <c r="D8" s="51"/>
      <c r="E8" s="51"/>
      <c r="F8" s="51"/>
      <c r="G8" s="51"/>
      <c r="H8" s="51"/>
      <c r="I8" s="51"/>
      <c r="J8" s="51"/>
      <c r="K8" s="51"/>
      <c r="L8" s="52"/>
      <c r="M8" s="51"/>
      <c r="N8" s="51"/>
      <c r="O8" s="51"/>
      <c r="P8" s="39"/>
      <c r="R8" s="39"/>
    </row>
    <row r="9" spans="1:18" ht="20.25" customHeight="1">
      <c r="A9" s="49"/>
      <c r="B9" s="50"/>
      <c r="C9" s="49"/>
      <c r="D9" s="47" t="s">
        <v>24</v>
      </c>
      <c r="E9" s="47" t="s">
        <v>24</v>
      </c>
      <c r="F9" s="47" t="s">
        <v>23</v>
      </c>
      <c r="G9" s="47" t="s">
        <v>24</v>
      </c>
      <c r="H9" s="47" t="s">
        <v>24</v>
      </c>
      <c r="I9" s="47" t="s">
        <v>23</v>
      </c>
      <c r="J9" s="47" t="s">
        <v>24</v>
      </c>
      <c r="K9" s="47" t="s">
        <v>24</v>
      </c>
      <c r="L9" s="48" t="s">
        <v>23</v>
      </c>
      <c r="M9" s="47" t="s">
        <v>24</v>
      </c>
      <c r="N9" s="47" t="s">
        <v>24</v>
      </c>
      <c r="O9" s="47" t="s">
        <v>23</v>
      </c>
      <c r="P9" s="39"/>
      <c r="R9" s="39"/>
    </row>
    <row r="10" spans="1:15" ht="22.5" customHeight="1">
      <c r="A10" s="46"/>
      <c r="B10" s="45" t="s">
        <v>22</v>
      </c>
      <c r="C10" s="44"/>
      <c r="D10" s="43">
        <v>3</v>
      </c>
      <c r="E10" s="42">
        <v>11495402</v>
      </c>
      <c r="F10" s="42">
        <v>178351626444</v>
      </c>
      <c r="G10" s="42">
        <v>203151</v>
      </c>
      <c r="H10" s="42">
        <v>3627549</v>
      </c>
      <c r="I10" s="42">
        <v>103619986201</v>
      </c>
      <c r="J10" s="42">
        <v>3881363</v>
      </c>
      <c r="K10" s="42">
        <v>6854398</v>
      </c>
      <c r="L10" s="42">
        <v>68251634402</v>
      </c>
      <c r="M10" s="42">
        <v>446331</v>
      </c>
      <c r="N10" s="42">
        <v>1013455</v>
      </c>
      <c r="O10" s="42">
        <v>6480005841</v>
      </c>
    </row>
    <row r="12" spans="2:15" ht="15">
      <c r="B12" s="38"/>
      <c r="O12" s="41" t="s">
        <v>21</v>
      </c>
    </row>
  </sheetData>
  <sheetProtection/>
  <mergeCells count="5">
    <mergeCell ref="N3:O3"/>
    <mergeCell ref="D5:F5"/>
    <mergeCell ref="G5:I5"/>
    <mergeCell ref="J5:L5"/>
    <mergeCell ref="M5:O5"/>
  </mergeCells>
  <printOptions/>
  <pageMargins left="0.984251968503937" right="0.984251968503937" top="0.984251968503937" bottom="0.984251968503937" header="0.5118110236220472" footer="0.5118110236220472"/>
  <pageSetup fitToHeight="1" fitToWidth="1" horizontalDpi="300" verticalDpi="300" orientation="landscape" pageOrder="overThenDown" paperSize="9" scale="56" r:id="rId1"/>
  <colBreaks count="1" manualBreakCount="1">
    <brk id="9" max="23" man="1"/>
  </colBreaks>
</worksheet>
</file>

<file path=xl/worksheets/sheet5.xml><?xml version="1.0" encoding="utf-8"?>
<worksheet xmlns="http://schemas.openxmlformats.org/spreadsheetml/2006/main" xmlns:r="http://schemas.openxmlformats.org/officeDocument/2006/relationships">
  <sheetPr>
    <pageSetUpPr fitToPage="1"/>
  </sheetPr>
  <dimension ref="A1:AD5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0.75390625" defaultRowHeight="13.5" customHeight="1"/>
  <cols>
    <col min="1" max="6" width="15.625" style="2" customWidth="1"/>
    <col min="7" max="16384" width="10.75390625" style="2" customWidth="1"/>
  </cols>
  <sheetData>
    <row r="1" ht="20.25" customHeight="1">
      <c r="A1" s="17" t="s">
        <v>18</v>
      </c>
    </row>
    <row r="2" spans="1:30" ht="13.5" customHeight="1" thickBot="1">
      <c r="A2" s="1"/>
      <c r="B2" s="5"/>
      <c r="C2" s="5"/>
      <c r="D2" s="5"/>
      <c r="E2" s="5"/>
      <c r="F2" s="4" t="s">
        <v>19</v>
      </c>
      <c r="G2" s="5"/>
      <c r="H2" s="5"/>
      <c r="I2" s="5"/>
      <c r="J2" s="5"/>
      <c r="K2" s="5"/>
      <c r="L2" s="5"/>
      <c r="M2" s="5"/>
      <c r="N2" s="5"/>
      <c r="O2" s="5"/>
      <c r="P2" s="5"/>
      <c r="Q2" s="5"/>
      <c r="R2" s="5"/>
      <c r="S2" s="5"/>
      <c r="T2" s="5"/>
      <c r="U2" s="5"/>
      <c r="V2" s="5"/>
      <c r="W2" s="5"/>
      <c r="X2" s="5"/>
      <c r="Y2" s="5"/>
      <c r="Z2" s="5"/>
      <c r="AA2" s="5"/>
      <c r="AB2" s="5"/>
      <c r="AC2" s="5"/>
      <c r="AD2" s="5"/>
    </row>
    <row r="3" spans="1:30" ht="13.5" customHeight="1" thickTop="1">
      <c r="A3" s="7"/>
      <c r="B3" s="30" t="s">
        <v>5</v>
      </c>
      <c r="C3" s="33" t="s">
        <v>10</v>
      </c>
      <c r="D3" s="33"/>
      <c r="E3" s="33"/>
      <c r="F3" s="35" t="s">
        <v>11</v>
      </c>
      <c r="G3" s="5"/>
      <c r="H3" s="5"/>
      <c r="I3" s="5"/>
      <c r="J3" s="5"/>
      <c r="K3" s="5"/>
      <c r="L3" s="5"/>
      <c r="M3" s="5"/>
      <c r="N3" s="5"/>
      <c r="O3" s="5"/>
      <c r="P3" s="5"/>
      <c r="Q3" s="5"/>
      <c r="R3" s="5"/>
      <c r="S3" s="5"/>
      <c r="T3" s="5"/>
      <c r="U3" s="5"/>
      <c r="V3" s="5"/>
      <c r="W3" s="5"/>
      <c r="X3" s="5"/>
      <c r="Y3" s="5"/>
      <c r="Z3" s="5"/>
      <c r="AA3" s="5"/>
      <c r="AB3" s="5"/>
      <c r="AC3" s="5"/>
      <c r="AD3" s="5"/>
    </row>
    <row r="4" spans="1:30" ht="13.5" customHeight="1">
      <c r="A4" s="6"/>
      <c r="B4" s="31"/>
      <c r="C4" s="34"/>
      <c r="D4" s="34"/>
      <c r="E4" s="34"/>
      <c r="F4" s="36"/>
      <c r="G4" s="5"/>
      <c r="H4" s="5"/>
      <c r="I4" s="5"/>
      <c r="J4" s="5"/>
      <c r="K4" s="5"/>
      <c r="L4" s="5"/>
      <c r="M4" s="5"/>
      <c r="N4" s="5"/>
      <c r="O4" s="5"/>
      <c r="P4" s="5"/>
      <c r="Q4" s="5"/>
      <c r="R4" s="5"/>
      <c r="S4" s="5"/>
      <c r="T4" s="5"/>
      <c r="U4" s="5"/>
      <c r="V4" s="5"/>
      <c r="W4" s="5"/>
      <c r="X4" s="5"/>
      <c r="Y4" s="5"/>
      <c r="Z4" s="5"/>
      <c r="AA4" s="5"/>
      <c r="AB4" s="5"/>
      <c r="AC4" s="5"/>
      <c r="AD4" s="5"/>
    </row>
    <row r="5" spans="1:30" ht="13.5" customHeight="1">
      <c r="A5" s="3"/>
      <c r="B5" s="31"/>
      <c r="C5" s="34"/>
      <c r="D5" s="34"/>
      <c r="E5" s="34"/>
      <c r="F5" s="36"/>
      <c r="G5" s="5"/>
      <c r="H5" s="5"/>
      <c r="I5" s="5"/>
      <c r="J5" s="5"/>
      <c r="K5" s="5"/>
      <c r="L5" s="5"/>
      <c r="M5" s="5"/>
      <c r="N5" s="5"/>
      <c r="O5" s="5"/>
      <c r="P5" s="5"/>
      <c r="Q5" s="5"/>
      <c r="R5" s="5"/>
      <c r="S5" s="5"/>
      <c r="T5" s="5"/>
      <c r="U5" s="5"/>
      <c r="V5" s="5"/>
      <c r="W5" s="5"/>
      <c r="X5" s="5"/>
      <c r="Y5" s="5"/>
      <c r="Z5" s="5"/>
      <c r="AA5" s="5"/>
      <c r="AB5" s="5"/>
      <c r="AC5" s="5"/>
      <c r="AD5" s="5"/>
    </row>
    <row r="6" spans="1:30" ht="13.5" customHeight="1">
      <c r="A6" s="3"/>
      <c r="B6" s="31"/>
      <c r="C6" s="27" t="s">
        <v>7</v>
      </c>
      <c r="D6" s="27" t="s">
        <v>8</v>
      </c>
      <c r="E6" s="27" t="s">
        <v>9</v>
      </c>
      <c r="F6" s="36"/>
      <c r="G6" s="5"/>
      <c r="H6" s="5"/>
      <c r="I6" s="5"/>
      <c r="J6" s="5"/>
      <c r="K6" s="5"/>
      <c r="L6" s="5"/>
      <c r="M6" s="5"/>
      <c r="N6" s="5"/>
      <c r="O6" s="5"/>
      <c r="P6" s="5"/>
      <c r="Q6" s="5"/>
      <c r="R6" s="5"/>
      <c r="S6" s="5"/>
      <c r="T6" s="5"/>
      <c r="U6" s="5"/>
      <c r="V6" s="5"/>
      <c r="W6" s="5"/>
      <c r="X6" s="5"/>
      <c r="Y6" s="5"/>
      <c r="Z6" s="5"/>
      <c r="AA6" s="5"/>
      <c r="AB6" s="5"/>
      <c r="AC6" s="5"/>
      <c r="AD6" s="5"/>
    </row>
    <row r="7" spans="1:30" ht="13.5" customHeight="1">
      <c r="A7" s="3"/>
      <c r="B7" s="31"/>
      <c r="C7" s="28"/>
      <c r="D7" s="28"/>
      <c r="E7" s="28"/>
      <c r="F7" s="36"/>
      <c r="G7" s="5"/>
      <c r="H7" s="5"/>
      <c r="I7" s="5"/>
      <c r="J7" s="5"/>
      <c r="K7" s="5"/>
      <c r="L7" s="5"/>
      <c r="M7" s="5"/>
      <c r="N7" s="5"/>
      <c r="O7" s="5"/>
      <c r="P7" s="5"/>
      <c r="Q7" s="5"/>
      <c r="R7" s="5"/>
      <c r="S7" s="5"/>
      <c r="T7" s="5"/>
      <c r="U7" s="5"/>
      <c r="V7" s="5"/>
      <c r="W7" s="5"/>
      <c r="X7" s="5"/>
      <c r="Y7" s="5"/>
      <c r="Z7" s="5"/>
      <c r="AA7" s="5"/>
      <c r="AB7" s="5"/>
      <c r="AC7" s="5"/>
      <c r="AD7" s="5"/>
    </row>
    <row r="8" spans="1:30" ht="13.5" customHeight="1">
      <c r="A8" s="18"/>
      <c r="B8" s="32"/>
      <c r="C8" s="29"/>
      <c r="D8" s="29"/>
      <c r="E8" s="29"/>
      <c r="F8" s="37"/>
      <c r="G8" s="5"/>
      <c r="H8" s="5"/>
      <c r="I8" s="5"/>
      <c r="J8" s="5"/>
      <c r="K8" s="5"/>
      <c r="L8" s="5"/>
      <c r="M8" s="5"/>
      <c r="N8" s="5"/>
      <c r="O8" s="5"/>
      <c r="P8" s="5"/>
      <c r="Q8" s="5"/>
      <c r="R8" s="5"/>
      <c r="S8" s="5"/>
      <c r="T8" s="5"/>
      <c r="U8" s="5"/>
      <c r="V8" s="5"/>
      <c r="W8" s="5"/>
      <c r="X8" s="5"/>
      <c r="Y8" s="5"/>
      <c r="Z8" s="5"/>
      <c r="AA8" s="5"/>
      <c r="AB8" s="5"/>
      <c r="AC8" s="5"/>
      <c r="AD8" s="5"/>
    </row>
    <row r="9" spans="1:30" ht="16.5" customHeight="1">
      <c r="A9" s="19" t="s">
        <v>2</v>
      </c>
      <c r="B9" s="9">
        <v>684749</v>
      </c>
      <c r="C9" s="12">
        <v>52733</v>
      </c>
      <c r="D9" s="15" t="s">
        <v>15</v>
      </c>
      <c r="E9" s="15" t="s">
        <v>15</v>
      </c>
      <c r="F9" s="20">
        <v>7.7</v>
      </c>
      <c r="G9" s="5"/>
      <c r="H9" s="5"/>
      <c r="I9" s="5"/>
      <c r="J9" s="5"/>
      <c r="K9" s="5"/>
      <c r="L9" s="5"/>
      <c r="M9" s="5"/>
      <c r="N9" s="5"/>
      <c r="O9" s="5"/>
      <c r="P9" s="5"/>
      <c r="Q9" s="5"/>
      <c r="R9" s="5"/>
      <c r="S9" s="5"/>
      <c r="T9" s="5"/>
      <c r="U9" s="5"/>
      <c r="V9" s="5"/>
      <c r="W9" s="5"/>
      <c r="X9" s="5"/>
      <c r="Y9" s="5"/>
      <c r="Z9" s="5"/>
      <c r="AA9" s="5"/>
      <c r="AB9" s="5"/>
      <c r="AC9" s="5"/>
      <c r="AD9" s="5"/>
    </row>
    <row r="10" spans="1:30" ht="16.5" customHeight="1">
      <c r="A10" s="21" t="s">
        <v>3</v>
      </c>
      <c r="B10" s="10">
        <v>684710</v>
      </c>
      <c r="C10" s="13">
        <v>175803</v>
      </c>
      <c r="D10" s="16" t="s">
        <v>15</v>
      </c>
      <c r="E10" s="16" t="s">
        <v>15</v>
      </c>
      <c r="F10" s="22">
        <v>25.7</v>
      </c>
      <c r="G10" s="5"/>
      <c r="H10" s="5"/>
      <c r="I10" s="5"/>
      <c r="J10" s="5"/>
      <c r="K10" s="5"/>
      <c r="L10" s="5"/>
      <c r="M10" s="5"/>
      <c r="N10" s="5"/>
      <c r="O10" s="5"/>
      <c r="P10" s="5"/>
      <c r="Q10" s="5"/>
      <c r="R10" s="5"/>
      <c r="S10" s="5"/>
      <c r="T10" s="5"/>
      <c r="U10" s="5"/>
      <c r="V10" s="5"/>
      <c r="W10" s="5"/>
      <c r="X10" s="5"/>
      <c r="Y10" s="5"/>
      <c r="Z10" s="5"/>
      <c r="AA10" s="5"/>
      <c r="AB10" s="5"/>
      <c r="AC10" s="5"/>
      <c r="AD10" s="5"/>
    </row>
    <row r="11" spans="1:30" ht="16.5" customHeight="1">
      <c r="A11" s="21" t="s">
        <v>1</v>
      </c>
      <c r="B11" s="10">
        <v>684847</v>
      </c>
      <c r="C11" s="13">
        <v>152797</v>
      </c>
      <c r="D11" s="16" t="s">
        <v>15</v>
      </c>
      <c r="E11" s="16" t="s">
        <v>15</v>
      </c>
      <c r="F11" s="22">
        <v>22.3</v>
      </c>
      <c r="G11" s="5"/>
      <c r="H11" s="5"/>
      <c r="I11" s="5"/>
      <c r="J11" s="5"/>
      <c r="K11" s="5"/>
      <c r="L11" s="5"/>
      <c r="M11" s="5"/>
      <c r="N11" s="5"/>
      <c r="O11" s="5"/>
      <c r="P11" s="5"/>
      <c r="Q11" s="5"/>
      <c r="R11" s="5"/>
      <c r="S11" s="5"/>
      <c r="T11" s="5"/>
      <c r="U11" s="5"/>
      <c r="V11" s="5"/>
      <c r="W11" s="5"/>
      <c r="X11" s="5"/>
      <c r="Y11" s="5"/>
      <c r="Z11" s="5"/>
      <c r="AA11" s="5"/>
      <c r="AB11" s="5"/>
      <c r="AC11" s="5"/>
      <c r="AD11" s="5"/>
    </row>
    <row r="12" spans="1:30" ht="16.5" customHeight="1">
      <c r="A12" s="21" t="s">
        <v>0</v>
      </c>
      <c r="B12" s="10">
        <v>491912</v>
      </c>
      <c r="C12" s="13">
        <v>91740</v>
      </c>
      <c r="D12" s="13">
        <v>91511</v>
      </c>
      <c r="E12" s="13">
        <v>43691</v>
      </c>
      <c r="F12" s="23">
        <v>28.4</v>
      </c>
      <c r="G12" s="5"/>
      <c r="H12" s="5"/>
      <c r="I12" s="5"/>
      <c r="J12" s="5"/>
      <c r="K12" s="5"/>
      <c r="L12" s="5"/>
      <c r="M12" s="5"/>
      <c r="N12" s="5"/>
      <c r="O12" s="5"/>
      <c r="P12" s="5"/>
      <c r="Q12" s="5"/>
      <c r="R12" s="5"/>
      <c r="S12" s="5"/>
      <c r="T12" s="5"/>
      <c r="U12" s="5"/>
      <c r="V12" s="5"/>
      <c r="W12" s="5"/>
      <c r="X12" s="5"/>
      <c r="Y12" s="5"/>
      <c r="Z12" s="5"/>
      <c r="AA12" s="5"/>
      <c r="AB12" s="5"/>
      <c r="AC12" s="5"/>
      <c r="AD12" s="5"/>
    </row>
    <row r="13" spans="1:30" ht="16.5" customHeight="1">
      <c r="A13" s="24" t="s">
        <v>4</v>
      </c>
      <c r="B13" s="11">
        <v>412489</v>
      </c>
      <c r="C13" s="14">
        <v>54799</v>
      </c>
      <c r="D13" s="14">
        <v>32192</v>
      </c>
      <c r="E13" s="14">
        <v>14902</v>
      </c>
      <c r="F13" s="25">
        <v>17.5</v>
      </c>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A14" s="26" t="s">
        <v>6</v>
      </c>
      <c r="B14" s="26"/>
      <c r="C14" s="26"/>
      <c r="D14" s="26"/>
      <c r="E14" s="26"/>
      <c r="F14" s="26"/>
      <c r="G14" s="5"/>
      <c r="H14" s="5"/>
      <c r="I14" s="5"/>
      <c r="J14" s="5"/>
      <c r="K14" s="5"/>
      <c r="L14" s="5"/>
      <c r="M14" s="5"/>
      <c r="N14" s="5"/>
      <c r="O14" s="5"/>
      <c r="P14" s="5"/>
      <c r="Q14" s="5"/>
      <c r="R14" s="5"/>
      <c r="S14" s="5"/>
      <c r="T14" s="5"/>
      <c r="U14" s="5"/>
      <c r="V14" s="5"/>
      <c r="W14" s="5"/>
      <c r="X14" s="5"/>
      <c r="Y14" s="5"/>
      <c r="Z14" s="5"/>
      <c r="AA14" s="5"/>
      <c r="AB14" s="5"/>
      <c r="AC14" s="5"/>
      <c r="AD14" s="5"/>
    </row>
    <row r="15" spans="2:30" ht="7.5" customHeight="1">
      <c r="B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A16" s="6" t="s">
        <v>20</v>
      </c>
      <c r="B16" s="8"/>
      <c r="C16" s="8"/>
      <c r="D16" s="8"/>
      <c r="E16" s="8"/>
      <c r="F16" s="8"/>
      <c r="G16" s="5"/>
      <c r="H16" s="5"/>
      <c r="I16" s="5"/>
      <c r="J16" s="5"/>
      <c r="K16" s="5"/>
      <c r="L16" s="5"/>
      <c r="M16" s="5"/>
      <c r="N16" s="5"/>
      <c r="O16" s="5"/>
      <c r="P16" s="5"/>
      <c r="Q16" s="5"/>
      <c r="R16" s="5"/>
      <c r="S16" s="5"/>
      <c r="T16" s="5"/>
      <c r="U16" s="5"/>
      <c r="V16" s="5"/>
      <c r="W16" s="5"/>
      <c r="X16" s="5"/>
      <c r="Y16" s="5"/>
      <c r="Z16" s="5"/>
      <c r="AA16" s="5"/>
      <c r="AB16" s="5"/>
      <c r="AC16" s="5"/>
      <c r="AD16" s="5"/>
    </row>
    <row r="17" spans="7:30" ht="7.5" customHeight="1">
      <c r="G17" s="5"/>
      <c r="H17" s="5"/>
      <c r="I17" s="5"/>
      <c r="J17" s="5"/>
      <c r="K17" s="5"/>
      <c r="L17" s="5"/>
      <c r="M17" s="5"/>
      <c r="N17" s="5"/>
      <c r="O17" s="5"/>
      <c r="P17" s="5"/>
      <c r="Q17" s="5"/>
      <c r="R17" s="5"/>
      <c r="S17" s="5"/>
      <c r="T17" s="5"/>
      <c r="U17" s="5"/>
      <c r="V17" s="5"/>
      <c r="W17" s="5"/>
      <c r="X17" s="5"/>
      <c r="Y17" s="5"/>
      <c r="Z17" s="5"/>
      <c r="AA17" s="5"/>
      <c r="AB17" s="5"/>
      <c r="AC17" s="5"/>
      <c r="AD17" s="5"/>
    </row>
    <row r="18" spans="1:30" ht="13.5" customHeight="1">
      <c r="A18" s="6" t="s">
        <v>12</v>
      </c>
      <c r="G18" s="5"/>
      <c r="H18" s="5"/>
      <c r="I18" s="5"/>
      <c r="J18" s="5"/>
      <c r="K18" s="5"/>
      <c r="L18" s="5"/>
      <c r="M18" s="5"/>
      <c r="N18" s="5"/>
      <c r="O18" s="5"/>
      <c r="P18" s="5"/>
      <c r="Q18" s="5"/>
      <c r="R18" s="5"/>
      <c r="S18" s="5"/>
      <c r="T18" s="5"/>
      <c r="U18" s="5"/>
      <c r="V18" s="5"/>
      <c r="W18" s="5"/>
      <c r="X18" s="5"/>
      <c r="Y18" s="5"/>
      <c r="Z18" s="5"/>
      <c r="AA18" s="5"/>
      <c r="AB18" s="5"/>
      <c r="AC18" s="5"/>
      <c r="AD18" s="5"/>
    </row>
    <row r="19" spans="7:30" ht="7.5" customHeight="1">
      <c r="G19" s="5"/>
      <c r="H19" s="5"/>
      <c r="I19" s="5"/>
      <c r="J19" s="5"/>
      <c r="K19" s="5"/>
      <c r="L19" s="5"/>
      <c r="M19" s="5"/>
      <c r="N19" s="5"/>
      <c r="O19" s="5"/>
      <c r="P19" s="5"/>
      <c r="Q19" s="5"/>
      <c r="R19" s="5"/>
      <c r="S19" s="5"/>
      <c r="T19" s="5"/>
      <c r="U19" s="5"/>
      <c r="V19" s="5"/>
      <c r="W19" s="5"/>
      <c r="X19" s="5"/>
      <c r="Y19" s="5"/>
      <c r="Z19" s="5"/>
      <c r="AA19" s="5"/>
      <c r="AB19" s="5"/>
      <c r="AC19" s="5"/>
      <c r="AD19" s="5"/>
    </row>
    <row r="20" spans="1:30" ht="13.5" customHeight="1">
      <c r="A20" s="6" t="s">
        <v>13</v>
      </c>
      <c r="G20" s="5"/>
      <c r="H20" s="5"/>
      <c r="I20" s="5"/>
      <c r="J20" s="5"/>
      <c r="K20" s="5"/>
      <c r="L20" s="5"/>
      <c r="M20" s="5"/>
      <c r="N20" s="5"/>
      <c r="O20" s="5"/>
      <c r="P20" s="5"/>
      <c r="Q20" s="5"/>
      <c r="R20" s="5"/>
      <c r="S20" s="5"/>
      <c r="T20" s="5"/>
      <c r="U20" s="5"/>
      <c r="V20" s="5"/>
      <c r="W20" s="5"/>
      <c r="X20" s="5"/>
      <c r="Y20" s="5"/>
      <c r="Z20" s="5"/>
      <c r="AA20" s="5"/>
      <c r="AB20" s="5"/>
      <c r="AC20" s="5"/>
      <c r="AD20" s="5"/>
    </row>
    <row r="21" spans="7:30" ht="7.5" customHeight="1">
      <c r="G21" s="5"/>
      <c r="H21" s="5"/>
      <c r="I21" s="5"/>
      <c r="J21" s="5"/>
      <c r="K21" s="5"/>
      <c r="L21" s="5"/>
      <c r="M21" s="5"/>
      <c r="N21" s="5"/>
      <c r="O21" s="5"/>
      <c r="P21" s="5"/>
      <c r="Q21" s="5"/>
      <c r="R21" s="5"/>
      <c r="S21" s="5"/>
      <c r="T21" s="5"/>
      <c r="U21" s="5"/>
      <c r="V21" s="5"/>
      <c r="W21" s="5"/>
      <c r="X21" s="5"/>
      <c r="Y21" s="5"/>
      <c r="Z21" s="5"/>
      <c r="AA21" s="5"/>
      <c r="AB21" s="5"/>
      <c r="AC21" s="5"/>
      <c r="AD21" s="5"/>
    </row>
    <row r="22" spans="1:30" ht="13.5" customHeight="1">
      <c r="A22" s="6" t="s">
        <v>14</v>
      </c>
      <c r="G22" s="5"/>
      <c r="H22" s="5"/>
      <c r="I22" s="5"/>
      <c r="J22" s="5"/>
      <c r="K22" s="5"/>
      <c r="L22" s="5"/>
      <c r="M22" s="5"/>
      <c r="N22" s="5"/>
      <c r="O22" s="5"/>
      <c r="P22" s="5"/>
      <c r="Q22" s="5"/>
      <c r="R22" s="5"/>
      <c r="S22" s="5"/>
      <c r="T22" s="5"/>
      <c r="U22" s="5"/>
      <c r="V22" s="5"/>
      <c r="W22" s="5"/>
      <c r="X22" s="5"/>
      <c r="Y22" s="5"/>
      <c r="Z22" s="5"/>
      <c r="AA22" s="5"/>
      <c r="AB22" s="5"/>
      <c r="AC22" s="5"/>
      <c r="AD22" s="5"/>
    </row>
    <row r="23" spans="1:30" ht="13.5" customHeight="1">
      <c r="A23" s="2" t="s">
        <v>16</v>
      </c>
      <c r="G23" s="5"/>
      <c r="H23" s="5"/>
      <c r="I23" s="5"/>
      <c r="J23" s="5"/>
      <c r="K23" s="5"/>
      <c r="L23" s="5"/>
      <c r="M23" s="5"/>
      <c r="N23" s="5"/>
      <c r="O23" s="5"/>
      <c r="P23" s="5"/>
      <c r="Q23" s="5"/>
      <c r="R23" s="5"/>
      <c r="S23" s="5"/>
      <c r="T23" s="5"/>
      <c r="U23" s="5"/>
      <c r="V23" s="5"/>
      <c r="W23" s="5"/>
      <c r="X23" s="5"/>
      <c r="Y23" s="5"/>
      <c r="Z23" s="5"/>
      <c r="AA23" s="5"/>
      <c r="AB23" s="5"/>
      <c r="AC23" s="5"/>
      <c r="AD23" s="5"/>
    </row>
    <row r="24" spans="1:30" ht="13.5" customHeight="1">
      <c r="A24" s="2" t="s">
        <v>17</v>
      </c>
      <c r="G24" s="5"/>
      <c r="H24" s="5"/>
      <c r="I24" s="5"/>
      <c r="J24" s="5"/>
      <c r="K24" s="5"/>
      <c r="L24" s="5"/>
      <c r="M24" s="5"/>
      <c r="N24" s="5"/>
      <c r="O24" s="5"/>
      <c r="P24" s="5"/>
      <c r="Q24" s="5"/>
      <c r="R24" s="5"/>
      <c r="S24" s="5"/>
      <c r="T24" s="5"/>
      <c r="U24" s="5"/>
      <c r="V24" s="5"/>
      <c r="W24" s="5"/>
      <c r="X24" s="5"/>
      <c r="Y24" s="5"/>
      <c r="Z24" s="5"/>
      <c r="AA24" s="5"/>
      <c r="AB24" s="5"/>
      <c r="AC24" s="5"/>
      <c r="AD24" s="5"/>
    </row>
    <row r="25" spans="7:30" ht="13.5" customHeight="1">
      <c r="G25" s="5"/>
      <c r="H25" s="5"/>
      <c r="I25" s="5"/>
      <c r="J25" s="5"/>
      <c r="K25" s="5"/>
      <c r="L25" s="5"/>
      <c r="M25" s="5"/>
      <c r="N25" s="5"/>
      <c r="O25" s="5"/>
      <c r="P25" s="5"/>
      <c r="Q25" s="5"/>
      <c r="R25" s="5"/>
      <c r="S25" s="5"/>
      <c r="T25" s="5"/>
      <c r="U25" s="5"/>
      <c r="V25" s="5"/>
      <c r="W25" s="5"/>
      <c r="X25" s="5"/>
      <c r="Y25" s="5"/>
      <c r="Z25" s="5"/>
      <c r="AA25" s="5"/>
      <c r="AB25" s="5"/>
      <c r="AC25" s="5"/>
      <c r="AD25" s="5"/>
    </row>
    <row r="26" spans="7:30" ht="13.5" customHeight="1">
      <c r="G26" s="5"/>
      <c r="H26" s="5"/>
      <c r="I26" s="5"/>
      <c r="J26" s="5"/>
      <c r="K26" s="5"/>
      <c r="L26" s="5"/>
      <c r="M26" s="5"/>
      <c r="N26" s="5"/>
      <c r="O26" s="5"/>
      <c r="P26" s="5"/>
      <c r="Q26" s="5"/>
      <c r="R26" s="5"/>
      <c r="S26" s="5"/>
      <c r="T26" s="5"/>
      <c r="U26" s="5"/>
      <c r="V26" s="5"/>
      <c r="W26" s="5"/>
      <c r="X26" s="5"/>
      <c r="Y26" s="5"/>
      <c r="Z26" s="5"/>
      <c r="AA26" s="5"/>
      <c r="AB26" s="5"/>
      <c r="AC26" s="5"/>
      <c r="AD26" s="5"/>
    </row>
    <row r="27" spans="7:30" ht="13.5" customHeight="1">
      <c r="G27" s="5"/>
      <c r="H27" s="5"/>
      <c r="I27" s="5"/>
      <c r="J27" s="5"/>
      <c r="K27" s="5"/>
      <c r="L27" s="5"/>
      <c r="M27" s="5"/>
      <c r="N27" s="5"/>
      <c r="O27" s="5"/>
      <c r="P27" s="5"/>
      <c r="Q27" s="5"/>
      <c r="R27" s="5"/>
      <c r="S27" s="5"/>
      <c r="T27" s="5"/>
      <c r="U27" s="5"/>
      <c r="V27" s="5"/>
      <c r="W27" s="5"/>
      <c r="X27" s="5"/>
      <c r="Y27" s="5"/>
      <c r="Z27" s="5"/>
      <c r="AA27" s="5"/>
      <c r="AB27" s="5"/>
      <c r="AC27" s="5"/>
      <c r="AD27" s="5"/>
    </row>
    <row r="28" spans="7:30" ht="13.5" customHeight="1">
      <c r="G28" s="5"/>
      <c r="H28" s="5"/>
      <c r="I28" s="5"/>
      <c r="J28" s="5"/>
      <c r="K28" s="5"/>
      <c r="L28" s="5"/>
      <c r="M28" s="5"/>
      <c r="N28" s="5"/>
      <c r="O28" s="5"/>
      <c r="P28" s="5"/>
      <c r="Q28" s="5"/>
      <c r="R28" s="5"/>
      <c r="S28" s="5"/>
      <c r="T28" s="5"/>
      <c r="U28" s="5"/>
      <c r="V28" s="5"/>
      <c r="W28" s="5"/>
      <c r="X28" s="5"/>
      <c r="Y28" s="5"/>
      <c r="Z28" s="5"/>
      <c r="AA28" s="5"/>
      <c r="AB28" s="5"/>
      <c r="AC28" s="5"/>
      <c r="AD28" s="5"/>
    </row>
    <row r="29" spans="7:30" ht="13.5" customHeight="1">
      <c r="G29" s="5"/>
      <c r="H29" s="5"/>
      <c r="I29" s="5"/>
      <c r="J29" s="5"/>
      <c r="K29" s="5"/>
      <c r="L29" s="5"/>
      <c r="M29" s="5"/>
      <c r="N29" s="5"/>
      <c r="O29" s="5"/>
      <c r="P29" s="5"/>
      <c r="Q29" s="5"/>
      <c r="R29" s="5"/>
      <c r="S29" s="5"/>
      <c r="T29" s="5"/>
      <c r="U29" s="5"/>
      <c r="V29" s="5"/>
      <c r="W29" s="5"/>
      <c r="X29" s="5"/>
      <c r="Y29" s="5"/>
      <c r="Z29" s="5"/>
      <c r="AA29" s="5"/>
      <c r="AB29" s="5"/>
      <c r="AC29" s="5"/>
      <c r="AD29" s="5"/>
    </row>
    <row r="30" spans="7:30" ht="13.5" customHeight="1">
      <c r="G30" s="5"/>
      <c r="H30" s="5"/>
      <c r="I30" s="5"/>
      <c r="J30" s="5"/>
      <c r="K30" s="5"/>
      <c r="L30" s="5"/>
      <c r="M30" s="5"/>
      <c r="N30" s="5"/>
      <c r="O30" s="5"/>
      <c r="P30" s="5"/>
      <c r="Q30" s="5"/>
      <c r="R30" s="5"/>
      <c r="S30" s="5"/>
      <c r="T30" s="5"/>
      <c r="U30" s="5"/>
      <c r="V30" s="5"/>
      <c r="W30" s="5"/>
      <c r="X30" s="5"/>
      <c r="Y30" s="5"/>
      <c r="Z30" s="5"/>
      <c r="AA30" s="5"/>
      <c r="AB30" s="5"/>
      <c r="AC30" s="5"/>
      <c r="AD30" s="5"/>
    </row>
    <row r="31" spans="7:30" ht="13.5" customHeight="1">
      <c r="G31" s="5"/>
      <c r="H31" s="5"/>
      <c r="I31" s="5"/>
      <c r="J31" s="5"/>
      <c r="K31" s="5"/>
      <c r="L31" s="5"/>
      <c r="M31" s="5"/>
      <c r="N31" s="5"/>
      <c r="O31" s="5"/>
      <c r="P31" s="5"/>
      <c r="Q31" s="5"/>
      <c r="R31" s="5"/>
      <c r="S31" s="5"/>
      <c r="T31" s="5"/>
      <c r="U31" s="5"/>
      <c r="V31" s="5"/>
      <c r="W31" s="5"/>
      <c r="X31" s="5"/>
      <c r="Y31" s="5"/>
      <c r="Z31" s="5"/>
      <c r="AA31" s="5"/>
      <c r="AB31" s="5"/>
      <c r="AC31" s="5"/>
      <c r="AD31" s="5"/>
    </row>
    <row r="32" spans="7:30" ht="13.5" customHeight="1">
      <c r="G32" s="5"/>
      <c r="H32" s="5"/>
      <c r="I32" s="5"/>
      <c r="J32" s="5"/>
      <c r="K32" s="5"/>
      <c r="L32" s="5"/>
      <c r="M32" s="5"/>
      <c r="N32" s="5"/>
      <c r="O32" s="5"/>
      <c r="P32" s="5"/>
      <c r="Q32" s="5"/>
      <c r="R32" s="5"/>
      <c r="S32" s="5"/>
      <c r="T32" s="5"/>
      <c r="U32" s="5"/>
      <c r="V32" s="5"/>
      <c r="W32" s="5"/>
      <c r="X32" s="5"/>
      <c r="Y32" s="5"/>
      <c r="Z32" s="5"/>
      <c r="AA32" s="5"/>
      <c r="AB32" s="5"/>
      <c r="AC32" s="5"/>
      <c r="AD32" s="5"/>
    </row>
    <row r="33" spans="7:30" ht="13.5" customHeight="1">
      <c r="G33" s="5"/>
      <c r="H33" s="5"/>
      <c r="I33" s="5"/>
      <c r="J33" s="5"/>
      <c r="K33" s="5"/>
      <c r="L33" s="5"/>
      <c r="M33" s="5"/>
      <c r="N33" s="5"/>
      <c r="O33" s="5"/>
      <c r="P33" s="5"/>
      <c r="Q33" s="5"/>
      <c r="R33" s="5"/>
      <c r="S33" s="5"/>
      <c r="T33" s="5"/>
      <c r="U33" s="5"/>
      <c r="V33" s="5"/>
      <c r="W33" s="5"/>
      <c r="X33" s="5"/>
      <c r="Y33" s="5"/>
      <c r="Z33" s="5"/>
      <c r="AA33" s="5"/>
      <c r="AB33" s="5"/>
      <c r="AC33" s="5"/>
      <c r="AD33" s="5"/>
    </row>
    <row r="34" spans="7:30" ht="13.5" customHeight="1">
      <c r="G34" s="5"/>
      <c r="H34" s="5"/>
      <c r="I34" s="5"/>
      <c r="J34" s="5"/>
      <c r="K34" s="5"/>
      <c r="L34" s="5"/>
      <c r="M34" s="5"/>
      <c r="N34" s="5"/>
      <c r="O34" s="5"/>
      <c r="P34" s="5"/>
      <c r="Q34" s="5"/>
      <c r="R34" s="5"/>
      <c r="S34" s="5"/>
      <c r="T34" s="5"/>
      <c r="U34" s="5"/>
      <c r="V34" s="5"/>
      <c r="W34" s="5"/>
      <c r="X34" s="5"/>
      <c r="Y34" s="5"/>
      <c r="Z34" s="5"/>
      <c r="AA34" s="5"/>
      <c r="AB34" s="5"/>
      <c r="AC34" s="5"/>
      <c r="AD34" s="5"/>
    </row>
    <row r="35" spans="7:30" ht="13.5" customHeight="1">
      <c r="G35" s="5"/>
      <c r="H35" s="5"/>
      <c r="I35" s="5"/>
      <c r="J35" s="5"/>
      <c r="K35" s="5"/>
      <c r="L35" s="5"/>
      <c r="M35" s="5"/>
      <c r="N35" s="5"/>
      <c r="O35" s="5"/>
      <c r="P35" s="5"/>
      <c r="Q35" s="5"/>
      <c r="R35" s="5"/>
      <c r="S35" s="5"/>
      <c r="T35" s="5"/>
      <c r="U35" s="5"/>
      <c r="V35" s="5"/>
      <c r="W35" s="5"/>
      <c r="X35" s="5"/>
      <c r="Y35" s="5"/>
      <c r="Z35" s="5"/>
      <c r="AA35" s="5"/>
      <c r="AB35" s="5"/>
      <c r="AC35" s="5"/>
      <c r="AD35" s="5"/>
    </row>
    <row r="36" spans="7:30" ht="13.5" customHeight="1">
      <c r="G36" s="5"/>
      <c r="H36" s="5"/>
      <c r="I36" s="5"/>
      <c r="J36" s="5"/>
      <c r="K36" s="5"/>
      <c r="L36" s="5"/>
      <c r="M36" s="5"/>
      <c r="N36" s="5"/>
      <c r="O36" s="5"/>
      <c r="P36" s="5"/>
      <c r="Q36" s="5"/>
      <c r="R36" s="5"/>
      <c r="S36" s="5"/>
      <c r="T36" s="5"/>
      <c r="U36" s="5"/>
      <c r="V36" s="5"/>
      <c r="W36" s="5"/>
      <c r="X36" s="5"/>
      <c r="Y36" s="5"/>
      <c r="Z36" s="5"/>
      <c r="AA36" s="5"/>
      <c r="AB36" s="5"/>
      <c r="AC36" s="5"/>
      <c r="AD36" s="5"/>
    </row>
    <row r="37" spans="7:30" ht="13.5" customHeight="1">
      <c r="G37" s="5"/>
      <c r="H37" s="5"/>
      <c r="I37" s="5"/>
      <c r="J37" s="5"/>
      <c r="K37" s="5"/>
      <c r="L37" s="5"/>
      <c r="M37" s="5"/>
      <c r="N37" s="5"/>
      <c r="O37" s="5"/>
      <c r="P37" s="5"/>
      <c r="Q37" s="5"/>
      <c r="R37" s="5"/>
      <c r="S37" s="5"/>
      <c r="T37" s="5"/>
      <c r="U37" s="5"/>
      <c r="V37" s="5"/>
      <c r="W37" s="5"/>
      <c r="X37" s="5"/>
      <c r="Y37" s="5"/>
      <c r="Z37" s="5"/>
      <c r="AA37" s="5"/>
      <c r="AB37" s="5"/>
      <c r="AC37" s="5"/>
      <c r="AD37" s="5"/>
    </row>
    <row r="38" spans="7:30" ht="13.5" customHeight="1">
      <c r="G38" s="5"/>
      <c r="H38" s="5"/>
      <c r="I38" s="5"/>
      <c r="J38" s="5"/>
      <c r="K38" s="5"/>
      <c r="L38" s="5"/>
      <c r="M38" s="5"/>
      <c r="N38" s="5"/>
      <c r="O38" s="5"/>
      <c r="P38" s="5"/>
      <c r="Q38" s="5"/>
      <c r="R38" s="5"/>
      <c r="S38" s="5"/>
      <c r="T38" s="5"/>
      <c r="U38" s="5"/>
      <c r="V38" s="5"/>
      <c r="W38" s="5"/>
      <c r="X38" s="5"/>
      <c r="Y38" s="5"/>
      <c r="Z38" s="5"/>
      <c r="AA38" s="5"/>
      <c r="AB38" s="5"/>
      <c r="AC38" s="5"/>
      <c r="AD38" s="5"/>
    </row>
    <row r="39" spans="7:30" ht="13.5" customHeight="1">
      <c r="G39" s="5"/>
      <c r="H39" s="5"/>
      <c r="I39" s="5"/>
      <c r="J39" s="5"/>
      <c r="K39" s="5"/>
      <c r="L39" s="5"/>
      <c r="M39" s="5"/>
      <c r="N39" s="5"/>
      <c r="O39" s="5"/>
      <c r="P39" s="5"/>
      <c r="Q39" s="5"/>
      <c r="R39" s="5"/>
      <c r="S39" s="5"/>
      <c r="T39" s="5"/>
      <c r="U39" s="5"/>
      <c r="V39" s="5"/>
      <c r="W39" s="5"/>
      <c r="X39" s="5"/>
      <c r="Y39" s="5"/>
      <c r="Z39" s="5"/>
      <c r="AA39" s="5"/>
      <c r="AB39" s="5"/>
      <c r="AC39" s="5"/>
      <c r="AD39" s="5"/>
    </row>
    <row r="40" spans="7:30" ht="13.5" customHeight="1">
      <c r="G40" s="5"/>
      <c r="H40" s="5"/>
      <c r="I40" s="5"/>
      <c r="J40" s="5"/>
      <c r="K40" s="5"/>
      <c r="L40" s="5"/>
      <c r="M40" s="5"/>
      <c r="N40" s="5"/>
      <c r="O40" s="5"/>
      <c r="P40" s="5"/>
      <c r="Q40" s="5"/>
      <c r="R40" s="5"/>
      <c r="S40" s="5"/>
      <c r="T40" s="5"/>
      <c r="U40" s="5"/>
      <c r="V40" s="5"/>
      <c r="W40" s="5"/>
      <c r="X40" s="5"/>
      <c r="Y40" s="5"/>
      <c r="Z40" s="5"/>
      <c r="AA40" s="5"/>
      <c r="AB40" s="5"/>
      <c r="AC40" s="5"/>
      <c r="AD40" s="5"/>
    </row>
    <row r="41" spans="7:30" ht="13.5" customHeight="1">
      <c r="G41" s="5"/>
      <c r="H41" s="5"/>
      <c r="I41" s="5"/>
      <c r="J41" s="5"/>
      <c r="K41" s="5"/>
      <c r="L41" s="5"/>
      <c r="M41" s="5"/>
      <c r="N41" s="5"/>
      <c r="O41" s="5"/>
      <c r="P41" s="5"/>
      <c r="Q41" s="5"/>
      <c r="R41" s="5"/>
      <c r="S41" s="5"/>
      <c r="T41" s="5"/>
      <c r="U41" s="5"/>
      <c r="V41" s="5"/>
      <c r="W41" s="5"/>
      <c r="X41" s="5"/>
      <c r="Y41" s="5"/>
      <c r="Z41" s="5"/>
      <c r="AA41" s="5"/>
      <c r="AB41" s="5"/>
      <c r="AC41" s="5"/>
      <c r="AD41" s="5"/>
    </row>
    <row r="42" spans="7:30" ht="13.5" customHeight="1">
      <c r="G42" s="5"/>
      <c r="H42" s="5"/>
      <c r="I42" s="5"/>
      <c r="J42" s="5"/>
      <c r="K42" s="5"/>
      <c r="L42" s="5"/>
      <c r="M42" s="5"/>
      <c r="N42" s="5"/>
      <c r="O42" s="5"/>
      <c r="P42" s="5"/>
      <c r="Q42" s="5"/>
      <c r="R42" s="5"/>
      <c r="S42" s="5"/>
      <c r="T42" s="5"/>
      <c r="U42" s="5"/>
      <c r="V42" s="5"/>
      <c r="W42" s="5"/>
      <c r="X42" s="5"/>
      <c r="Y42" s="5"/>
      <c r="Z42" s="5"/>
      <c r="AA42" s="5"/>
      <c r="AB42" s="5"/>
      <c r="AC42" s="5"/>
      <c r="AD42" s="5"/>
    </row>
    <row r="43" spans="7:30" ht="13.5" customHeight="1">
      <c r="G43" s="5"/>
      <c r="H43" s="5"/>
      <c r="I43" s="5"/>
      <c r="J43" s="5"/>
      <c r="K43" s="5"/>
      <c r="L43" s="5"/>
      <c r="M43" s="5"/>
      <c r="N43" s="5"/>
      <c r="O43" s="5"/>
      <c r="P43" s="5"/>
      <c r="Q43" s="5"/>
      <c r="R43" s="5"/>
      <c r="S43" s="5"/>
      <c r="T43" s="5"/>
      <c r="U43" s="5"/>
      <c r="V43" s="5"/>
      <c r="W43" s="5"/>
      <c r="X43" s="5"/>
      <c r="Y43" s="5"/>
      <c r="Z43" s="5"/>
      <c r="AA43" s="5"/>
      <c r="AB43" s="5"/>
      <c r="AC43" s="5"/>
      <c r="AD43" s="5"/>
    </row>
    <row r="44" spans="7:30" ht="13.5" customHeight="1">
      <c r="G44" s="5"/>
      <c r="H44" s="5"/>
      <c r="I44" s="5"/>
      <c r="J44" s="5"/>
      <c r="K44" s="5"/>
      <c r="L44" s="5"/>
      <c r="M44" s="5"/>
      <c r="N44" s="5"/>
      <c r="O44" s="5"/>
      <c r="P44" s="5"/>
      <c r="Q44" s="5"/>
      <c r="R44" s="5"/>
      <c r="S44" s="5"/>
      <c r="T44" s="5"/>
      <c r="U44" s="5"/>
      <c r="V44" s="5"/>
      <c r="W44" s="5"/>
      <c r="X44" s="5"/>
      <c r="Y44" s="5"/>
      <c r="Z44" s="5"/>
      <c r="AA44" s="5"/>
      <c r="AB44" s="5"/>
      <c r="AC44" s="5"/>
      <c r="AD44" s="5"/>
    </row>
    <row r="45" spans="7:30" ht="13.5" customHeight="1">
      <c r="G45" s="5"/>
      <c r="H45" s="5"/>
      <c r="I45" s="5"/>
      <c r="J45" s="5"/>
      <c r="K45" s="5"/>
      <c r="L45" s="5"/>
      <c r="M45" s="5"/>
      <c r="N45" s="5"/>
      <c r="O45" s="5"/>
      <c r="P45" s="5"/>
      <c r="Q45" s="5"/>
      <c r="R45" s="5"/>
      <c r="S45" s="5"/>
      <c r="T45" s="5"/>
      <c r="U45" s="5"/>
      <c r="V45" s="5"/>
      <c r="W45" s="5"/>
      <c r="X45" s="5"/>
      <c r="Y45" s="5"/>
      <c r="Z45" s="5"/>
      <c r="AA45" s="5"/>
      <c r="AB45" s="5"/>
      <c r="AC45" s="5"/>
      <c r="AD45" s="5"/>
    </row>
    <row r="46" spans="7:30" ht="13.5" customHeight="1">
      <c r="G46" s="5"/>
      <c r="H46" s="5"/>
      <c r="I46" s="5"/>
      <c r="J46" s="5"/>
      <c r="K46" s="5"/>
      <c r="L46" s="5"/>
      <c r="M46" s="5"/>
      <c r="N46" s="5"/>
      <c r="O46" s="5"/>
      <c r="P46" s="5"/>
      <c r="Q46" s="5"/>
      <c r="R46" s="5"/>
      <c r="S46" s="5"/>
      <c r="T46" s="5"/>
      <c r="U46" s="5"/>
      <c r="V46" s="5"/>
      <c r="W46" s="5"/>
      <c r="X46" s="5"/>
      <c r="Y46" s="5"/>
      <c r="Z46" s="5"/>
      <c r="AA46" s="5"/>
      <c r="AB46" s="5"/>
      <c r="AC46" s="5"/>
      <c r="AD46" s="5"/>
    </row>
    <row r="47" spans="7:30" ht="13.5" customHeight="1">
      <c r="G47" s="5"/>
      <c r="H47" s="5"/>
      <c r="I47" s="5"/>
      <c r="J47" s="5"/>
      <c r="K47" s="5"/>
      <c r="L47" s="5"/>
      <c r="M47" s="5"/>
      <c r="N47" s="5"/>
      <c r="O47" s="5"/>
      <c r="P47" s="5"/>
      <c r="Q47" s="5"/>
      <c r="R47" s="5"/>
      <c r="S47" s="5"/>
      <c r="T47" s="5"/>
      <c r="U47" s="5"/>
      <c r="V47" s="5"/>
      <c r="W47" s="5"/>
      <c r="X47" s="5"/>
      <c r="Y47" s="5"/>
      <c r="Z47" s="5"/>
      <c r="AA47" s="5"/>
      <c r="AB47" s="5"/>
      <c r="AC47" s="5"/>
      <c r="AD47" s="5"/>
    </row>
    <row r="48" spans="7:30" ht="13.5" customHeight="1">
      <c r="G48" s="5"/>
      <c r="H48" s="5"/>
      <c r="I48" s="5"/>
      <c r="J48" s="5"/>
      <c r="K48" s="5"/>
      <c r="L48" s="5"/>
      <c r="M48" s="5"/>
      <c r="N48" s="5"/>
      <c r="O48" s="5"/>
      <c r="P48" s="5"/>
      <c r="Q48" s="5"/>
      <c r="R48" s="5"/>
      <c r="S48" s="5"/>
      <c r="T48" s="5"/>
      <c r="U48" s="5"/>
      <c r="V48" s="5"/>
      <c r="W48" s="5"/>
      <c r="X48" s="5"/>
      <c r="Y48" s="5"/>
      <c r="Z48" s="5"/>
      <c r="AA48" s="5"/>
      <c r="AB48" s="5"/>
      <c r="AC48" s="5"/>
      <c r="AD48" s="5"/>
    </row>
    <row r="49" spans="7:30" ht="13.5" customHeight="1">
      <c r="G49" s="5"/>
      <c r="H49" s="5"/>
      <c r="I49" s="5"/>
      <c r="J49" s="5"/>
      <c r="K49" s="5"/>
      <c r="L49" s="5"/>
      <c r="M49" s="5"/>
      <c r="N49" s="5"/>
      <c r="O49" s="5"/>
      <c r="P49" s="5"/>
      <c r="Q49" s="5"/>
      <c r="R49" s="5"/>
      <c r="S49" s="5"/>
      <c r="T49" s="5"/>
      <c r="U49" s="5"/>
      <c r="V49" s="5"/>
      <c r="W49" s="5"/>
      <c r="X49" s="5"/>
      <c r="Y49" s="5"/>
      <c r="Z49" s="5"/>
      <c r="AA49" s="5"/>
      <c r="AB49" s="5"/>
      <c r="AC49" s="5"/>
      <c r="AD49" s="5"/>
    </row>
    <row r="50" spans="7:30" ht="13.5" customHeight="1">
      <c r="G50" s="5"/>
      <c r="H50" s="5"/>
      <c r="I50" s="5"/>
      <c r="J50" s="5"/>
      <c r="K50" s="5"/>
      <c r="L50" s="5"/>
      <c r="M50" s="5"/>
      <c r="N50" s="5"/>
      <c r="O50" s="5"/>
      <c r="P50" s="5"/>
      <c r="Q50" s="5"/>
      <c r="R50" s="5"/>
      <c r="S50" s="5"/>
      <c r="T50" s="5"/>
      <c r="U50" s="5"/>
      <c r="V50" s="5"/>
      <c r="W50" s="5"/>
      <c r="X50" s="5"/>
      <c r="Y50" s="5"/>
      <c r="Z50" s="5"/>
      <c r="AA50" s="5"/>
      <c r="AB50" s="5"/>
      <c r="AC50" s="5"/>
      <c r="AD50" s="5"/>
    </row>
    <row r="51" spans="7:30" ht="13.5" customHeight="1">
      <c r="G51" s="5"/>
      <c r="H51" s="5"/>
      <c r="I51" s="5"/>
      <c r="J51" s="5"/>
      <c r="K51" s="5"/>
      <c r="L51" s="5"/>
      <c r="M51" s="5"/>
      <c r="N51" s="5"/>
      <c r="O51" s="5"/>
      <c r="P51" s="5"/>
      <c r="Q51" s="5"/>
      <c r="R51" s="5"/>
      <c r="S51" s="5"/>
      <c r="T51" s="5"/>
      <c r="U51" s="5"/>
      <c r="V51" s="5"/>
      <c r="W51" s="5"/>
      <c r="X51" s="5"/>
      <c r="Y51" s="5"/>
      <c r="Z51" s="5"/>
      <c r="AA51" s="5"/>
      <c r="AB51" s="5"/>
      <c r="AC51" s="5"/>
      <c r="AD51" s="5"/>
    </row>
    <row r="52" spans="7:30" ht="13.5" customHeight="1">
      <c r="G52" s="5"/>
      <c r="H52" s="5"/>
      <c r="I52" s="5"/>
      <c r="J52" s="5"/>
      <c r="K52" s="5"/>
      <c r="L52" s="5"/>
      <c r="M52" s="5"/>
      <c r="N52" s="5"/>
      <c r="O52" s="5"/>
      <c r="P52" s="5"/>
      <c r="Q52" s="5"/>
      <c r="R52" s="5"/>
      <c r="S52" s="5"/>
      <c r="T52" s="5"/>
      <c r="U52" s="5"/>
      <c r="V52" s="5"/>
      <c r="W52" s="5"/>
      <c r="X52" s="5"/>
      <c r="Y52" s="5"/>
      <c r="Z52" s="5"/>
      <c r="AA52" s="5"/>
      <c r="AB52" s="5"/>
      <c r="AC52" s="5"/>
      <c r="AD52" s="5"/>
    </row>
    <row r="53" spans="7:30" ht="13.5" customHeight="1">
      <c r="G53" s="5"/>
      <c r="H53" s="5"/>
      <c r="I53" s="5"/>
      <c r="J53" s="5"/>
      <c r="K53" s="5"/>
      <c r="L53" s="5"/>
      <c r="M53" s="5"/>
      <c r="N53" s="5"/>
      <c r="O53" s="5"/>
      <c r="P53" s="5"/>
      <c r="Q53" s="5"/>
      <c r="R53" s="5"/>
      <c r="S53" s="5"/>
      <c r="T53" s="5"/>
      <c r="U53" s="5"/>
      <c r="V53" s="5"/>
      <c r="W53" s="5"/>
      <c r="X53" s="5"/>
      <c r="Y53" s="5"/>
      <c r="Z53" s="5"/>
      <c r="AA53" s="5"/>
      <c r="AB53" s="5"/>
      <c r="AC53" s="5"/>
      <c r="AD53" s="5"/>
    </row>
  </sheetData>
  <sheetProtection/>
  <mergeCells count="7">
    <mergeCell ref="A14:F14"/>
    <mergeCell ref="E6:E8"/>
    <mergeCell ref="C6:C8"/>
    <mergeCell ref="D6:D8"/>
    <mergeCell ref="B3:B8"/>
    <mergeCell ref="C3:E5"/>
    <mergeCell ref="F3:F8"/>
  </mergeCells>
  <printOptions/>
  <pageMargins left="0.984251968503937" right="0.984251968503937" top="0.984251968503937" bottom="0.984251968503937" header="0.5118110236220472" footer="0.5118110236220472"/>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2020-01-17T07:59:22Z</dcterms:created>
  <dcterms:modified xsi:type="dcterms:W3CDTF">2020-01-17T08:00:14Z</dcterms:modified>
  <cp:category/>
  <cp:version/>
  <cp:contentType/>
  <cp:contentStatus/>
</cp:coreProperties>
</file>