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7250" windowHeight="9630" activeTab="0"/>
  </bookViews>
  <sheets>
    <sheet name="1401" sheetId="1" r:id="rId1"/>
    <sheet name="1402" sheetId="2" r:id="rId2"/>
  </sheets>
  <definedNames>
    <definedName name="_xlnm.Print_Area" localSheetId="0">'1401'!$A$1:$AL$73</definedName>
    <definedName name="ﾀｲﾄﾙ列">#REF!</definedName>
    <definedName name="印刷範囲">#REF!</definedName>
    <definedName name="女">#REF!</definedName>
    <definedName name="男">#REF!</definedName>
    <definedName name="男女">#REF!</definedName>
    <definedName name="男女１">#REF!</definedName>
    <definedName name="男女２">#REF!</definedName>
  </definedNames>
  <calcPr fullCalcOnLoad="1"/>
</workbook>
</file>

<file path=xl/sharedStrings.xml><?xml version="1.0" encoding="utf-8"?>
<sst xmlns="http://schemas.openxmlformats.org/spreadsheetml/2006/main" count="204" uniqueCount="147">
  <si>
    <t>前橋保健福祉事務所</t>
  </si>
  <si>
    <t>富士見村</t>
  </si>
  <si>
    <t>高崎保健福祉事務所</t>
  </si>
  <si>
    <t>松井田町</t>
  </si>
  <si>
    <t>渋川保健福祉事務所</t>
  </si>
  <si>
    <t>小野上村</t>
  </si>
  <si>
    <t>伊香保町</t>
  </si>
  <si>
    <t>藤岡保健福祉事務所</t>
  </si>
  <si>
    <t>富岡保健福祉事務所</t>
  </si>
  <si>
    <t>下仁田町</t>
  </si>
  <si>
    <t>中之条保健福祉事務所</t>
  </si>
  <si>
    <t>中之条町</t>
  </si>
  <si>
    <t>長野原町</t>
  </si>
  <si>
    <t>沼田保健福祉事務所</t>
  </si>
  <si>
    <t>月夜野町</t>
  </si>
  <si>
    <t>伊勢崎保健福祉事務所</t>
  </si>
  <si>
    <t>桐生保健福祉事務所</t>
  </si>
  <si>
    <t>大間々町</t>
  </si>
  <si>
    <t>太田保健福祉事務所</t>
  </si>
  <si>
    <t>館林保健福祉事務所</t>
  </si>
  <si>
    <t>千代田町</t>
  </si>
  <si>
    <t>伊勢崎市</t>
  </si>
  <si>
    <t>総</t>
  </si>
  <si>
    <t>～</t>
  </si>
  <si>
    <t>以上</t>
  </si>
  <si>
    <t>市  　　計</t>
  </si>
  <si>
    <t>榛 名 町</t>
  </si>
  <si>
    <t>倉 渕 村</t>
  </si>
  <si>
    <t>箕 郷 町</t>
  </si>
  <si>
    <t>群 馬 町</t>
  </si>
  <si>
    <t>北 橘 村</t>
  </si>
  <si>
    <t>赤 城 村</t>
  </si>
  <si>
    <t>子 持 村</t>
  </si>
  <si>
    <t>榛 東 村</t>
  </si>
  <si>
    <t>吉 岡 町</t>
  </si>
  <si>
    <t>新    町</t>
  </si>
  <si>
    <t>鬼 石 町</t>
  </si>
  <si>
    <t>吉 井 町</t>
  </si>
  <si>
    <t>上 野 村</t>
  </si>
  <si>
    <t>妙 義 町</t>
  </si>
  <si>
    <t>南 牧 村</t>
  </si>
  <si>
    <t>甘 楽 町</t>
  </si>
  <si>
    <t>(吾)東村</t>
  </si>
  <si>
    <t>吾 妻 町</t>
  </si>
  <si>
    <t>嬬 恋 村</t>
  </si>
  <si>
    <t>草 津 町</t>
  </si>
  <si>
    <t>六 合 村</t>
  </si>
  <si>
    <t>高 山 村</t>
  </si>
  <si>
    <t>片 品 村</t>
  </si>
  <si>
    <t>川 場 村</t>
  </si>
  <si>
    <t>水 上 町</t>
  </si>
  <si>
    <t>新 治 村</t>
  </si>
  <si>
    <t>昭 和 村</t>
  </si>
  <si>
    <t>玉 村 町</t>
  </si>
  <si>
    <t>(勢)東村</t>
  </si>
  <si>
    <t>笠 懸 町</t>
  </si>
  <si>
    <t>板 倉 町</t>
  </si>
  <si>
    <t>明 和 町</t>
  </si>
  <si>
    <t>大 泉 町</t>
  </si>
  <si>
    <t>邑 楽 町</t>
  </si>
  <si>
    <t>前 橋 市</t>
  </si>
  <si>
    <t>高 崎 市</t>
  </si>
  <si>
    <t>桐 生 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</si>
  <si>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</si>
  <si>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</si>
  <si>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</si>
  <si>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</si>
  <si>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</si>
  <si>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</si>
  <si>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</si>
  <si>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性       別</t>
  </si>
  <si>
    <t>65歳以上</t>
  </si>
  <si>
    <t>不</t>
  </si>
  <si>
    <t>数</t>
  </si>
  <si>
    <t>69歳以下</t>
  </si>
  <si>
    <t>明</t>
  </si>
  <si>
    <t xml:space="preserve">年　　　　　齢　　　　　別  </t>
  </si>
  <si>
    <t>県　　　計</t>
  </si>
  <si>
    <t>神 流 町</t>
  </si>
  <si>
    <t>男</t>
  </si>
  <si>
    <t>女</t>
  </si>
  <si>
    <t>町　村　計</t>
  </si>
  <si>
    <t>14－第２表　ひとり暮らし高齢者数，市町村・保健福祉事務所別</t>
  </si>
  <si>
    <t>平成１７年８月１日現在</t>
  </si>
  <si>
    <t>邑楽町</t>
  </si>
  <si>
    <t>大泉町</t>
  </si>
  <si>
    <t>明和町</t>
  </si>
  <si>
    <t>板倉町</t>
  </si>
  <si>
    <t>館林市</t>
  </si>
  <si>
    <t>館林保健福祉事務所</t>
  </si>
  <si>
    <t>太田市</t>
  </si>
  <si>
    <t>太田保健福祉事務所</t>
  </si>
  <si>
    <t>みどり市</t>
  </si>
  <si>
    <t>桐生市</t>
  </si>
  <si>
    <t>桐生保健福祉事務所</t>
  </si>
  <si>
    <t>玉村町</t>
  </si>
  <si>
    <t>伊勢崎保健福祉事務所</t>
  </si>
  <si>
    <t>みなかみ町</t>
  </si>
  <si>
    <t>昭和村</t>
  </si>
  <si>
    <t>川場村</t>
  </si>
  <si>
    <t>片品村</t>
  </si>
  <si>
    <t>沼田市</t>
  </si>
  <si>
    <t>沼田保健福祉事務所</t>
  </si>
  <si>
    <t>東吾妻町</t>
  </si>
  <si>
    <t>高山村</t>
  </si>
  <si>
    <t>六合村</t>
  </si>
  <si>
    <t>草津町</t>
  </si>
  <si>
    <t>嬬恋村</t>
  </si>
  <si>
    <t>中之条保健福祉事務所</t>
  </si>
  <si>
    <t>甘楽町</t>
  </si>
  <si>
    <t>南牧村</t>
  </si>
  <si>
    <t>富岡市</t>
  </si>
  <si>
    <t>富岡保健福祉事務所</t>
  </si>
  <si>
    <t>神流町</t>
  </si>
  <si>
    <t>上野村</t>
  </si>
  <si>
    <t>吉井町</t>
  </si>
  <si>
    <t>藤岡市</t>
  </si>
  <si>
    <t>藤岡保健福祉事務所</t>
  </si>
  <si>
    <t>吉岡町</t>
  </si>
  <si>
    <t>榛東村</t>
  </si>
  <si>
    <t>渋川市</t>
  </si>
  <si>
    <t>渋川保健福祉事務所</t>
  </si>
  <si>
    <t>榛名町</t>
  </si>
  <si>
    <t>安中市</t>
  </si>
  <si>
    <t>高崎市</t>
  </si>
  <si>
    <t>高崎保健福祉事務所</t>
  </si>
  <si>
    <t>前橋市</t>
  </si>
  <si>
    <t>前橋保健福祉事務所</t>
  </si>
  <si>
    <t>町村計</t>
  </si>
  <si>
    <t>市　計</t>
  </si>
  <si>
    <t>県　計</t>
  </si>
  <si>
    <t>合計</t>
  </si>
  <si>
    <t>要介護５</t>
  </si>
  <si>
    <t>要介護４</t>
  </si>
  <si>
    <t>要介護３</t>
  </si>
  <si>
    <t>要介護２</t>
  </si>
  <si>
    <t>要介護１</t>
  </si>
  <si>
    <t>要支援</t>
  </si>
  <si>
    <t>要介護度別内訳</t>
  </si>
  <si>
    <t>要介護度別内訳</t>
  </si>
  <si>
    <t>住宅改修</t>
  </si>
  <si>
    <t>福祉用具購入</t>
  </si>
  <si>
    <t>その他</t>
  </si>
  <si>
    <t>短期入所サービス</t>
  </si>
  <si>
    <t>訪問通所サービス</t>
  </si>
  <si>
    <t>平成１７年度　（件）</t>
  </si>
  <si>
    <t>14－第１表　介護サービス利用状況，要介護度別，市町村・保健福祉事務所別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</si>
</sst>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);[Red]\(0.00\)"/>
    <numFmt numFmtId="179" formatCode="0.0%"/>
    <numFmt numFmtId="180" formatCode="#,##0.0_);[Red]\(#,##0.0\)"/>
    <numFmt numFmtId="181" formatCode="#,##0_ ;[Red]\-#,##0\ "/>
    <numFmt numFmtId="182" formatCode="#,##0.0_ "/>
    <numFmt numFmtId="183" formatCode="0.0_ "/>
    <numFmt numFmtId="184" formatCode="#,##0.00_ "/>
    <numFmt numFmtId="185" formatCode="0.00_ "/>
    <numFmt numFmtId="186" formatCode="#,##0.00_);[Red]\(#,##0.00\)"/>
    <numFmt numFmtId="187" formatCode="_ * #,##0.0_ ;_ * \-#,##0.0_ ;_ * &quot;-&quot;_ ;_ @_ "/>
    <numFmt numFmtId="188" formatCode="_ * #,##0.0_ ;_ * \-#,##0.0_ ;_ * &quot;-&quot;?_ ;_ @_ "/>
    <numFmt numFmtId="189" formatCode="0.0"/>
    <numFmt numFmtId="190" formatCode="_ \ #,##0_ ;_ \ \-#,##0_ ;_*\ &quot;-&quot;_ ;_ @_ "/>
    <numFmt numFmtId="191" formatCode="0;0;\-"/>
    <numFmt numFmtId="192" formatCode="#,##0;0;\-"/>
    <numFmt numFmtId="193" formatCode="&quot;¥&quot;#,##0;\-&quot;¥&quot;#,##0"/>
    <numFmt numFmtId="194" formatCode="&quot;¥&quot;#,##0;[Red]\-&quot;¥&quot;#,##0"/>
    <numFmt numFmtId="195" formatCode="#,##0.0;[Red]\-#,##0.0"/>
    <numFmt numFmtId="196" formatCode="#,##0.000;[Red]\-#,##0.000"/>
    <numFmt numFmtId="197" formatCode="#,##0.0000000000000_ ;[Red]\-#,##0.0000000000000\ "/>
    <numFmt numFmtId="198" formatCode="#,##0.0_);\(#,##0.0\)"/>
    <numFmt numFmtId="199" formatCode="_ * #,##0.0_ ;_ * \-#,##0.0_ ;_ * &quot;-&quot;??_ ;_ @_ "/>
    <numFmt numFmtId="200" formatCode="_ * #,##0_ ;_ * \-#,##0_ ;_ * &quot;-&quot;??_ ;_ @_ "/>
    <numFmt numFmtId="201" formatCode="_ * #,##0.000_ ;_ * \-#,##0.000_ ;_ * &quot;-&quot;??_ ;_ @_ "/>
    <numFmt numFmtId="202" formatCode="0.0_);[Red]\(0.0\)"/>
    <numFmt numFmtId="203" formatCode="0.000"/>
    <numFmt numFmtId="204" formatCode="0.0000"/>
    <numFmt numFmtId="205" formatCode="#,##0.0000;[Red]\-#,##0.0000"/>
    <numFmt numFmtId="206" formatCode="#,##0.00000;[Red]\-#,##0.00000"/>
    <numFmt numFmtId="207" formatCode="0.00000"/>
    <numFmt numFmtId="208" formatCode="#,##0_);\(#,##0\)"/>
    <numFmt numFmtId="209" formatCode="#,##0.00_);\(#,##0.00\)"/>
    <numFmt numFmtId="210" formatCode="#,##0.000_);\(#,##0.000\)"/>
    <numFmt numFmtId="211" formatCode="#,##0.0000_);\(#,##0.0000\)"/>
    <numFmt numFmtId="212" formatCode="#,##0.00000_);\(#,##0.00000\)"/>
    <numFmt numFmtId="213" formatCode="#,##0.0_ ;[Red]\-#,##0.0\ "/>
    <numFmt numFmtId="214" formatCode="#,##0.000_ "/>
    <numFmt numFmtId="215" formatCode="#,##0;&quot;▲&quot;#,##0"/>
  </numFmts>
  <fonts count="48">
    <font>
      <sz val="11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38" fontId="7" fillId="0" borderId="0" xfId="49" applyFont="1" applyFill="1" applyAlignment="1">
      <alignment horizontal="left" vertical="center"/>
    </xf>
    <xf numFmtId="38" fontId="7" fillId="0" borderId="0" xfId="49" applyFont="1" applyFill="1" applyAlignment="1">
      <alignment vertical="center"/>
    </xf>
    <xf numFmtId="0" fontId="0" fillId="0" borderId="0" xfId="63" applyFont="1" applyFill="1" applyAlignment="1">
      <alignment vertical="center"/>
      <protection/>
    </xf>
    <xf numFmtId="38" fontId="7" fillId="0" borderId="0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192" fontId="7" fillId="0" borderId="0" xfId="49" applyNumberFormat="1" applyFont="1" applyFill="1" applyBorder="1" applyAlignment="1" applyProtection="1">
      <alignment vertical="center"/>
      <protection locked="0"/>
    </xf>
    <xf numFmtId="38" fontId="0" fillId="0" borderId="0" xfId="63" applyNumberFormat="1" applyFont="1" applyFill="1" applyAlignment="1">
      <alignment vertical="center"/>
      <protection/>
    </xf>
    <xf numFmtId="192" fontId="7" fillId="0" borderId="0" xfId="49" applyNumberFormat="1" applyFont="1" applyFill="1" applyBorder="1" applyAlignment="1">
      <alignment vertical="center"/>
    </xf>
    <xf numFmtId="192" fontId="0" fillId="0" borderId="0" xfId="63" applyNumberFormat="1" applyFont="1" applyFill="1" applyAlignment="1">
      <alignment vertical="center"/>
      <protection/>
    </xf>
    <xf numFmtId="192" fontId="7" fillId="0" borderId="11" xfId="49" applyNumberFormat="1" applyFont="1" applyFill="1" applyBorder="1" applyAlignment="1">
      <alignment vertical="center"/>
    </xf>
    <xf numFmtId="192" fontId="7" fillId="0" borderId="11" xfId="49" applyNumberFormat="1" applyFont="1" applyFill="1" applyBorder="1" applyAlignment="1" applyProtection="1">
      <alignment vertical="center"/>
      <protection locked="0"/>
    </xf>
    <xf numFmtId="38" fontId="8" fillId="0" borderId="0" xfId="49" applyFont="1" applyFill="1" applyAlignment="1">
      <alignment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13" xfId="49" applyFont="1" applyFill="1" applyBorder="1" applyAlignment="1">
      <alignment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14" xfId="49" applyFont="1" applyFill="1" applyBorder="1" applyAlignment="1" applyProtection="1">
      <alignment vertical="center"/>
      <protection locked="0"/>
    </xf>
    <xf numFmtId="38" fontId="8" fillId="0" borderId="15" xfId="49" applyFont="1" applyFill="1" applyBorder="1" applyAlignment="1" applyProtection="1">
      <alignment horizontal="center" vertical="center"/>
      <protection locked="0"/>
    </xf>
    <xf numFmtId="38" fontId="8" fillId="0" borderId="13" xfId="49" applyFont="1" applyFill="1" applyBorder="1" applyAlignment="1" applyProtection="1">
      <alignment vertical="center"/>
      <protection locked="0"/>
    </xf>
    <xf numFmtId="38" fontId="8" fillId="0" borderId="13" xfId="49" applyFont="1" applyFill="1" applyBorder="1" applyAlignment="1" applyProtection="1">
      <alignment horizontal="center" vertical="center"/>
      <protection locked="0"/>
    </xf>
    <xf numFmtId="38" fontId="6" fillId="0" borderId="13" xfId="49" applyFont="1" applyFill="1" applyBorder="1" applyAlignment="1">
      <alignment horizontal="center" vertical="center"/>
    </xf>
    <xf numFmtId="38" fontId="8" fillId="0" borderId="16" xfId="49" applyFont="1" applyFill="1" applyBorder="1" applyAlignment="1" applyProtection="1">
      <alignment horizontal="center" vertical="center"/>
      <protection locked="0"/>
    </xf>
    <xf numFmtId="0" fontId="9" fillId="0" borderId="0" xfId="63" applyFont="1" applyFill="1" applyAlignment="1">
      <alignment vertical="center"/>
      <protection/>
    </xf>
    <xf numFmtId="38" fontId="8" fillId="0" borderId="17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vertical="center"/>
    </xf>
    <xf numFmtId="38" fontId="8" fillId="0" borderId="18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9" xfId="49" applyFont="1" applyFill="1" applyBorder="1" applyAlignment="1">
      <alignment vertical="center"/>
    </xf>
    <xf numFmtId="38" fontId="8" fillId="0" borderId="20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21" xfId="49" applyFont="1" applyFill="1" applyBorder="1" applyAlignment="1">
      <alignment horizontal="center" vertical="center"/>
    </xf>
    <xf numFmtId="38" fontId="8" fillId="0" borderId="0" xfId="49" applyFont="1" applyFill="1" applyBorder="1" applyAlignment="1" applyProtection="1">
      <alignment horizontal="center" vertical="center"/>
      <protection locked="0"/>
    </xf>
    <xf numFmtId="38" fontId="8" fillId="0" borderId="18" xfId="49" applyFont="1" applyFill="1" applyBorder="1" applyAlignment="1" applyProtection="1">
      <alignment horizontal="center" vertical="center"/>
      <protection locked="0"/>
    </xf>
    <xf numFmtId="38" fontId="8" fillId="0" borderId="0" xfId="49" applyFont="1" applyFill="1" applyBorder="1" applyAlignment="1">
      <alignment horizontal="center" vertical="center" textRotation="255"/>
    </xf>
    <xf numFmtId="38" fontId="8" fillId="0" borderId="18" xfId="49" applyFont="1" applyFill="1" applyBorder="1" applyAlignment="1">
      <alignment horizontal="center" vertical="center" textRotation="255"/>
    </xf>
    <xf numFmtId="38" fontId="8" fillId="0" borderId="18" xfId="49" applyFont="1" applyFill="1" applyBorder="1" applyAlignment="1">
      <alignment vertical="center"/>
    </xf>
    <xf numFmtId="38" fontId="8" fillId="0" borderId="22" xfId="49" applyFont="1" applyFill="1" applyBorder="1" applyAlignment="1" applyProtection="1">
      <alignment vertical="center"/>
      <protection locked="0"/>
    </xf>
    <xf numFmtId="38" fontId="8" fillId="0" borderId="23" xfId="49" applyFont="1" applyFill="1" applyBorder="1" applyAlignment="1">
      <alignment vertical="center"/>
    </xf>
    <xf numFmtId="38" fontId="8" fillId="0" borderId="24" xfId="49" applyFont="1" applyFill="1" applyBorder="1" applyAlignment="1">
      <alignment vertical="center"/>
    </xf>
    <xf numFmtId="38" fontId="8" fillId="0" borderId="22" xfId="49" applyFont="1" applyFill="1" applyBorder="1" applyAlignment="1">
      <alignment vertical="center"/>
    </xf>
    <xf numFmtId="38" fontId="5" fillId="0" borderId="0" xfId="49" applyFont="1" applyFill="1" applyAlignment="1">
      <alignment horizontal="left" vertical="center"/>
    </xf>
    <xf numFmtId="192" fontId="7" fillId="0" borderId="18" xfId="49" applyNumberFormat="1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38" fontId="8" fillId="0" borderId="25" xfId="49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17" xfId="49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8" fontId="0" fillId="0" borderId="0" xfId="51" applyFont="1" applyFill="1" applyAlignment="1">
      <alignment vertical="center"/>
    </xf>
    <xf numFmtId="38" fontId="0" fillId="0" borderId="0" xfId="51" applyFont="1" applyFill="1" applyBorder="1" applyAlignment="1">
      <alignment vertical="center"/>
    </xf>
    <xf numFmtId="38" fontId="0" fillId="0" borderId="11" xfId="51" applyFont="1" applyFill="1" applyBorder="1" applyAlignment="1">
      <alignment vertical="center"/>
    </xf>
    <xf numFmtId="38" fontId="0" fillId="0" borderId="26" xfId="51" applyFont="1" applyFill="1" applyBorder="1" applyAlignment="1">
      <alignment vertical="center"/>
    </xf>
    <xf numFmtId="3" fontId="0" fillId="0" borderId="11" xfId="62" applyNumberFormat="1" applyFont="1" applyFill="1" applyBorder="1" applyAlignment="1" applyProtection="1">
      <alignment horizontal="distributed" vertical="center"/>
      <protection/>
    </xf>
    <xf numFmtId="3" fontId="0" fillId="0" borderId="11" xfId="0" applyNumberFormat="1" applyFont="1" applyFill="1" applyBorder="1" applyAlignment="1">
      <alignment vertical="center"/>
    </xf>
    <xf numFmtId="38" fontId="0" fillId="0" borderId="27" xfId="51" applyFont="1" applyFill="1" applyBorder="1" applyAlignment="1">
      <alignment vertical="center"/>
    </xf>
    <xf numFmtId="3" fontId="0" fillId="0" borderId="0" xfId="62" applyNumberFormat="1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Border="1" applyAlignment="1">
      <alignment vertical="center"/>
    </xf>
    <xf numFmtId="38" fontId="0" fillId="0" borderId="0" xfId="51" applyFont="1" applyFill="1" applyBorder="1" applyAlignment="1">
      <alignment horizontal="right" vertical="center"/>
    </xf>
    <xf numFmtId="38" fontId="0" fillId="0" borderId="27" xfId="5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62" applyNumberFormat="1" applyFont="1" applyFill="1" applyBorder="1" applyAlignment="1" applyProtection="1">
      <alignment horizontal="right" vertical="center"/>
      <protection locked="0"/>
    </xf>
    <xf numFmtId="3" fontId="0" fillId="0" borderId="0" xfId="62" applyNumberFormat="1" applyFont="1" applyFill="1" applyAlignment="1" applyProtection="1">
      <alignment vertical="center"/>
      <protection locked="0"/>
    </xf>
    <xf numFmtId="3" fontId="0" fillId="0" borderId="0" xfId="62" applyNumberFormat="1" applyFont="1" applyFill="1" applyBorder="1" applyAlignment="1" applyProtection="1">
      <alignment vertical="center"/>
      <protection locked="0"/>
    </xf>
    <xf numFmtId="38" fontId="0" fillId="0" borderId="0" xfId="51" applyFont="1" applyFill="1" applyBorder="1" applyAlignment="1">
      <alignment horizontal="right" vertical="center" shrinkToFit="1"/>
    </xf>
    <xf numFmtId="38" fontId="0" fillId="0" borderId="27" xfId="51" applyFont="1" applyFill="1" applyBorder="1" applyAlignment="1">
      <alignment horizontal="right" vertical="center" shrinkToFit="1"/>
    </xf>
    <xf numFmtId="3" fontId="0" fillId="0" borderId="0" xfId="62" applyNumberFormat="1" applyFont="1" applyFill="1" applyBorder="1" applyAlignment="1" applyProtection="1">
      <alignment horizontal="right" vertical="center"/>
      <protection locked="0"/>
    </xf>
    <xf numFmtId="3" fontId="0" fillId="0" borderId="27" xfId="62" applyNumberFormat="1" applyFont="1" applyFill="1" applyBorder="1" applyAlignment="1" applyProtection="1">
      <alignment horizontal="right" vertical="center"/>
      <protection locked="0"/>
    </xf>
    <xf numFmtId="215" fontId="0" fillId="0" borderId="0" xfId="62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29" fillId="0" borderId="0" xfId="51" applyFont="1" applyFill="1" applyBorder="1" applyAlignment="1">
      <alignment horizontal="right" vertical="center"/>
    </xf>
    <xf numFmtId="38" fontId="0" fillId="0" borderId="0" xfId="51" applyFont="1" applyFill="1" applyAlignment="1">
      <alignment horizontal="center" vertical="center" wrapText="1"/>
    </xf>
    <xf numFmtId="38" fontId="0" fillId="0" borderId="0" xfId="51" applyFont="1" applyFill="1" applyBorder="1" applyAlignment="1">
      <alignment horizontal="center" vertical="center" wrapText="1"/>
    </xf>
    <xf numFmtId="38" fontId="0" fillId="0" borderId="26" xfId="51" applyFont="1" applyFill="1" applyBorder="1" applyAlignment="1">
      <alignment horizontal="center" vertical="center" wrapText="1"/>
    </xf>
    <xf numFmtId="38" fontId="28" fillId="0" borderId="28" xfId="51" applyFont="1" applyFill="1" applyBorder="1" applyAlignment="1">
      <alignment horizontal="center" vertical="center" wrapText="1"/>
    </xf>
    <xf numFmtId="38" fontId="28" fillId="0" borderId="29" xfId="51" applyFont="1" applyFill="1" applyBorder="1" applyAlignment="1">
      <alignment horizontal="center" vertical="center" wrapText="1"/>
    </xf>
    <xf numFmtId="38" fontId="0" fillId="0" borderId="30" xfId="51" applyFont="1" applyFill="1" applyBorder="1" applyAlignment="1">
      <alignment horizontal="center" vertical="center" wrapText="1"/>
    </xf>
    <xf numFmtId="38" fontId="0" fillId="0" borderId="11" xfId="51" applyFont="1" applyFill="1" applyBorder="1" applyAlignment="1">
      <alignment horizontal="center" vertical="center" wrapText="1"/>
    </xf>
    <xf numFmtId="38" fontId="0" fillId="0" borderId="0" xfId="51" applyFont="1" applyFill="1" applyAlignment="1">
      <alignment vertical="center" wrapText="1"/>
    </xf>
    <xf numFmtId="38" fontId="0" fillId="0" borderId="0" xfId="51" applyFont="1" applyFill="1" applyBorder="1" applyAlignment="1">
      <alignment vertical="center" wrapText="1"/>
    </xf>
    <xf numFmtId="38" fontId="0" fillId="0" borderId="31" xfId="51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/>
    </xf>
    <xf numFmtId="38" fontId="0" fillId="0" borderId="28" xfId="5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38" fontId="0" fillId="0" borderId="32" xfId="51" applyFont="1" applyFill="1" applyBorder="1" applyAlignment="1">
      <alignment horizontal="center" vertical="center"/>
    </xf>
    <xf numFmtId="38" fontId="0" fillId="0" borderId="32" xfId="51" applyFont="1" applyFill="1" applyBorder="1" applyAlignment="1">
      <alignment horizontal="center" vertical="center"/>
    </xf>
    <xf numFmtId="38" fontId="0" fillId="0" borderId="33" xfId="51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0" fillId="0" borderId="15" xfId="5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27" xfId="51" applyFont="1" applyFill="1" applyBorder="1" applyAlignment="1">
      <alignment horizontal="center" vertical="center"/>
    </xf>
    <xf numFmtId="38" fontId="0" fillId="0" borderId="0" xfId="51" applyFont="1" applyFill="1" applyBorder="1" applyAlignment="1">
      <alignment horizontal="center" vertical="center"/>
    </xf>
    <xf numFmtId="38" fontId="0" fillId="0" borderId="34" xfId="51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38" fontId="0" fillId="0" borderId="35" xfId="5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right" vertical="center"/>
    </xf>
    <xf numFmtId="38" fontId="0" fillId="0" borderId="34" xfId="51" applyFont="1" applyFill="1" applyBorder="1" applyAlignment="1">
      <alignment horizontal="center" vertical="center"/>
    </xf>
    <xf numFmtId="38" fontId="0" fillId="0" borderId="36" xfId="5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38" fontId="0" fillId="0" borderId="0" xfId="51" applyFont="1" applyFill="1" applyAlignment="1">
      <alignment horizontal="right" vertical="center"/>
    </xf>
    <xf numFmtId="0" fontId="0" fillId="0" borderId="0" xfId="63" applyFont="1" applyFill="1" applyAlignment="1">
      <alignment horizontal="right" vertical="center"/>
      <protection/>
    </xf>
    <xf numFmtId="38" fontId="7" fillId="0" borderId="0" xfId="51" applyFont="1" applyFill="1" applyAlignment="1">
      <alignment vertical="center"/>
    </xf>
    <xf numFmtId="38" fontId="7" fillId="0" borderId="0" xfId="51" applyFont="1" applyFill="1" applyAlignment="1">
      <alignment horizontal="left" vertical="center"/>
    </xf>
    <xf numFmtId="38" fontId="30" fillId="0" borderId="0" xfId="51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9JJ1" xfId="62"/>
    <cellStyle name="標準_ひとり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5"/>
  <sheetViews>
    <sheetView tabSelected="1" zoomScale="90" zoomScaleNormal="90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3.5" customHeight="1"/>
  <cols>
    <col min="1" max="1" width="7.625" style="50" customWidth="1"/>
    <col min="2" max="2" width="14.00390625" style="50" customWidth="1"/>
    <col min="3" max="3" width="3.625" style="50" customWidth="1"/>
    <col min="4" max="9" width="7.875" style="50" customWidth="1"/>
    <col min="10" max="10" width="8.375" style="50" customWidth="1"/>
    <col min="11" max="16" width="7.875" style="50" customWidth="1"/>
    <col min="17" max="17" width="8.375" style="50" customWidth="1"/>
    <col min="18" max="23" width="7.875" style="50" customWidth="1"/>
    <col min="24" max="24" width="8.375" style="50" customWidth="1"/>
    <col min="25" max="30" width="7.875" style="50" customWidth="1"/>
    <col min="31" max="31" width="8.375" style="50" customWidth="1"/>
    <col min="32" max="37" width="7.875" style="50" customWidth="1"/>
    <col min="38" max="38" width="8.375" style="50" customWidth="1"/>
    <col min="39" max="16384" width="9.00390625" style="50" customWidth="1"/>
  </cols>
  <sheetData>
    <row r="1" spans="1:38" s="3" customFormat="1" ht="17.25" customHeight="1">
      <c r="A1" s="109" t="s">
        <v>146</v>
      </c>
      <c r="B1" s="108"/>
      <c r="C1" s="108"/>
      <c r="D1" s="108"/>
      <c r="E1" s="108"/>
      <c r="F1" s="108"/>
      <c r="G1" s="108"/>
      <c r="H1" s="108"/>
      <c r="I1" s="108"/>
      <c r="J1" s="108"/>
      <c r="K1" s="107"/>
      <c r="L1" s="107"/>
      <c r="AL1" s="106"/>
    </row>
    <row r="2" spans="1:39" ht="13.5" customHeight="1" thickBot="1">
      <c r="A2" s="51"/>
      <c r="C2" s="51"/>
      <c r="AL2" s="105" t="s">
        <v>145</v>
      </c>
      <c r="AM2" s="51"/>
    </row>
    <row r="3" spans="1:38" s="51" customFormat="1" ht="13.5" customHeight="1" thickTop="1">
      <c r="A3" s="97"/>
      <c r="B3" s="97"/>
      <c r="C3" s="97"/>
      <c r="D3" s="99"/>
      <c r="E3" s="97"/>
      <c r="F3" s="98"/>
      <c r="G3" s="102"/>
      <c r="H3" s="98"/>
      <c r="I3" s="98"/>
      <c r="J3" s="104"/>
      <c r="K3" s="102"/>
      <c r="L3" s="98"/>
      <c r="M3" s="98"/>
      <c r="N3" s="98"/>
      <c r="O3" s="98"/>
      <c r="P3" s="98"/>
      <c r="Q3" s="103"/>
      <c r="R3" s="102"/>
      <c r="S3" s="98"/>
      <c r="T3" s="101"/>
      <c r="U3" s="100"/>
      <c r="V3" s="98"/>
      <c r="W3" s="98"/>
      <c r="X3" s="97"/>
      <c r="Y3" s="99"/>
      <c r="Z3" s="98"/>
      <c r="AA3" s="98"/>
      <c r="AB3" s="98"/>
      <c r="AC3" s="98"/>
      <c r="AD3" s="98"/>
      <c r="AE3" s="97"/>
      <c r="AF3" s="99"/>
      <c r="AG3" s="98"/>
      <c r="AH3" s="98"/>
      <c r="AI3" s="98"/>
      <c r="AJ3" s="98"/>
      <c r="AK3" s="98"/>
      <c r="AL3" s="97"/>
    </row>
    <row r="4" spans="1:39" ht="13.5" customHeight="1">
      <c r="A4" s="51"/>
      <c r="B4" s="51"/>
      <c r="C4" s="51"/>
      <c r="D4" s="95"/>
      <c r="E4" s="51"/>
      <c r="F4" s="91"/>
      <c r="G4" s="96" t="s">
        <v>144</v>
      </c>
      <c r="H4" s="91"/>
      <c r="I4" s="91"/>
      <c r="J4" s="94"/>
      <c r="K4" s="96"/>
      <c r="L4" s="91"/>
      <c r="M4" s="91"/>
      <c r="N4" s="91" t="s">
        <v>143</v>
      </c>
      <c r="O4" s="91"/>
      <c r="P4" s="91"/>
      <c r="Q4" s="93"/>
      <c r="R4" s="96"/>
      <c r="S4" s="91"/>
      <c r="U4" s="91" t="s">
        <v>142</v>
      </c>
      <c r="V4" s="91"/>
      <c r="W4" s="91"/>
      <c r="X4" s="51"/>
      <c r="Y4" s="95"/>
      <c r="Z4" s="91"/>
      <c r="AA4" s="91"/>
      <c r="AB4" s="91" t="s">
        <v>141</v>
      </c>
      <c r="AC4" s="91"/>
      <c r="AD4" s="91"/>
      <c r="AE4" s="51"/>
      <c r="AF4" s="95"/>
      <c r="AG4" s="91"/>
      <c r="AH4" s="91"/>
      <c r="AI4" s="91" t="s">
        <v>140</v>
      </c>
      <c r="AJ4" s="91"/>
      <c r="AK4" s="91"/>
      <c r="AL4" s="51"/>
      <c r="AM4" s="51"/>
    </row>
    <row r="5" spans="1:39" ht="13.5" customHeight="1">
      <c r="A5" s="51"/>
      <c r="B5" s="51"/>
      <c r="C5" s="51"/>
      <c r="D5" s="92"/>
      <c r="E5" s="91"/>
      <c r="F5" s="91"/>
      <c r="G5" s="91"/>
      <c r="H5" s="91"/>
      <c r="I5" s="91"/>
      <c r="J5" s="94"/>
      <c r="K5" s="91"/>
      <c r="L5" s="91"/>
      <c r="M5" s="91"/>
      <c r="N5" s="91"/>
      <c r="O5" s="91"/>
      <c r="P5" s="91"/>
      <c r="Q5" s="93"/>
      <c r="R5" s="91"/>
      <c r="S5" s="91"/>
      <c r="T5" s="91"/>
      <c r="U5" s="91"/>
      <c r="V5" s="91"/>
      <c r="W5" s="91"/>
      <c r="X5" s="51"/>
      <c r="Y5" s="92"/>
      <c r="Z5" s="91"/>
      <c r="AA5" s="91"/>
      <c r="AB5" s="91"/>
      <c r="AC5" s="91"/>
      <c r="AD5" s="91"/>
      <c r="AE5" s="51"/>
      <c r="AF5" s="92"/>
      <c r="AG5" s="91"/>
      <c r="AH5" s="91"/>
      <c r="AI5" s="91"/>
      <c r="AJ5" s="91"/>
      <c r="AK5" s="91"/>
      <c r="AL5" s="51"/>
      <c r="AM5" s="51"/>
    </row>
    <row r="6" spans="1:39" s="81" customFormat="1" ht="27" customHeight="1">
      <c r="A6" s="82"/>
      <c r="B6" s="82"/>
      <c r="C6" s="82"/>
      <c r="D6" s="85" t="s">
        <v>138</v>
      </c>
      <c r="E6" s="84"/>
      <c r="F6" s="84"/>
      <c r="G6" s="84"/>
      <c r="H6" s="84"/>
      <c r="I6" s="84"/>
      <c r="J6" s="90"/>
      <c r="K6" s="87" t="s">
        <v>138</v>
      </c>
      <c r="L6" s="84"/>
      <c r="M6" s="84"/>
      <c r="N6" s="84"/>
      <c r="O6" s="84"/>
      <c r="P6" s="84"/>
      <c r="Q6" s="89"/>
      <c r="R6" s="88"/>
      <c r="S6" s="86"/>
      <c r="T6" s="87" t="s">
        <v>139</v>
      </c>
      <c r="U6" s="87"/>
      <c r="V6" s="86"/>
      <c r="W6" s="86"/>
      <c r="X6" s="83"/>
      <c r="Y6" s="85" t="s">
        <v>138</v>
      </c>
      <c r="Z6" s="84"/>
      <c r="AA6" s="84"/>
      <c r="AB6" s="84"/>
      <c r="AC6" s="84"/>
      <c r="AD6" s="84"/>
      <c r="AE6" s="83"/>
      <c r="AF6" s="85" t="s">
        <v>138</v>
      </c>
      <c r="AG6" s="84"/>
      <c r="AH6" s="84"/>
      <c r="AI6" s="84"/>
      <c r="AJ6" s="84"/>
      <c r="AK6" s="84"/>
      <c r="AL6" s="83"/>
      <c r="AM6" s="82"/>
    </row>
    <row r="7" spans="1:39" s="74" customFormat="1" ht="27" customHeight="1">
      <c r="A7" s="80"/>
      <c r="B7" s="80"/>
      <c r="C7" s="80"/>
      <c r="D7" s="78" t="s">
        <v>137</v>
      </c>
      <c r="E7" s="78" t="s">
        <v>136</v>
      </c>
      <c r="F7" s="78" t="s">
        <v>135</v>
      </c>
      <c r="G7" s="78" t="s">
        <v>134</v>
      </c>
      <c r="H7" s="78" t="s">
        <v>133</v>
      </c>
      <c r="I7" s="77" t="s">
        <v>132</v>
      </c>
      <c r="J7" s="79" t="s">
        <v>131</v>
      </c>
      <c r="K7" s="78" t="s">
        <v>137</v>
      </c>
      <c r="L7" s="78" t="s">
        <v>136</v>
      </c>
      <c r="M7" s="78" t="s">
        <v>135</v>
      </c>
      <c r="N7" s="78" t="s">
        <v>134</v>
      </c>
      <c r="O7" s="78" t="s">
        <v>133</v>
      </c>
      <c r="P7" s="77" t="s">
        <v>132</v>
      </c>
      <c r="Q7" s="76" t="s">
        <v>131</v>
      </c>
      <c r="R7" s="78" t="s">
        <v>137</v>
      </c>
      <c r="S7" s="78" t="s">
        <v>136</v>
      </c>
      <c r="T7" s="78" t="s">
        <v>135</v>
      </c>
      <c r="U7" s="78" t="s">
        <v>134</v>
      </c>
      <c r="V7" s="78" t="s">
        <v>133</v>
      </c>
      <c r="W7" s="77" t="s">
        <v>132</v>
      </c>
      <c r="X7" s="76" t="s">
        <v>131</v>
      </c>
      <c r="Y7" s="78" t="s">
        <v>137</v>
      </c>
      <c r="Z7" s="78" t="s">
        <v>136</v>
      </c>
      <c r="AA7" s="78" t="s">
        <v>135</v>
      </c>
      <c r="AB7" s="78" t="s">
        <v>134</v>
      </c>
      <c r="AC7" s="78" t="s">
        <v>133</v>
      </c>
      <c r="AD7" s="77" t="s">
        <v>132</v>
      </c>
      <c r="AE7" s="76" t="s">
        <v>131</v>
      </c>
      <c r="AF7" s="78" t="s">
        <v>137</v>
      </c>
      <c r="AG7" s="78" t="s">
        <v>136</v>
      </c>
      <c r="AH7" s="78" t="s">
        <v>135</v>
      </c>
      <c r="AI7" s="78" t="s">
        <v>134</v>
      </c>
      <c r="AJ7" s="78" t="s">
        <v>133</v>
      </c>
      <c r="AK7" s="77" t="s">
        <v>132</v>
      </c>
      <c r="AL7" s="76" t="s">
        <v>131</v>
      </c>
      <c r="AM7" s="75"/>
    </row>
    <row r="8" spans="1:39" ht="18.75" customHeight="1">
      <c r="A8" s="51"/>
      <c r="B8" s="73"/>
      <c r="C8" s="51"/>
      <c r="D8" s="56"/>
      <c r="E8" s="51"/>
      <c r="F8" s="51"/>
      <c r="G8" s="51"/>
      <c r="H8" s="51"/>
      <c r="I8" s="51"/>
      <c r="J8" s="51"/>
      <c r="K8" s="56"/>
      <c r="L8" s="51"/>
      <c r="M8" s="51"/>
      <c r="N8" s="51"/>
      <c r="O8" s="51"/>
      <c r="P8" s="51"/>
      <c r="Q8" s="51"/>
      <c r="R8" s="56"/>
      <c r="S8" s="51"/>
      <c r="T8" s="51"/>
      <c r="U8" s="51"/>
      <c r="V8" s="51"/>
      <c r="W8" s="51"/>
      <c r="X8" s="51"/>
      <c r="Y8" s="56"/>
      <c r="Z8" s="51"/>
      <c r="AA8" s="51"/>
      <c r="AB8" s="51"/>
      <c r="AC8" s="51"/>
      <c r="AD8" s="51"/>
      <c r="AE8" s="51"/>
      <c r="AF8" s="56"/>
      <c r="AG8" s="51"/>
      <c r="AH8" s="51"/>
      <c r="AI8" s="51"/>
      <c r="AJ8" s="51"/>
      <c r="AK8" s="51"/>
      <c r="AL8" s="51"/>
      <c r="AM8" s="51"/>
    </row>
    <row r="9" spans="1:39" ht="18.75" customHeight="1">
      <c r="A9" s="71"/>
      <c r="B9" s="72" t="s">
        <v>130</v>
      </c>
      <c r="C9" s="72"/>
      <c r="D9" s="60">
        <f>SUM(D13:D72)/2</f>
        <v>83886</v>
      </c>
      <c r="E9" s="59">
        <f>SUM(E13:E72)/2</f>
        <v>280974</v>
      </c>
      <c r="F9" s="59">
        <f>SUM(F13:F72)/2</f>
        <v>129130</v>
      </c>
      <c r="G9" s="59">
        <f>SUM(G13:G72)/2</f>
        <v>98344</v>
      </c>
      <c r="H9" s="59">
        <f>SUM(H13:H72)/2</f>
        <v>73042</v>
      </c>
      <c r="I9" s="59">
        <f>SUM(I13:I72)/2</f>
        <v>56545</v>
      </c>
      <c r="J9" s="59">
        <f>SUM(J13:J72)/2</f>
        <v>721921</v>
      </c>
      <c r="K9" s="60">
        <f>SUM(K13:K72)/2</f>
        <v>629</v>
      </c>
      <c r="L9" s="59">
        <f>SUM(L13:L72)/2</f>
        <v>10903</v>
      </c>
      <c r="M9" s="59">
        <f>SUM(M13:M72)/2</f>
        <v>12491</v>
      </c>
      <c r="N9" s="59">
        <f>SUM(N13:N72)/2</f>
        <v>15609</v>
      </c>
      <c r="O9" s="59">
        <f>SUM(O13:O72)/2</f>
        <v>13318</v>
      </c>
      <c r="P9" s="59">
        <f>SUM(P13:P72)/2</f>
        <v>8090</v>
      </c>
      <c r="Q9" s="59">
        <f>SUM(Q13:Q72)/2</f>
        <v>61040</v>
      </c>
      <c r="R9" s="60">
        <f>SUM(R13:R72)/2</f>
        <v>71583</v>
      </c>
      <c r="S9" s="59">
        <f>SUM(S13:S72)/2</f>
        <v>203563</v>
      </c>
      <c r="T9" s="59">
        <f>SUM(T13:T72)/2</f>
        <v>89367</v>
      </c>
      <c r="U9" s="59">
        <f>SUM(U13:U72)/2</f>
        <v>67540</v>
      </c>
      <c r="V9" s="59">
        <f>SUM(V13:V72)/2</f>
        <v>45819</v>
      </c>
      <c r="W9" s="59">
        <f>SUM(W13:W72)/2</f>
        <v>31071</v>
      </c>
      <c r="X9" s="59">
        <f>SUM(X13:X72)/2</f>
        <v>508943</v>
      </c>
      <c r="Y9" s="60">
        <f>SUM(Y13:Y72)/2</f>
        <v>675</v>
      </c>
      <c r="Z9" s="59">
        <f>SUM(Z13:Z72)/2</f>
        <v>2180</v>
      </c>
      <c r="AA9" s="59">
        <f>SUM(AA13:AA72)/2</f>
        <v>1162</v>
      </c>
      <c r="AB9" s="59">
        <f>SUM(AB13:AB72)/2</f>
        <v>959</v>
      </c>
      <c r="AC9" s="59">
        <f>SUM(AC13:AC72)/2</f>
        <v>455</v>
      </c>
      <c r="AD9" s="59">
        <f>SUM(AD13:AD72)/2</f>
        <v>165</v>
      </c>
      <c r="AE9" s="59">
        <f>SUM(AE13:AE72)/2</f>
        <v>5596</v>
      </c>
      <c r="AF9" s="60">
        <f>SUM(AF13:AF72)/2</f>
        <v>774</v>
      </c>
      <c r="AG9" s="59">
        <f>SUM(AG13:AG72)/2</f>
        <v>2016</v>
      </c>
      <c r="AH9" s="59">
        <f>SUM(AH13:AH72)/2</f>
        <v>876</v>
      </c>
      <c r="AI9" s="59">
        <f>SUM(AI13:AI72)/2</f>
        <v>675</v>
      </c>
      <c r="AJ9" s="59">
        <f>SUM(AJ13:AJ72)/2</f>
        <v>283</v>
      </c>
      <c r="AK9" s="59">
        <f>SUM(AK13:AK72)/2</f>
        <v>106</v>
      </c>
      <c r="AL9" s="59">
        <f>SUM(AL13:AL72)/2</f>
        <v>4730</v>
      </c>
      <c r="AM9" s="51"/>
    </row>
    <row r="10" spans="1:39" ht="18.75" customHeight="1">
      <c r="A10" s="71"/>
      <c r="B10" s="72" t="s">
        <v>129</v>
      </c>
      <c r="C10" s="72"/>
      <c r="D10" s="60">
        <f>SUM(D14,D18,D19,D23,D28,D34,D49,D56,D60,D61,D64,D67)</f>
        <v>65486</v>
      </c>
      <c r="E10" s="59">
        <f>SUM(E14,E18,E19,E23,E28,E34,E49,E56,E60,E61,E64,E67)</f>
        <v>231187</v>
      </c>
      <c r="F10" s="59">
        <f>SUM(F14,F18,F19,F23,F28,F34,F49,F56,F60,F61,F64,F67)</f>
        <v>106878</v>
      </c>
      <c r="G10" s="59">
        <f>SUM(G14,G18,G19,G23,G28,G34,G49,G56,G60,G61,G64,G67)</f>
        <v>81243</v>
      </c>
      <c r="H10" s="59">
        <f>SUM(H14,H18,H19,H23,H28,H34,H49,H56,H60,H61,H64,H67)</f>
        <v>59778</v>
      </c>
      <c r="I10" s="59">
        <f>SUM(I14,I18,I19,I23,I28,I34,I49,I56,I60,I61,I64,I67)</f>
        <v>46998</v>
      </c>
      <c r="J10" s="59">
        <f>SUM(J14,J18,J19,J23,J28,J34,J49,J56,J60,J61,J64,J67)</f>
        <v>591570</v>
      </c>
      <c r="K10" s="60">
        <f>SUM(K14,K18,K19,K23,K28,K34,K49,K56,K60,K61,K64,K67)</f>
        <v>483</v>
      </c>
      <c r="L10" s="59">
        <f>SUM(L14,L18,L19,L23,L28,L34,L49,L56,L60,L61,L64,L67)</f>
        <v>8629</v>
      </c>
      <c r="M10" s="59">
        <f>SUM(M14,M18,M19,M23,M28,M34,M49,M56,M60,M61,M64,M67)</f>
        <v>10263</v>
      </c>
      <c r="N10" s="59">
        <f>SUM(N14,N18,N19,N23,N28,N34,N49,N56,N60,N61,N64,N67)</f>
        <v>12885</v>
      </c>
      <c r="O10" s="59">
        <f>SUM(O14,O18,O19,O23,O28,O34,O49,O56,O60,O61,O64,O67)</f>
        <v>10935</v>
      </c>
      <c r="P10" s="59">
        <f>SUM(P14,P18,P19,P23,P28,P34,P49,P56,P60,P61,P64,P67)</f>
        <v>6840</v>
      </c>
      <c r="Q10" s="59">
        <f>SUM(Q14,Q18,Q19,Q23,Q28,Q34,Q49,Q56,Q60,Q61,Q64,Q67)</f>
        <v>50035</v>
      </c>
      <c r="R10" s="60">
        <f>SUM(R14,R18,R19,R23,R28,R34,R49,R56,R60,R61,R64,R67)</f>
        <v>55972</v>
      </c>
      <c r="S10" s="59">
        <f>SUM(S14,S18,S19,S23,S28,S34,S49,S56,S60,S61,S64,S67)</f>
        <v>167077</v>
      </c>
      <c r="T10" s="59">
        <f>SUM(T14,T18,T19,T23,T28,T34,T49,T56,T60,T61,T64,T67)</f>
        <v>73792</v>
      </c>
      <c r="U10" s="59">
        <f>SUM(U14,U18,U19,U23,U28,U34,U49,U56,U60,U61,U64,U67)</f>
        <v>55753</v>
      </c>
      <c r="V10" s="59">
        <f>SUM(V14,V18,V19,V23,V28,V34,V49,V56,V60,V61,V64,V67)</f>
        <v>37503</v>
      </c>
      <c r="W10" s="59">
        <f>SUM(W14,W18,W19,W23,W28,W34,W49,W56,W60,W61,W64,W67)</f>
        <v>25980</v>
      </c>
      <c r="X10" s="59">
        <f>SUM(X14,X18,X19,X23,X28,X34,X49,X56,X60,X61,X64,X67)</f>
        <v>416077</v>
      </c>
      <c r="Y10" s="60">
        <f>SUM(Y14,Y18,Y19,Y23,Y28,Y34,Y49,Y56,Y60,Y61,Y64,Y67)</f>
        <v>540</v>
      </c>
      <c r="Z10" s="59">
        <f>SUM(Z14,Z18,Z19,Z23,Z28,Z34,Z49,Z56,Z60,Z61,Z64,Z67)</f>
        <v>1837</v>
      </c>
      <c r="AA10" s="59">
        <f>SUM(AA14,AA18,AA19,AA23,AA28,AA34,AA49,AA56,AA60,AA61,AA64,AA67)</f>
        <v>978</v>
      </c>
      <c r="AB10" s="59">
        <f>SUM(AB14,AB18,AB19,AB23,AB28,AB34,AB49,AB56,AB60,AB61,AB64,AB67)</f>
        <v>788</v>
      </c>
      <c r="AC10" s="59">
        <f>SUM(AC14,AC18,AC19,AC23,AC28,AC34,AC49,AC56,AC60,AC61,AC64,AC67)</f>
        <v>380</v>
      </c>
      <c r="AD10" s="59">
        <f>SUM(AD14,AD18,AD19,AD23,AD28,AD34,AD49,AD56,AD60,AD61,AD64,AD67)</f>
        <v>137</v>
      </c>
      <c r="AE10" s="59">
        <f>SUM(AE14,AE18,AE19,AE23,AE28,AE34,AE49,AE56,AE60,AE61,AE64,AE67)</f>
        <v>4660</v>
      </c>
      <c r="AF10" s="60">
        <f>SUM(AF14,AF18,AF19,AF23,AF28,AF34,AF49,AF56,AF60,AF61,AF64,AF67)</f>
        <v>615</v>
      </c>
      <c r="AG10" s="59">
        <f>SUM(AG14,AG18,AG19,AG23,AG28,AG34,AG49,AG56,AG60,AG61,AG64,AG67)</f>
        <v>1698</v>
      </c>
      <c r="AH10" s="59">
        <f>SUM(AH14,AH18,AH19,AH23,AH28,AH34,AH49,AH56,AH60,AH61,AH64,AH67)</f>
        <v>746</v>
      </c>
      <c r="AI10" s="59">
        <f>SUM(AI14,AI18,AI19,AI23,AI28,AI34,AI49,AI56,AI60,AI61,AI64,AI67)</f>
        <v>549</v>
      </c>
      <c r="AJ10" s="59">
        <f>SUM(AJ14,AJ18,AJ19,AJ23,AJ28,AJ34,AJ49,AJ56,AJ60,AJ61,AJ64,AJ67)</f>
        <v>240</v>
      </c>
      <c r="AK10" s="59">
        <f>SUM(AK14,AK18,AK19,AK23,AK28,AK34,AK49,AK56,AK60,AK61,AK64,AK67)</f>
        <v>93</v>
      </c>
      <c r="AL10" s="59">
        <f>SUM(AL14,AL18,AL19,AL23,AL28,AL34,AL49,AL56,AL60,AL61,AL64,AL67)</f>
        <v>3941</v>
      </c>
      <c r="AM10" s="51"/>
    </row>
    <row r="11" spans="1:39" ht="18.75" customHeight="1">
      <c r="A11" s="71"/>
      <c r="B11" s="72" t="s">
        <v>128</v>
      </c>
      <c r="C11" s="72"/>
      <c r="D11" s="60">
        <f>D9-D10</f>
        <v>18400</v>
      </c>
      <c r="E11" s="59">
        <f>E9-E10</f>
        <v>49787</v>
      </c>
      <c r="F11" s="59">
        <f>F9-F10</f>
        <v>22252</v>
      </c>
      <c r="G11" s="59">
        <f>G9-G10</f>
        <v>17101</v>
      </c>
      <c r="H11" s="59">
        <f>H9-H10</f>
        <v>13264</v>
      </c>
      <c r="I11" s="59">
        <f>I9-I10</f>
        <v>9547</v>
      </c>
      <c r="J11" s="59">
        <f>J9-J10</f>
        <v>130351</v>
      </c>
      <c r="K11" s="60">
        <f>K9-K10</f>
        <v>146</v>
      </c>
      <c r="L11" s="59">
        <f>L9-L10</f>
        <v>2274</v>
      </c>
      <c r="M11" s="59">
        <f>M9-M10</f>
        <v>2228</v>
      </c>
      <c r="N11" s="59">
        <f>N9-N10</f>
        <v>2724</v>
      </c>
      <c r="O11" s="59">
        <f>O9-O10</f>
        <v>2383</v>
      </c>
      <c r="P11" s="59">
        <f>P9-P10</f>
        <v>1250</v>
      </c>
      <c r="Q11" s="59">
        <f>Q9-Q10</f>
        <v>11005</v>
      </c>
      <c r="R11" s="60">
        <f>R9-R10</f>
        <v>15611</v>
      </c>
      <c r="S11" s="59">
        <f>S9-S10</f>
        <v>36486</v>
      </c>
      <c r="T11" s="59">
        <f>T9-T10</f>
        <v>15575</v>
      </c>
      <c r="U11" s="59">
        <f>U9-U10</f>
        <v>11787</v>
      </c>
      <c r="V11" s="59">
        <f>V9-V10</f>
        <v>8316</v>
      </c>
      <c r="W11" s="59">
        <f>W9-W10</f>
        <v>5091</v>
      </c>
      <c r="X11" s="59">
        <f>X9-X10</f>
        <v>92866</v>
      </c>
      <c r="Y11" s="60">
        <f>Y9-Y10</f>
        <v>135</v>
      </c>
      <c r="Z11" s="59">
        <f>Z9-Z10</f>
        <v>343</v>
      </c>
      <c r="AA11" s="59">
        <f>AA9-AA10</f>
        <v>184</v>
      </c>
      <c r="AB11" s="59">
        <f>AB9-AB10</f>
        <v>171</v>
      </c>
      <c r="AC11" s="59">
        <f>AC9-AC10</f>
        <v>75</v>
      </c>
      <c r="AD11" s="59">
        <f>AD9-AD10</f>
        <v>28</v>
      </c>
      <c r="AE11" s="59">
        <f>AE9-AE10</f>
        <v>936</v>
      </c>
      <c r="AF11" s="60">
        <f>AF9-AF10</f>
        <v>159</v>
      </c>
      <c r="AG11" s="59">
        <f>AG9-AG10</f>
        <v>318</v>
      </c>
      <c r="AH11" s="59">
        <f>AH9-AH10</f>
        <v>130</v>
      </c>
      <c r="AI11" s="59">
        <f>AI9-AI10</f>
        <v>126</v>
      </c>
      <c r="AJ11" s="59">
        <f>AJ9-AJ10</f>
        <v>43</v>
      </c>
      <c r="AK11" s="59">
        <f>AK9-AK10</f>
        <v>13</v>
      </c>
      <c r="AL11" s="59">
        <f>AL9-AL10</f>
        <v>789</v>
      </c>
      <c r="AM11" s="51"/>
    </row>
    <row r="12" spans="1:39" s="64" customFormat="1" ht="18.75" customHeight="1">
      <c r="A12" s="71"/>
      <c r="B12" s="71"/>
      <c r="C12" s="71"/>
      <c r="D12" s="69"/>
      <c r="E12" s="68"/>
      <c r="F12" s="68"/>
      <c r="G12" s="68"/>
      <c r="H12" s="68"/>
      <c r="I12" s="68"/>
      <c r="J12" s="68"/>
      <c r="K12" s="69"/>
      <c r="L12" s="68"/>
      <c r="M12" s="68"/>
      <c r="N12" s="68"/>
      <c r="O12" s="68"/>
      <c r="P12" s="68"/>
      <c r="Q12" s="68"/>
      <c r="R12" s="69"/>
      <c r="S12" s="68"/>
      <c r="T12" s="68"/>
      <c r="U12" s="68"/>
      <c r="V12" s="68"/>
      <c r="W12" s="68"/>
      <c r="X12" s="68"/>
      <c r="Y12" s="69"/>
      <c r="Z12" s="68"/>
      <c r="AA12" s="68"/>
      <c r="AB12" s="68"/>
      <c r="AC12" s="68"/>
      <c r="AD12" s="68"/>
      <c r="AE12" s="68"/>
      <c r="AF12" s="69"/>
      <c r="AG12" s="68"/>
      <c r="AH12" s="68"/>
      <c r="AI12" s="68"/>
      <c r="AJ12" s="68"/>
      <c r="AK12" s="68"/>
      <c r="AL12" s="68"/>
      <c r="AM12" s="65"/>
    </row>
    <row r="13" spans="1:39" ht="18.75" customHeight="1">
      <c r="A13" s="63" t="s">
        <v>127</v>
      </c>
      <c r="B13" s="62"/>
      <c r="C13" s="61"/>
      <c r="D13" s="60">
        <v>18749</v>
      </c>
      <c r="E13" s="59">
        <v>49206</v>
      </c>
      <c r="F13" s="59">
        <v>20694</v>
      </c>
      <c r="G13" s="59">
        <v>17898</v>
      </c>
      <c r="H13" s="59">
        <v>12446</v>
      </c>
      <c r="I13" s="59">
        <v>9474</v>
      </c>
      <c r="J13" s="59">
        <v>128467</v>
      </c>
      <c r="K13" s="60">
        <v>159</v>
      </c>
      <c r="L13" s="59">
        <v>1716</v>
      </c>
      <c r="M13" s="59">
        <v>2003</v>
      </c>
      <c r="N13" s="59">
        <v>2628</v>
      </c>
      <c r="O13" s="59">
        <v>2094</v>
      </c>
      <c r="P13" s="59">
        <v>1198</v>
      </c>
      <c r="Q13" s="59">
        <v>9798</v>
      </c>
      <c r="R13" s="60">
        <v>15679</v>
      </c>
      <c r="S13" s="59">
        <v>34499</v>
      </c>
      <c r="T13" s="59">
        <v>13973</v>
      </c>
      <c r="U13" s="59">
        <v>11954</v>
      </c>
      <c r="V13" s="59">
        <v>7744</v>
      </c>
      <c r="W13" s="59">
        <v>5104</v>
      </c>
      <c r="X13" s="59">
        <v>88953</v>
      </c>
      <c r="Y13" s="60">
        <v>174</v>
      </c>
      <c r="Z13" s="59">
        <v>404</v>
      </c>
      <c r="AA13" s="59">
        <v>202</v>
      </c>
      <c r="AB13" s="59">
        <v>197</v>
      </c>
      <c r="AC13" s="59">
        <v>72</v>
      </c>
      <c r="AD13" s="59">
        <v>25</v>
      </c>
      <c r="AE13" s="59">
        <v>1074</v>
      </c>
      <c r="AF13" s="60">
        <v>185</v>
      </c>
      <c r="AG13" s="59">
        <v>349</v>
      </c>
      <c r="AH13" s="59">
        <v>139</v>
      </c>
      <c r="AI13" s="59">
        <v>117</v>
      </c>
      <c r="AJ13" s="59">
        <v>38</v>
      </c>
      <c r="AK13" s="59">
        <v>15</v>
      </c>
      <c r="AL13" s="59">
        <v>843</v>
      </c>
      <c r="AM13" s="51"/>
    </row>
    <row r="14" spans="1:39" ht="18.75" customHeight="1">
      <c r="A14" s="58"/>
      <c r="B14" s="57" t="s">
        <v>126</v>
      </c>
      <c r="C14" s="57"/>
      <c r="D14" s="60">
        <v>18078</v>
      </c>
      <c r="E14" s="59">
        <v>46832</v>
      </c>
      <c r="F14" s="59">
        <v>19608</v>
      </c>
      <c r="G14" s="59">
        <v>16782</v>
      </c>
      <c r="H14" s="59">
        <v>11573</v>
      </c>
      <c r="I14" s="59">
        <v>8503</v>
      </c>
      <c r="J14" s="59">
        <v>121376</v>
      </c>
      <c r="K14" s="60">
        <v>156</v>
      </c>
      <c r="L14" s="59">
        <v>1623</v>
      </c>
      <c r="M14" s="59">
        <v>1918</v>
      </c>
      <c r="N14" s="59">
        <v>2503</v>
      </c>
      <c r="O14" s="59">
        <v>1969</v>
      </c>
      <c r="P14" s="59">
        <v>1097</v>
      </c>
      <c r="Q14" s="59">
        <v>9266</v>
      </c>
      <c r="R14" s="60">
        <v>15149</v>
      </c>
      <c r="S14" s="59">
        <v>32587</v>
      </c>
      <c r="T14" s="59">
        <v>13233</v>
      </c>
      <c r="U14" s="59">
        <v>11300</v>
      </c>
      <c r="V14" s="59">
        <v>7262</v>
      </c>
      <c r="W14" s="59">
        <v>4675</v>
      </c>
      <c r="X14" s="59">
        <v>84206</v>
      </c>
      <c r="Y14" s="60">
        <v>167</v>
      </c>
      <c r="Z14" s="59">
        <v>389</v>
      </c>
      <c r="AA14" s="59">
        <v>192</v>
      </c>
      <c r="AB14" s="59">
        <v>183</v>
      </c>
      <c r="AC14" s="59">
        <v>68</v>
      </c>
      <c r="AD14" s="59">
        <v>23</v>
      </c>
      <c r="AE14" s="59">
        <v>1022</v>
      </c>
      <c r="AF14" s="60">
        <v>176</v>
      </c>
      <c r="AG14" s="59">
        <v>330</v>
      </c>
      <c r="AH14" s="59">
        <v>134</v>
      </c>
      <c r="AI14" s="59">
        <v>106</v>
      </c>
      <c r="AJ14" s="59">
        <v>36</v>
      </c>
      <c r="AK14" s="59">
        <v>9</v>
      </c>
      <c r="AL14" s="59">
        <v>791</v>
      </c>
      <c r="AM14" s="51"/>
    </row>
    <row r="15" spans="1:39" ht="18.75" customHeight="1">
      <c r="A15" s="58"/>
      <c r="B15" s="57" t="s">
        <v>1</v>
      </c>
      <c r="C15" s="57"/>
      <c r="D15" s="60">
        <v>671</v>
      </c>
      <c r="E15" s="59">
        <v>2374</v>
      </c>
      <c r="F15" s="59">
        <v>1086</v>
      </c>
      <c r="G15" s="59">
        <v>1116</v>
      </c>
      <c r="H15" s="59">
        <v>873</v>
      </c>
      <c r="I15" s="59">
        <v>971</v>
      </c>
      <c r="J15" s="59">
        <v>7091</v>
      </c>
      <c r="K15" s="60">
        <v>3</v>
      </c>
      <c r="L15" s="59">
        <v>93</v>
      </c>
      <c r="M15" s="59">
        <v>85</v>
      </c>
      <c r="N15" s="59">
        <v>125</v>
      </c>
      <c r="O15" s="59">
        <v>125</v>
      </c>
      <c r="P15" s="59">
        <v>101</v>
      </c>
      <c r="Q15" s="59">
        <v>532</v>
      </c>
      <c r="R15" s="60">
        <v>530</v>
      </c>
      <c r="S15" s="59">
        <v>1912</v>
      </c>
      <c r="T15" s="59">
        <v>740</v>
      </c>
      <c r="U15" s="59">
        <v>654</v>
      </c>
      <c r="V15" s="59">
        <v>482</v>
      </c>
      <c r="W15" s="59">
        <v>429</v>
      </c>
      <c r="X15" s="59">
        <v>4747</v>
      </c>
      <c r="Y15" s="60">
        <v>7</v>
      </c>
      <c r="Z15" s="59">
        <v>15</v>
      </c>
      <c r="AA15" s="59">
        <v>10</v>
      </c>
      <c r="AB15" s="59">
        <v>14</v>
      </c>
      <c r="AC15" s="59">
        <v>4</v>
      </c>
      <c r="AD15" s="59">
        <v>2</v>
      </c>
      <c r="AE15" s="59">
        <v>52</v>
      </c>
      <c r="AF15" s="60">
        <v>9</v>
      </c>
      <c r="AG15" s="59">
        <v>19</v>
      </c>
      <c r="AH15" s="59">
        <v>5</v>
      </c>
      <c r="AI15" s="59">
        <v>11</v>
      </c>
      <c r="AJ15" s="59">
        <v>2</v>
      </c>
      <c r="AK15" s="59">
        <v>6</v>
      </c>
      <c r="AL15" s="59">
        <v>52</v>
      </c>
      <c r="AM15" s="51"/>
    </row>
    <row r="16" spans="1:39" s="64" customFormat="1" ht="18.75" customHeight="1">
      <c r="A16" s="58"/>
      <c r="B16" s="57"/>
      <c r="C16" s="57"/>
      <c r="D16" s="67"/>
      <c r="E16" s="66"/>
      <c r="F16" s="66"/>
      <c r="G16" s="66"/>
      <c r="H16" s="66"/>
      <c r="I16" s="66"/>
      <c r="J16" s="66"/>
      <c r="K16" s="67"/>
      <c r="L16" s="66"/>
      <c r="M16" s="66"/>
      <c r="N16" s="66"/>
      <c r="O16" s="66"/>
      <c r="P16" s="66"/>
      <c r="Q16" s="66"/>
      <c r="R16" s="67"/>
      <c r="S16" s="66"/>
      <c r="T16" s="66"/>
      <c r="U16" s="66"/>
      <c r="V16" s="66"/>
      <c r="W16" s="66"/>
      <c r="X16" s="66"/>
      <c r="Y16" s="67"/>
      <c r="Z16" s="66"/>
      <c r="AA16" s="66"/>
      <c r="AB16" s="66"/>
      <c r="AC16" s="66"/>
      <c r="AD16" s="66"/>
      <c r="AE16" s="66"/>
      <c r="AF16" s="67"/>
      <c r="AG16" s="66"/>
      <c r="AH16" s="66"/>
      <c r="AI16" s="66"/>
      <c r="AJ16" s="66"/>
      <c r="AK16" s="66"/>
      <c r="AL16" s="66"/>
      <c r="AM16" s="65"/>
    </row>
    <row r="17" spans="1:39" ht="18.75" customHeight="1">
      <c r="A17" s="63" t="s">
        <v>125</v>
      </c>
      <c r="B17" s="62"/>
      <c r="C17" s="61"/>
      <c r="D17" s="60">
        <v>17596</v>
      </c>
      <c r="E17" s="59">
        <v>62255</v>
      </c>
      <c r="F17" s="59">
        <v>24432</v>
      </c>
      <c r="G17" s="59">
        <v>17865</v>
      </c>
      <c r="H17" s="59">
        <v>15454</v>
      </c>
      <c r="I17" s="59">
        <v>12229</v>
      </c>
      <c r="J17" s="59">
        <v>149831</v>
      </c>
      <c r="K17" s="60">
        <v>178</v>
      </c>
      <c r="L17" s="59">
        <v>3093</v>
      </c>
      <c r="M17" s="59">
        <v>3207</v>
      </c>
      <c r="N17" s="59">
        <v>3294</v>
      </c>
      <c r="O17" s="59">
        <v>2753</v>
      </c>
      <c r="P17" s="59">
        <v>1940</v>
      </c>
      <c r="Q17" s="59">
        <v>14465</v>
      </c>
      <c r="R17" s="60">
        <v>15164</v>
      </c>
      <c r="S17" s="59">
        <v>44442</v>
      </c>
      <c r="T17" s="59">
        <v>17378</v>
      </c>
      <c r="U17" s="59">
        <v>12935</v>
      </c>
      <c r="V17" s="59">
        <v>9667</v>
      </c>
      <c r="W17" s="59">
        <v>7001</v>
      </c>
      <c r="X17" s="59">
        <v>106587</v>
      </c>
      <c r="Y17" s="60">
        <v>146</v>
      </c>
      <c r="Z17" s="59">
        <v>488</v>
      </c>
      <c r="AA17" s="59">
        <v>229</v>
      </c>
      <c r="AB17" s="59">
        <v>169</v>
      </c>
      <c r="AC17" s="59">
        <v>89</v>
      </c>
      <c r="AD17" s="59">
        <v>32</v>
      </c>
      <c r="AE17" s="59">
        <v>1153</v>
      </c>
      <c r="AF17" s="60">
        <v>196</v>
      </c>
      <c r="AG17" s="59">
        <v>508</v>
      </c>
      <c r="AH17" s="59">
        <v>170</v>
      </c>
      <c r="AI17" s="59">
        <v>124</v>
      </c>
      <c r="AJ17" s="59">
        <v>53</v>
      </c>
      <c r="AK17" s="59">
        <v>20</v>
      </c>
      <c r="AL17" s="59">
        <v>1071</v>
      </c>
      <c r="AM17" s="51"/>
    </row>
    <row r="18" spans="1:39" ht="18.75" customHeight="1">
      <c r="A18" s="58"/>
      <c r="B18" s="57" t="s">
        <v>124</v>
      </c>
      <c r="C18" s="57"/>
      <c r="D18" s="60">
        <v>13165</v>
      </c>
      <c r="E18" s="59">
        <v>50312</v>
      </c>
      <c r="F18" s="59">
        <v>18695</v>
      </c>
      <c r="G18" s="59">
        <v>13231</v>
      </c>
      <c r="H18" s="59">
        <v>12086</v>
      </c>
      <c r="I18" s="59">
        <v>9854</v>
      </c>
      <c r="J18" s="59">
        <v>117343</v>
      </c>
      <c r="K18" s="60">
        <v>140</v>
      </c>
      <c r="L18" s="59">
        <v>2221</v>
      </c>
      <c r="M18" s="59">
        <v>2331</v>
      </c>
      <c r="N18" s="59">
        <v>2304</v>
      </c>
      <c r="O18" s="59">
        <v>1906</v>
      </c>
      <c r="P18" s="59">
        <v>1492</v>
      </c>
      <c r="Q18" s="59">
        <v>10394</v>
      </c>
      <c r="R18" s="60">
        <v>11320</v>
      </c>
      <c r="S18" s="59">
        <v>35418</v>
      </c>
      <c r="T18" s="59">
        <v>12964</v>
      </c>
      <c r="U18" s="59">
        <v>9416</v>
      </c>
      <c r="V18" s="59">
        <v>7205</v>
      </c>
      <c r="W18" s="59">
        <v>5541</v>
      </c>
      <c r="X18" s="59">
        <v>81864</v>
      </c>
      <c r="Y18" s="60">
        <v>100</v>
      </c>
      <c r="Z18" s="59">
        <v>402</v>
      </c>
      <c r="AA18" s="59">
        <v>170</v>
      </c>
      <c r="AB18" s="59">
        <v>127</v>
      </c>
      <c r="AC18" s="59">
        <v>69</v>
      </c>
      <c r="AD18" s="59">
        <v>20</v>
      </c>
      <c r="AE18" s="59">
        <v>888</v>
      </c>
      <c r="AF18" s="60">
        <v>145</v>
      </c>
      <c r="AG18" s="59">
        <v>432</v>
      </c>
      <c r="AH18" s="59">
        <v>138</v>
      </c>
      <c r="AI18" s="59">
        <v>96</v>
      </c>
      <c r="AJ18" s="59">
        <v>47</v>
      </c>
      <c r="AK18" s="59">
        <v>13</v>
      </c>
      <c r="AL18" s="59">
        <v>871</v>
      </c>
      <c r="AM18" s="51"/>
    </row>
    <row r="19" spans="1:39" ht="18.75" customHeight="1">
      <c r="A19" s="58"/>
      <c r="B19" s="57" t="s">
        <v>123</v>
      </c>
      <c r="C19" s="57"/>
      <c r="D19" s="60">
        <v>2913</v>
      </c>
      <c r="E19" s="59">
        <v>9076</v>
      </c>
      <c r="F19" s="59">
        <v>4360</v>
      </c>
      <c r="G19" s="59">
        <v>3623</v>
      </c>
      <c r="H19" s="59">
        <v>2702</v>
      </c>
      <c r="I19" s="59">
        <v>1945</v>
      </c>
      <c r="J19" s="59">
        <v>24619</v>
      </c>
      <c r="K19" s="60">
        <v>36</v>
      </c>
      <c r="L19" s="59">
        <v>653</v>
      </c>
      <c r="M19" s="59">
        <v>739</v>
      </c>
      <c r="N19" s="59">
        <v>815</v>
      </c>
      <c r="O19" s="59">
        <v>693</v>
      </c>
      <c r="P19" s="59">
        <v>359</v>
      </c>
      <c r="Q19" s="59">
        <v>3295</v>
      </c>
      <c r="R19" s="60">
        <v>2516</v>
      </c>
      <c r="S19" s="59">
        <v>6691</v>
      </c>
      <c r="T19" s="59">
        <v>3379</v>
      </c>
      <c r="U19" s="59">
        <v>2740</v>
      </c>
      <c r="V19" s="59">
        <v>1927</v>
      </c>
      <c r="W19" s="59">
        <v>1130</v>
      </c>
      <c r="X19" s="59">
        <v>18383</v>
      </c>
      <c r="Y19" s="60">
        <v>37</v>
      </c>
      <c r="Z19" s="59">
        <v>64</v>
      </c>
      <c r="AA19" s="59">
        <v>43</v>
      </c>
      <c r="AB19" s="59">
        <v>35</v>
      </c>
      <c r="AC19" s="59">
        <v>13</v>
      </c>
      <c r="AD19" s="59">
        <v>10</v>
      </c>
      <c r="AE19" s="59">
        <v>202</v>
      </c>
      <c r="AF19" s="60">
        <v>34</v>
      </c>
      <c r="AG19" s="59">
        <v>56</v>
      </c>
      <c r="AH19" s="59">
        <v>23</v>
      </c>
      <c r="AI19" s="59">
        <v>21</v>
      </c>
      <c r="AJ19" s="59">
        <v>5</v>
      </c>
      <c r="AK19" s="59">
        <v>6</v>
      </c>
      <c r="AL19" s="59">
        <v>145</v>
      </c>
      <c r="AM19" s="51"/>
    </row>
    <row r="20" spans="1:39" ht="18.75" customHeight="1">
      <c r="A20" s="58"/>
      <c r="B20" s="70" t="s">
        <v>122</v>
      </c>
      <c r="C20" s="70"/>
      <c r="D20" s="60">
        <v>1518</v>
      </c>
      <c r="E20" s="59">
        <v>2867</v>
      </c>
      <c r="F20" s="59">
        <v>1377</v>
      </c>
      <c r="G20" s="59">
        <v>1011</v>
      </c>
      <c r="H20" s="59">
        <v>666</v>
      </c>
      <c r="I20" s="59">
        <v>430</v>
      </c>
      <c r="J20" s="59">
        <v>7869</v>
      </c>
      <c r="K20" s="60">
        <v>2</v>
      </c>
      <c r="L20" s="59">
        <v>219</v>
      </c>
      <c r="M20" s="59">
        <v>137</v>
      </c>
      <c r="N20" s="59">
        <v>175</v>
      </c>
      <c r="O20" s="59">
        <v>154</v>
      </c>
      <c r="P20" s="59">
        <v>89</v>
      </c>
      <c r="Q20" s="59">
        <v>776</v>
      </c>
      <c r="R20" s="60">
        <v>1328</v>
      </c>
      <c r="S20" s="59">
        <v>2333</v>
      </c>
      <c r="T20" s="59">
        <v>1035</v>
      </c>
      <c r="U20" s="59">
        <v>779</v>
      </c>
      <c r="V20" s="59">
        <v>535</v>
      </c>
      <c r="W20" s="59">
        <v>330</v>
      </c>
      <c r="X20" s="59">
        <v>6340</v>
      </c>
      <c r="Y20" s="60">
        <v>9</v>
      </c>
      <c r="Z20" s="59">
        <v>22</v>
      </c>
      <c r="AA20" s="59">
        <v>16</v>
      </c>
      <c r="AB20" s="59">
        <v>7</v>
      </c>
      <c r="AC20" s="59">
        <v>7</v>
      </c>
      <c r="AD20" s="59">
        <v>2</v>
      </c>
      <c r="AE20" s="59">
        <v>63</v>
      </c>
      <c r="AF20" s="60">
        <v>17</v>
      </c>
      <c r="AG20" s="59">
        <v>20</v>
      </c>
      <c r="AH20" s="59">
        <v>9</v>
      </c>
      <c r="AI20" s="59">
        <v>7</v>
      </c>
      <c r="AJ20" s="59">
        <v>1</v>
      </c>
      <c r="AK20" s="59">
        <v>1</v>
      </c>
      <c r="AL20" s="59">
        <v>55</v>
      </c>
      <c r="AM20" s="51"/>
    </row>
    <row r="21" spans="1:39" s="64" customFormat="1" ht="18.75" customHeight="1">
      <c r="A21" s="58"/>
      <c r="B21" s="57"/>
      <c r="C21" s="57"/>
      <c r="D21" s="67"/>
      <c r="E21" s="66"/>
      <c r="F21" s="66"/>
      <c r="G21" s="66"/>
      <c r="H21" s="66"/>
      <c r="I21" s="66"/>
      <c r="J21" s="66"/>
      <c r="K21" s="67"/>
      <c r="L21" s="66"/>
      <c r="M21" s="66"/>
      <c r="N21" s="66"/>
      <c r="O21" s="66"/>
      <c r="P21" s="66"/>
      <c r="Q21" s="59"/>
      <c r="R21" s="67"/>
      <c r="S21" s="66"/>
      <c r="T21" s="66"/>
      <c r="U21" s="66"/>
      <c r="V21" s="66"/>
      <c r="W21" s="66"/>
      <c r="X21" s="59"/>
      <c r="Y21" s="67"/>
      <c r="Z21" s="66"/>
      <c r="AA21" s="66"/>
      <c r="AB21" s="66"/>
      <c r="AC21" s="66"/>
      <c r="AD21" s="66"/>
      <c r="AE21" s="59"/>
      <c r="AF21" s="67"/>
      <c r="AG21" s="66"/>
      <c r="AH21" s="66"/>
      <c r="AI21" s="66"/>
      <c r="AJ21" s="66"/>
      <c r="AK21" s="66"/>
      <c r="AL21" s="59"/>
      <c r="AM21" s="65"/>
    </row>
    <row r="22" spans="1:39" ht="18.75" customHeight="1">
      <c r="A22" s="63" t="s">
        <v>121</v>
      </c>
      <c r="B22" s="62"/>
      <c r="C22" s="61"/>
      <c r="D22" s="60">
        <v>3221</v>
      </c>
      <c r="E22" s="59">
        <v>14666</v>
      </c>
      <c r="F22" s="59">
        <v>8949</v>
      </c>
      <c r="G22" s="59">
        <v>6241</v>
      </c>
      <c r="H22" s="59">
        <v>4096</v>
      </c>
      <c r="I22" s="59">
        <v>3946</v>
      </c>
      <c r="J22" s="59">
        <v>41119</v>
      </c>
      <c r="K22" s="60">
        <v>15</v>
      </c>
      <c r="L22" s="59">
        <v>452</v>
      </c>
      <c r="M22" s="59">
        <v>671</v>
      </c>
      <c r="N22" s="59">
        <v>910</v>
      </c>
      <c r="O22" s="59">
        <v>688</v>
      </c>
      <c r="P22" s="59">
        <v>553</v>
      </c>
      <c r="Q22" s="59">
        <v>3289</v>
      </c>
      <c r="R22" s="60">
        <v>2678</v>
      </c>
      <c r="S22" s="59">
        <v>10098</v>
      </c>
      <c r="T22" s="59">
        <v>5873</v>
      </c>
      <c r="U22" s="59">
        <v>4061</v>
      </c>
      <c r="V22" s="59">
        <v>2651</v>
      </c>
      <c r="W22" s="59">
        <v>2226</v>
      </c>
      <c r="X22" s="59">
        <v>27587</v>
      </c>
      <c r="Y22" s="60">
        <v>26</v>
      </c>
      <c r="Z22" s="59">
        <v>119</v>
      </c>
      <c r="AA22" s="59">
        <v>54</v>
      </c>
      <c r="AB22" s="59">
        <v>48</v>
      </c>
      <c r="AC22" s="59">
        <v>30</v>
      </c>
      <c r="AD22" s="59">
        <v>10</v>
      </c>
      <c r="AE22" s="59">
        <v>287</v>
      </c>
      <c r="AF22" s="60">
        <v>22</v>
      </c>
      <c r="AG22" s="59">
        <v>116</v>
      </c>
      <c r="AH22" s="59">
        <v>48</v>
      </c>
      <c r="AI22" s="59">
        <v>41</v>
      </c>
      <c r="AJ22" s="59">
        <v>18</v>
      </c>
      <c r="AK22" s="59">
        <v>4</v>
      </c>
      <c r="AL22" s="59">
        <v>249</v>
      </c>
      <c r="AM22" s="51"/>
    </row>
    <row r="23" spans="1:39" ht="18.75" customHeight="1">
      <c r="A23" s="58"/>
      <c r="B23" s="57" t="s">
        <v>120</v>
      </c>
      <c r="C23" s="57"/>
      <c r="D23" s="60">
        <v>2571</v>
      </c>
      <c r="E23" s="59">
        <v>11931</v>
      </c>
      <c r="F23" s="59">
        <v>7367</v>
      </c>
      <c r="G23" s="59">
        <v>4863</v>
      </c>
      <c r="H23" s="59">
        <v>3008</v>
      </c>
      <c r="I23" s="59">
        <v>3141</v>
      </c>
      <c r="J23" s="59">
        <v>32881</v>
      </c>
      <c r="K23" s="60">
        <v>12</v>
      </c>
      <c r="L23" s="59">
        <v>369</v>
      </c>
      <c r="M23" s="59">
        <v>524</v>
      </c>
      <c r="N23" s="59">
        <v>656</v>
      </c>
      <c r="O23" s="59">
        <v>472</v>
      </c>
      <c r="P23" s="59">
        <v>388</v>
      </c>
      <c r="Q23" s="59">
        <v>2421</v>
      </c>
      <c r="R23" s="60">
        <v>2099</v>
      </c>
      <c r="S23" s="59">
        <v>8119</v>
      </c>
      <c r="T23" s="59">
        <v>4764</v>
      </c>
      <c r="U23" s="59">
        <v>3127</v>
      </c>
      <c r="V23" s="59">
        <v>1951</v>
      </c>
      <c r="W23" s="59">
        <v>1750</v>
      </c>
      <c r="X23" s="59">
        <v>21810</v>
      </c>
      <c r="Y23" s="60">
        <v>17</v>
      </c>
      <c r="Z23" s="59">
        <v>102</v>
      </c>
      <c r="AA23" s="59">
        <v>45</v>
      </c>
      <c r="AB23" s="59">
        <v>37</v>
      </c>
      <c r="AC23" s="59">
        <v>24</v>
      </c>
      <c r="AD23" s="59">
        <v>8</v>
      </c>
      <c r="AE23" s="59">
        <v>233</v>
      </c>
      <c r="AF23" s="60">
        <v>16</v>
      </c>
      <c r="AG23" s="59">
        <v>90</v>
      </c>
      <c r="AH23" s="59">
        <v>39</v>
      </c>
      <c r="AI23" s="59">
        <v>30</v>
      </c>
      <c r="AJ23" s="59">
        <v>11</v>
      </c>
      <c r="AK23" s="59">
        <v>2</v>
      </c>
      <c r="AL23" s="59">
        <v>188</v>
      </c>
      <c r="AM23" s="51"/>
    </row>
    <row r="24" spans="1:39" ht="18.75" customHeight="1">
      <c r="A24" s="58"/>
      <c r="B24" s="57" t="s">
        <v>119</v>
      </c>
      <c r="C24" s="57"/>
      <c r="D24" s="60">
        <v>233</v>
      </c>
      <c r="E24" s="59">
        <v>1271</v>
      </c>
      <c r="F24" s="59">
        <v>810</v>
      </c>
      <c r="G24" s="59">
        <v>613</v>
      </c>
      <c r="H24" s="59">
        <v>356</v>
      </c>
      <c r="I24" s="59">
        <v>318</v>
      </c>
      <c r="J24" s="59">
        <v>3601</v>
      </c>
      <c r="K24" s="60">
        <v>1</v>
      </c>
      <c r="L24" s="59">
        <v>46</v>
      </c>
      <c r="M24" s="59">
        <v>73</v>
      </c>
      <c r="N24" s="59">
        <v>121</v>
      </c>
      <c r="O24" s="59">
        <v>68</v>
      </c>
      <c r="P24" s="59">
        <v>66</v>
      </c>
      <c r="Q24" s="59">
        <v>375</v>
      </c>
      <c r="R24" s="60">
        <v>230</v>
      </c>
      <c r="S24" s="59">
        <v>937</v>
      </c>
      <c r="T24" s="59">
        <v>581</v>
      </c>
      <c r="U24" s="59">
        <v>434</v>
      </c>
      <c r="V24" s="59">
        <v>274</v>
      </c>
      <c r="W24" s="59">
        <v>165</v>
      </c>
      <c r="X24" s="59">
        <v>2621</v>
      </c>
      <c r="Y24" s="60">
        <v>3</v>
      </c>
      <c r="Z24" s="59">
        <v>5</v>
      </c>
      <c r="AA24" s="59">
        <v>5</v>
      </c>
      <c r="AB24" s="59">
        <v>4</v>
      </c>
      <c r="AC24" s="59">
        <v>0</v>
      </c>
      <c r="AD24" s="59">
        <v>0</v>
      </c>
      <c r="AE24" s="59">
        <v>17</v>
      </c>
      <c r="AF24" s="60">
        <v>1</v>
      </c>
      <c r="AG24" s="59">
        <v>11</v>
      </c>
      <c r="AH24" s="59">
        <v>6</v>
      </c>
      <c r="AI24" s="59">
        <v>3</v>
      </c>
      <c r="AJ24" s="59">
        <v>3</v>
      </c>
      <c r="AK24" s="59">
        <v>1</v>
      </c>
      <c r="AL24" s="59">
        <v>25</v>
      </c>
      <c r="AM24" s="51"/>
    </row>
    <row r="25" spans="1:39" s="64" customFormat="1" ht="18.75" customHeight="1">
      <c r="A25" s="58"/>
      <c r="B25" s="57" t="s">
        <v>118</v>
      </c>
      <c r="C25" s="57"/>
      <c r="D25" s="69">
        <v>417</v>
      </c>
      <c r="E25" s="68">
        <v>1464</v>
      </c>
      <c r="F25" s="68">
        <v>772</v>
      </c>
      <c r="G25" s="68">
        <v>765</v>
      </c>
      <c r="H25" s="68">
        <v>732</v>
      </c>
      <c r="I25" s="68">
        <v>487</v>
      </c>
      <c r="J25" s="68">
        <v>4637</v>
      </c>
      <c r="K25" s="69">
        <v>2</v>
      </c>
      <c r="L25" s="68">
        <v>37</v>
      </c>
      <c r="M25" s="68">
        <v>74</v>
      </c>
      <c r="N25" s="68">
        <v>133</v>
      </c>
      <c r="O25" s="68">
        <v>148</v>
      </c>
      <c r="P25" s="68">
        <v>99</v>
      </c>
      <c r="Q25" s="59">
        <v>493</v>
      </c>
      <c r="R25" s="69">
        <v>349</v>
      </c>
      <c r="S25" s="68">
        <v>1042</v>
      </c>
      <c r="T25" s="68">
        <v>528</v>
      </c>
      <c r="U25" s="68">
        <v>500</v>
      </c>
      <c r="V25" s="68">
        <v>426</v>
      </c>
      <c r="W25" s="68">
        <v>311</v>
      </c>
      <c r="X25" s="59">
        <v>3156</v>
      </c>
      <c r="Y25" s="69">
        <v>6</v>
      </c>
      <c r="Z25" s="68">
        <v>12</v>
      </c>
      <c r="AA25" s="68">
        <v>4</v>
      </c>
      <c r="AB25" s="68">
        <v>7</v>
      </c>
      <c r="AC25" s="68">
        <v>6</v>
      </c>
      <c r="AD25" s="68">
        <v>2</v>
      </c>
      <c r="AE25" s="59">
        <v>37</v>
      </c>
      <c r="AF25" s="69">
        <v>5</v>
      </c>
      <c r="AG25" s="68">
        <v>15</v>
      </c>
      <c r="AH25" s="68">
        <v>3</v>
      </c>
      <c r="AI25" s="68">
        <v>8</v>
      </c>
      <c r="AJ25" s="68">
        <v>4</v>
      </c>
      <c r="AK25" s="68">
        <v>1</v>
      </c>
      <c r="AL25" s="59">
        <v>36</v>
      </c>
      <c r="AM25" s="65"/>
    </row>
    <row r="26" spans="1:39" s="64" customFormat="1" ht="18.75" customHeight="1">
      <c r="A26" s="58"/>
      <c r="B26" s="57"/>
      <c r="C26" s="57"/>
      <c r="D26" s="69"/>
      <c r="E26" s="68"/>
      <c r="F26" s="68"/>
      <c r="G26" s="68"/>
      <c r="H26" s="68"/>
      <c r="I26" s="68"/>
      <c r="J26" s="68"/>
      <c r="K26" s="69"/>
      <c r="L26" s="68"/>
      <c r="M26" s="68"/>
      <c r="N26" s="68"/>
      <c r="O26" s="68"/>
      <c r="P26" s="68"/>
      <c r="Q26" s="59"/>
      <c r="R26" s="69"/>
      <c r="S26" s="68"/>
      <c r="T26" s="68"/>
      <c r="U26" s="68"/>
      <c r="V26" s="68"/>
      <c r="W26" s="68"/>
      <c r="X26" s="59"/>
      <c r="Y26" s="69"/>
      <c r="Z26" s="68"/>
      <c r="AA26" s="68"/>
      <c r="AB26" s="68"/>
      <c r="AC26" s="68"/>
      <c r="AD26" s="68"/>
      <c r="AE26" s="59"/>
      <c r="AF26" s="69"/>
      <c r="AG26" s="68"/>
      <c r="AH26" s="68"/>
      <c r="AI26" s="68"/>
      <c r="AJ26" s="68"/>
      <c r="AK26" s="68"/>
      <c r="AL26" s="59"/>
      <c r="AM26" s="65"/>
    </row>
    <row r="27" spans="1:39" ht="18.75" customHeight="1">
      <c r="A27" s="63" t="s">
        <v>117</v>
      </c>
      <c r="B27" s="62"/>
      <c r="C27" s="61"/>
      <c r="D27" s="60">
        <v>4781</v>
      </c>
      <c r="E27" s="59">
        <v>12942</v>
      </c>
      <c r="F27" s="59">
        <v>6592</v>
      </c>
      <c r="G27" s="59">
        <v>4944</v>
      </c>
      <c r="H27" s="59">
        <v>3877</v>
      </c>
      <c r="I27" s="59">
        <v>2268</v>
      </c>
      <c r="J27" s="59">
        <v>35404</v>
      </c>
      <c r="K27" s="60">
        <v>25</v>
      </c>
      <c r="L27" s="59">
        <v>382</v>
      </c>
      <c r="M27" s="59">
        <v>574</v>
      </c>
      <c r="N27" s="59">
        <v>655</v>
      </c>
      <c r="O27" s="59">
        <v>653</v>
      </c>
      <c r="P27" s="59">
        <v>256</v>
      </c>
      <c r="Q27" s="59">
        <v>2545</v>
      </c>
      <c r="R27" s="60">
        <v>3942</v>
      </c>
      <c r="S27" s="59">
        <v>9087</v>
      </c>
      <c r="T27" s="59">
        <v>4614</v>
      </c>
      <c r="U27" s="59">
        <v>3383</v>
      </c>
      <c r="V27" s="59">
        <v>2371</v>
      </c>
      <c r="W27" s="59">
        <v>1374</v>
      </c>
      <c r="X27" s="59">
        <v>24771</v>
      </c>
      <c r="Y27" s="60">
        <v>29</v>
      </c>
      <c r="Z27" s="59">
        <v>82</v>
      </c>
      <c r="AA27" s="59">
        <v>56</v>
      </c>
      <c r="AB27" s="59">
        <v>53</v>
      </c>
      <c r="AC27" s="59">
        <v>23</v>
      </c>
      <c r="AD27" s="59">
        <v>5</v>
      </c>
      <c r="AE27" s="59">
        <v>248</v>
      </c>
      <c r="AF27" s="60">
        <v>29</v>
      </c>
      <c r="AG27" s="59">
        <v>87</v>
      </c>
      <c r="AH27" s="59">
        <v>38</v>
      </c>
      <c r="AI27" s="59">
        <v>27</v>
      </c>
      <c r="AJ27" s="59">
        <v>17</v>
      </c>
      <c r="AK27" s="59">
        <v>2</v>
      </c>
      <c r="AL27" s="59">
        <v>200</v>
      </c>
      <c r="AM27" s="51"/>
    </row>
    <row r="28" spans="1:39" ht="18.75" customHeight="1">
      <c r="A28" s="58"/>
      <c r="B28" s="57" t="s">
        <v>116</v>
      </c>
      <c r="C28" s="57"/>
      <c r="D28" s="60">
        <v>2114</v>
      </c>
      <c r="E28" s="59">
        <v>8832</v>
      </c>
      <c r="F28" s="59">
        <v>4350</v>
      </c>
      <c r="G28" s="59">
        <v>3676</v>
      </c>
      <c r="H28" s="59">
        <v>2796</v>
      </c>
      <c r="I28" s="59">
        <v>1541</v>
      </c>
      <c r="J28" s="59">
        <v>23309</v>
      </c>
      <c r="K28" s="60">
        <v>12</v>
      </c>
      <c r="L28" s="59">
        <v>212</v>
      </c>
      <c r="M28" s="59">
        <v>326</v>
      </c>
      <c r="N28" s="59">
        <v>464</v>
      </c>
      <c r="O28" s="59">
        <v>423</v>
      </c>
      <c r="P28" s="59">
        <v>180</v>
      </c>
      <c r="Q28" s="59">
        <v>1617</v>
      </c>
      <c r="R28" s="60">
        <v>1875</v>
      </c>
      <c r="S28" s="59">
        <v>6151</v>
      </c>
      <c r="T28" s="59">
        <v>2989</v>
      </c>
      <c r="U28" s="59">
        <v>2488</v>
      </c>
      <c r="V28" s="59">
        <v>1704</v>
      </c>
      <c r="W28" s="59">
        <v>987</v>
      </c>
      <c r="X28" s="59">
        <v>16194</v>
      </c>
      <c r="Y28" s="60">
        <v>14</v>
      </c>
      <c r="Z28" s="59">
        <v>59</v>
      </c>
      <c r="AA28" s="59">
        <v>41</v>
      </c>
      <c r="AB28" s="59">
        <v>38</v>
      </c>
      <c r="AC28" s="59">
        <v>17</v>
      </c>
      <c r="AD28" s="59">
        <v>3</v>
      </c>
      <c r="AE28" s="59">
        <v>172</v>
      </c>
      <c r="AF28" s="60">
        <v>11</v>
      </c>
      <c r="AG28" s="59">
        <v>62</v>
      </c>
      <c r="AH28" s="59">
        <v>27</v>
      </c>
      <c r="AI28" s="59">
        <v>17</v>
      </c>
      <c r="AJ28" s="59">
        <v>12</v>
      </c>
      <c r="AK28" s="59">
        <v>2</v>
      </c>
      <c r="AL28" s="59">
        <v>131</v>
      </c>
      <c r="AM28" s="51"/>
    </row>
    <row r="29" spans="1:39" ht="18.75" customHeight="1">
      <c r="A29" s="58"/>
      <c r="B29" s="57" t="s">
        <v>115</v>
      </c>
      <c r="C29" s="57"/>
      <c r="D29" s="60">
        <v>1809</v>
      </c>
      <c r="E29" s="59">
        <v>2710</v>
      </c>
      <c r="F29" s="59">
        <v>1525</v>
      </c>
      <c r="G29" s="59">
        <v>1085</v>
      </c>
      <c r="H29" s="59">
        <v>872</v>
      </c>
      <c r="I29" s="59">
        <v>637</v>
      </c>
      <c r="J29" s="59">
        <v>8638</v>
      </c>
      <c r="K29" s="60">
        <v>4</v>
      </c>
      <c r="L29" s="59">
        <v>117</v>
      </c>
      <c r="M29" s="59">
        <v>210</v>
      </c>
      <c r="N29" s="59">
        <v>139</v>
      </c>
      <c r="O29" s="59">
        <v>174</v>
      </c>
      <c r="P29" s="59">
        <v>60</v>
      </c>
      <c r="Q29" s="59">
        <v>704</v>
      </c>
      <c r="R29" s="60">
        <v>1355</v>
      </c>
      <c r="S29" s="59">
        <v>1846</v>
      </c>
      <c r="T29" s="59">
        <v>1080</v>
      </c>
      <c r="U29" s="59">
        <v>743</v>
      </c>
      <c r="V29" s="59">
        <v>509</v>
      </c>
      <c r="W29" s="59">
        <v>325</v>
      </c>
      <c r="X29" s="59">
        <v>5858</v>
      </c>
      <c r="Y29" s="60">
        <v>15</v>
      </c>
      <c r="Z29" s="59">
        <v>19</v>
      </c>
      <c r="AA29" s="59">
        <v>10</v>
      </c>
      <c r="AB29" s="59">
        <v>10</v>
      </c>
      <c r="AC29" s="59">
        <v>6</v>
      </c>
      <c r="AD29" s="59">
        <v>2</v>
      </c>
      <c r="AE29" s="59">
        <v>62</v>
      </c>
      <c r="AF29" s="60">
        <v>16</v>
      </c>
      <c r="AG29" s="59">
        <v>15</v>
      </c>
      <c r="AH29" s="59">
        <v>8</v>
      </c>
      <c r="AI29" s="59">
        <v>9</v>
      </c>
      <c r="AJ29" s="59">
        <v>3</v>
      </c>
      <c r="AK29" s="59">
        <v>0</v>
      </c>
      <c r="AL29" s="59">
        <v>51</v>
      </c>
      <c r="AM29" s="51"/>
    </row>
    <row r="30" spans="1:39" ht="18.75" customHeight="1">
      <c r="A30" s="58"/>
      <c r="B30" s="57" t="s">
        <v>114</v>
      </c>
      <c r="C30" s="57"/>
      <c r="D30" s="60">
        <v>343</v>
      </c>
      <c r="E30" s="59">
        <v>598</v>
      </c>
      <c r="F30" s="59">
        <v>332</v>
      </c>
      <c r="G30" s="59">
        <v>86</v>
      </c>
      <c r="H30" s="59">
        <v>154</v>
      </c>
      <c r="I30" s="59">
        <v>19</v>
      </c>
      <c r="J30" s="59">
        <v>1532</v>
      </c>
      <c r="K30" s="60">
        <v>0</v>
      </c>
      <c r="L30" s="59">
        <v>3</v>
      </c>
      <c r="M30" s="59">
        <v>5</v>
      </c>
      <c r="N30" s="59">
        <v>19</v>
      </c>
      <c r="O30" s="59">
        <v>16</v>
      </c>
      <c r="P30" s="59">
        <v>5</v>
      </c>
      <c r="Q30" s="59">
        <v>48</v>
      </c>
      <c r="R30" s="60">
        <v>252</v>
      </c>
      <c r="S30" s="59">
        <v>366</v>
      </c>
      <c r="T30" s="59">
        <v>233</v>
      </c>
      <c r="U30" s="59">
        <v>66</v>
      </c>
      <c r="V30" s="59">
        <v>83</v>
      </c>
      <c r="W30" s="59">
        <v>16</v>
      </c>
      <c r="X30" s="59">
        <v>1016</v>
      </c>
      <c r="Y30" s="60">
        <v>0</v>
      </c>
      <c r="Z30" s="59">
        <v>1</v>
      </c>
      <c r="AA30" s="59">
        <v>3</v>
      </c>
      <c r="AB30" s="59">
        <v>2</v>
      </c>
      <c r="AC30" s="59">
        <v>0</v>
      </c>
      <c r="AD30" s="59">
        <v>0</v>
      </c>
      <c r="AE30" s="59">
        <v>6</v>
      </c>
      <c r="AF30" s="60">
        <v>1</v>
      </c>
      <c r="AG30" s="59">
        <v>4</v>
      </c>
      <c r="AH30" s="59">
        <v>2</v>
      </c>
      <c r="AI30" s="59">
        <v>1</v>
      </c>
      <c r="AJ30" s="59">
        <v>1</v>
      </c>
      <c r="AK30" s="59">
        <v>0</v>
      </c>
      <c r="AL30" s="59">
        <v>9</v>
      </c>
      <c r="AM30" s="51"/>
    </row>
    <row r="31" spans="1:39" ht="18.75" customHeight="1">
      <c r="A31" s="58"/>
      <c r="B31" s="57" t="s">
        <v>113</v>
      </c>
      <c r="C31" s="57"/>
      <c r="D31" s="60">
        <v>515</v>
      </c>
      <c r="E31" s="59">
        <v>802</v>
      </c>
      <c r="F31" s="59">
        <v>385</v>
      </c>
      <c r="G31" s="59">
        <v>97</v>
      </c>
      <c r="H31" s="59">
        <v>55</v>
      </c>
      <c r="I31" s="59">
        <v>71</v>
      </c>
      <c r="J31" s="59">
        <v>1925</v>
      </c>
      <c r="K31" s="60">
        <v>9</v>
      </c>
      <c r="L31" s="59">
        <v>50</v>
      </c>
      <c r="M31" s="59">
        <v>33</v>
      </c>
      <c r="N31" s="59">
        <v>33</v>
      </c>
      <c r="O31" s="59">
        <v>40</v>
      </c>
      <c r="P31" s="59">
        <v>11</v>
      </c>
      <c r="Q31" s="59">
        <v>176</v>
      </c>
      <c r="R31" s="60">
        <v>460</v>
      </c>
      <c r="S31" s="59">
        <v>724</v>
      </c>
      <c r="T31" s="59">
        <v>312</v>
      </c>
      <c r="U31" s="59">
        <v>86</v>
      </c>
      <c r="V31" s="59">
        <v>75</v>
      </c>
      <c r="W31" s="59">
        <v>46</v>
      </c>
      <c r="X31" s="59">
        <v>1703</v>
      </c>
      <c r="Y31" s="60">
        <v>0</v>
      </c>
      <c r="Z31" s="59">
        <v>3</v>
      </c>
      <c r="AA31" s="59">
        <v>2</v>
      </c>
      <c r="AB31" s="59">
        <v>3</v>
      </c>
      <c r="AC31" s="59">
        <v>0</v>
      </c>
      <c r="AD31" s="59">
        <v>0</v>
      </c>
      <c r="AE31" s="59">
        <v>8</v>
      </c>
      <c r="AF31" s="60">
        <v>1</v>
      </c>
      <c r="AG31" s="59">
        <v>6</v>
      </c>
      <c r="AH31" s="59">
        <v>1</v>
      </c>
      <c r="AI31" s="59">
        <v>0</v>
      </c>
      <c r="AJ31" s="59">
        <v>1</v>
      </c>
      <c r="AK31" s="59">
        <v>0</v>
      </c>
      <c r="AL31" s="59">
        <v>9</v>
      </c>
      <c r="AM31" s="51"/>
    </row>
    <row r="32" spans="1:39" ht="18.75" customHeight="1">
      <c r="A32" s="58"/>
      <c r="B32" s="57"/>
      <c r="C32" s="57"/>
      <c r="D32" s="60"/>
      <c r="E32" s="59"/>
      <c r="F32" s="59"/>
      <c r="G32" s="59"/>
      <c r="H32" s="59"/>
      <c r="I32" s="59"/>
      <c r="J32" s="59"/>
      <c r="K32" s="60"/>
      <c r="L32" s="59"/>
      <c r="M32" s="59"/>
      <c r="N32" s="59"/>
      <c r="O32" s="59"/>
      <c r="P32" s="59"/>
      <c r="Q32" s="59"/>
      <c r="R32" s="60"/>
      <c r="S32" s="59"/>
      <c r="T32" s="59"/>
      <c r="U32" s="59"/>
      <c r="V32" s="59"/>
      <c r="W32" s="59"/>
      <c r="X32" s="59"/>
      <c r="Y32" s="60"/>
      <c r="Z32" s="59"/>
      <c r="AA32" s="59"/>
      <c r="AB32" s="59"/>
      <c r="AC32" s="59"/>
      <c r="AD32" s="59"/>
      <c r="AE32" s="59"/>
      <c r="AF32" s="60"/>
      <c r="AG32" s="59"/>
      <c r="AH32" s="59"/>
      <c r="AI32" s="59"/>
      <c r="AJ32" s="59"/>
      <c r="AK32" s="59"/>
      <c r="AL32" s="59"/>
      <c r="AM32" s="51"/>
    </row>
    <row r="33" spans="1:39" s="64" customFormat="1" ht="18.75" customHeight="1">
      <c r="A33" s="63" t="s">
        <v>112</v>
      </c>
      <c r="B33" s="62"/>
      <c r="C33" s="61"/>
      <c r="D33" s="60">
        <v>4674</v>
      </c>
      <c r="E33" s="66">
        <v>12142</v>
      </c>
      <c r="F33" s="66">
        <v>6047</v>
      </c>
      <c r="G33" s="66">
        <v>4864</v>
      </c>
      <c r="H33" s="66">
        <v>2950</v>
      </c>
      <c r="I33" s="66">
        <v>1948</v>
      </c>
      <c r="J33" s="66">
        <v>32625</v>
      </c>
      <c r="K33" s="67">
        <v>39</v>
      </c>
      <c r="L33" s="66">
        <v>748</v>
      </c>
      <c r="M33" s="66">
        <v>828</v>
      </c>
      <c r="N33" s="66">
        <v>929</v>
      </c>
      <c r="O33" s="66">
        <v>686</v>
      </c>
      <c r="P33" s="66">
        <v>255</v>
      </c>
      <c r="Q33" s="59">
        <v>3485</v>
      </c>
      <c r="R33" s="67">
        <v>3976</v>
      </c>
      <c r="S33" s="66">
        <v>8885</v>
      </c>
      <c r="T33" s="66">
        <v>4181</v>
      </c>
      <c r="U33" s="66">
        <v>3243</v>
      </c>
      <c r="V33" s="66">
        <v>1755</v>
      </c>
      <c r="W33" s="66">
        <v>831</v>
      </c>
      <c r="X33" s="59">
        <v>22871</v>
      </c>
      <c r="Y33" s="67">
        <v>33</v>
      </c>
      <c r="Z33" s="66">
        <v>93</v>
      </c>
      <c r="AA33" s="66">
        <v>51</v>
      </c>
      <c r="AB33" s="66">
        <v>47</v>
      </c>
      <c r="AC33" s="66">
        <v>8</v>
      </c>
      <c r="AD33" s="66">
        <v>8</v>
      </c>
      <c r="AE33" s="59">
        <v>240</v>
      </c>
      <c r="AF33" s="67">
        <v>38</v>
      </c>
      <c r="AG33" s="66">
        <v>76</v>
      </c>
      <c r="AH33" s="66">
        <v>32</v>
      </c>
      <c r="AI33" s="66">
        <v>33</v>
      </c>
      <c r="AJ33" s="66">
        <v>7</v>
      </c>
      <c r="AK33" s="66">
        <v>3</v>
      </c>
      <c r="AL33" s="59">
        <v>189</v>
      </c>
      <c r="AM33" s="65"/>
    </row>
    <row r="34" spans="1:39" ht="18.75" customHeight="1">
      <c r="A34" s="58"/>
      <c r="B34" s="57" t="s">
        <v>111</v>
      </c>
      <c r="C34" s="57"/>
      <c r="D34" s="60">
        <v>2540</v>
      </c>
      <c r="E34" s="59">
        <v>7086</v>
      </c>
      <c r="F34" s="59">
        <v>3811</v>
      </c>
      <c r="G34" s="59">
        <v>3184</v>
      </c>
      <c r="H34" s="59">
        <v>1966</v>
      </c>
      <c r="I34" s="59">
        <v>1169</v>
      </c>
      <c r="J34" s="59">
        <v>19756</v>
      </c>
      <c r="K34" s="60">
        <v>16</v>
      </c>
      <c r="L34" s="59">
        <v>479</v>
      </c>
      <c r="M34" s="59">
        <v>545</v>
      </c>
      <c r="N34" s="59">
        <v>584</v>
      </c>
      <c r="O34" s="59">
        <v>398</v>
      </c>
      <c r="P34" s="59">
        <v>113</v>
      </c>
      <c r="Q34" s="59">
        <v>2135</v>
      </c>
      <c r="R34" s="60">
        <v>2179</v>
      </c>
      <c r="S34" s="59">
        <v>5241</v>
      </c>
      <c r="T34" s="59">
        <v>2622</v>
      </c>
      <c r="U34" s="59">
        <v>2035</v>
      </c>
      <c r="V34" s="59">
        <v>1124</v>
      </c>
      <c r="W34" s="59">
        <v>475</v>
      </c>
      <c r="X34" s="59">
        <v>13676</v>
      </c>
      <c r="Y34" s="60">
        <v>25</v>
      </c>
      <c r="Z34" s="59">
        <v>55</v>
      </c>
      <c r="AA34" s="59">
        <v>25</v>
      </c>
      <c r="AB34" s="59">
        <v>22</v>
      </c>
      <c r="AC34" s="59">
        <v>7</v>
      </c>
      <c r="AD34" s="59">
        <v>3</v>
      </c>
      <c r="AE34" s="59">
        <v>137</v>
      </c>
      <c r="AF34" s="60">
        <v>19</v>
      </c>
      <c r="AG34" s="59">
        <v>44</v>
      </c>
      <c r="AH34" s="59">
        <v>16</v>
      </c>
      <c r="AI34" s="59">
        <v>18</v>
      </c>
      <c r="AJ34" s="59">
        <v>4</v>
      </c>
      <c r="AK34" s="59">
        <v>2</v>
      </c>
      <c r="AL34" s="59">
        <v>103</v>
      </c>
      <c r="AM34" s="51"/>
    </row>
    <row r="35" spans="1:39" ht="18.75" customHeight="1">
      <c r="A35" s="58"/>
      <c r="B35" s="57" t="s">
        <v>9</v>
      </c>
      <c r="C35" s="57"/>
      <c r="D35" s="60">
        <v>1142</v>
      </c>
      <c r="E35" s="59">
        <v>2433</v>
      </c>
      <c r="F35" s="59">
        <v>905</v>
      </c>
      <c r="G35" s="59">
        <v>577</v>
      </c>
      <c r="H35" s="59">
        <v>378</v>
      </c>
      <c r="I35" s="59">
        <v>254</v>
      </c>
      <c r="J35" s="59">
        <v>5689</v>
      </c>
      <c r="K35" s="60">
        <v>3</v>
      </c>
      <c r="L35" s="59">
        <v>77</v>
      </c>
      <c r="M35" s="59">
        <v>78</v>
      </c>
      <c r="N35" s="59">
        <v>146</v>
      </c>
      <c r="O35" s="59">
        <v>103</v>
      </c>
      <c r="P35" s="59">
        <v>32</v>
      </c>
      <c r="Q35" s="59">
        <v>439</v>
      </c>
      <c r="R35" s="60">
        <v>949</v>
      </c>
      <c r="S35" s="59">
        <v>1669</v>
      </c>
      <c r="T35" s="59">
        <v>593</v>
      </c>
      <c r="U35" s="59">
        <v>492</v>
      </c>
      <c r="V35" s="59">
        <v>195</v>
      </c>
      <c r="W35" s="59">
        <v>108</v>
      </c>
      <c r="X35" s="59">
        <v>4006</v>
      </c>
      <c r="Y35" s="60">
        <v>6</v>
      </c>
      <c r="Z35" s="59">
        <v>21</v>
      </c>
      <c r="AA35" s="59">
        <v>11</v>
      </c>
      <c r="AB35" s="59">
        <v>4</v>
      </c>
      <c r="AC35" s="59">
        <v>0</v>
      </c>
      <c r="AD35" s="59">
        <v>2</v>
      </c>
      <c r="AE35" s="59">
        <v>44</v>
      </c>
      <c r="AF35" s="60">
        <v>13</v>
      </c>
      <c r="AG35" s="59">
        <v>19</v>
      </c>
      <c r="AH35" s="59">
        <v>6</v>
      </c>
      <c r="AI35" s="59">
        <v>9</v>
      </c>
      <c r="AJ35" s="59">
        <v>1</v>
      </c>
      <c r="AK35" s="59">
        <v>0</v>
      </c>
      <c r="AL35" s="59">
        <v>48</v>
      </c>
      <c r="AM35" s="51"/>
    </row>
    <row r="36" spans="1:39" ht="18.75" customHeight="1">
      <c r="A36" s="58"/>
      <c r="B36" s="57" t="s">
        <v>110</v>
      </c>
      <c r="C36" s="57"/>
      <c r="D36" s="60">
        <v>251</v>
      </c>
      <c r="E36" s="59">
        <v>932</v>
      </c>
      <c r="F36" s="59">
        <v>494</v>
      </c>
      <c r="G36" s="59">
        <v>237</v>
      </c>
      <c r="H36" s="59">
        <v>185</v>
      </c>
      <c r="I36" s="59">
        <v>156</v>
      </c>
      <c r="J36" s="59">
        <v>2255</v>
      </c>
      <c r="K36" s="60">
        <v>6</v>
      </c>
      <c r="L36" s="59">
        <v>78</v>
      </c>
      <c r="M36" s="59">
        <v>75</v>
      </c>
      <c r="N36" s="59">
        <v>90</v>
      </c>
      <c r="O36" s="59">
        <v>105</v>
      </c>
      <c r="P36" s="59">
        <v>33</v>
      </c>
      <c r="Q36" s="59">
        <v>387</v>
      </c>
      <c r="R36" s="60">
        <v>207</v>
      </c>
      <c r="S36" s="59">
        <v>765</v>
      </c>
      <c r="T36" s="59">
        <v>362</v>
      </c>
      <c r="U36" s="59">
        <v>190</v>
      </c>
      <c r="V36" s="59">
        <v>181</v>
      </c>
      <c r="W36" s="59">
        <v>84</v>
      </c>
      <c r="X36" s="59">
        <v>1789</v>
      </c>
      <c r="Y36" s="60">
        <v>2</v>
      </c>
      <c r="Z36" s="59">
        <v>7</v>
      </c>
      <c r="AA36" s="59">
        <v>1</v>
      </c>
      <c r="AB36" s="59">
        <v>7</v>
      </c>
      <c r="AC36" s="59">
        <v>1</v>
      </c>
      <c r="AD36" s="59">
        <v>2</v>
      </c>
      <c r="AE36" s="59">
        <v>20</v>
      </c>
      <c r="AF36" s="60">
        <v>2</v>
      </c>
      <c r="AG36" s="59">
        <v>5</v>
      </c>
      <c r="AH36" s="59">
        <v>2</v>
      </c>
      <c r="AI36" s="59">
        <v>3</v>
      </c>
      <c r="AJ36" s="59">
        <v>0</v>
      </c>
      <c r="AK36" s="59">
        <v>1</v>
      </c>
      <c r="AL36" s="59">
        <v>13</v>
      </c>
      <c r="AM36" s="51"/>
    </row>
    <row r="37" spans="1:39" ht="18.75" customHeight="1">
      <c r="A37" s="58"/>
      <c r="B37" s="57" t="s">
        <v>109</v>
      </c>
      <c r="C37" s="57"/>
      <c r="D37" s="60">
        <v>741</v>
      </c>
      <c r="E37" s="59">
        <v>1691</v>
      </c>
      <c r="F37" s="59">
        <v>837</v>
      </c>
      <c r="G37" s="59">
        <v>866</v>
      </c>
      <c r="H37" s="59">
        <v>421</v>
      </c>
      <c r="I37" s="59">
        <v>369</v>
      </c>
      <c r="J37" s="59">
        <v>4925</v>
      </c>
      <c r="K37" s="60">
        <v>14</v>
      </c>
      <c r="L37" s="59">
        <v>114</v>
      </c>
      <c r="M37" s="59">
        <v>130</v>
      </c>
      <c r="N37" s="59">
        <v>109</v>
      </c>
      <c r="O37" s="59">
        <v>80</v>
      </c>
      <c r="P37" s="59">
        <v>77</v>
      </c>
      <c r="Q37" s="59">
        <v>524</v>
      </c>
      <c r="R37" s="60">
        <v>641</v>
      </c>
      <c r="S37" s="59">
        <v>1210</v>
      </c>
      <c r="T37" s="59">
        <v>604</v>
      </c>
      <c r="U37" s="59">
        <v>526</v>
      </c>
      <c r="V37" s="59">
        <v>255</v>
      </c>
      <c r="W37" s="59">
        <v>164</v>
      </c>
      <c r="X37" s="59">
        <v>3400</v>
      </c>
      <c r="Y37" s="60">
        <v>0</v>
      </c>
      <c r="Z37" s="59">
        <v>10</v>
      </c>
      <c r="AA37" s="59">
        <v>14</v>
      </c>
      <c r="AB37" s="59">
        <v>14</v>
      </c>
      <c r="AC37" s="59">
        <v>0</v>
      </c>
      <c r="AD37" s="59">
        <v>1</v>
      </c>
      <c r="AE37" s="59">
        <v>39</v>
      </c>
      <c r="AF37" s="60">
        <v>4</v>
      </c>
      <c r="AG37" s="59">
        <v>8</v>
      </c>
      <c r="AH37" s="59">
        <v>8</v>
      </c>
      <c r="AI37" s="59">
        <v>3</v>
      </c>
      <c r="AJ37" s="59">
        <v>2</v>
      </c>
      <c r="AK37" s="59">
        <v>0</v>
      </c>
      <c r="AL37" s="59">
        <v>25</v>
      </c>
      <c r="AM37" s="51"/>
    </row>
    <row r="38" spans="1:39" s="64" customFormat="1" ht="18.75" customHeight="1">
      <c r="A38" s="58"/>
      <c r="B38" s="57"/>
      <c r="C38" s="57"/>
      <c r="D38" s="69"/>
      <c r="E38" s="68"/>
      <c r="F38" s="68"/>
      <c r="G38" s="68"/>
      <c r="H38" s="68"/>
      <c r="I38" s="68"/>
      <c r="J38" s="68"/>
      <c r="K38" s="69"/>
      <c r="L38" s="68"/>
      <c r="M38" s="68"/>
      <c r="N38" s="68"/>
      <c r="O38" s="68"/>
      <c r="P38" s="68"/>
      <c r="Q38" s="59"/>
      <c r="R38" s="69"/>
      <c r="S38" s="68"/>
      <c r="T38" s="68"/>
      <c r="U38" s="68"/>
      <c r="V38" s="68"/>
      <c r="W38" s="68"/>
      <c r="X38" s="59"/>
      <c r="Y38" s="69"/>
      <c r="Z38" s="68"/>
      <c r="AA38" s="68"/>
      <c r="AB38" s="68"/>
      <c r="AC38" s="68"/>
      <c r="AD38" s="68"/>
      <c r="AE38" s="59"/>
      <c r="AF38" s="69"/>
      <c r="AG38" s="68"/>
      <c r="AH38" s="68"/>
      <c r="AI38" s="68"/>
      <c r="AJ38" s="68"/>
      <c r="AK38" s="68"/>
      <c r="AL38" s="59"/>
      <c r="AM38" s="65"/>
    </row>
    <row r="39" spans="1:39" ht="18.75" customHeight="1">
      <c r="A39" s="63" t="s">
        <v>108</v>
      </c>
      <c r="B39" s="62"/>
      <c r="C39" s="61"/>
      <c r="D39" s="60">
        <v>3891</v>
      </c>
      <c r="E39" s="59">
        <v>9807</v>
      </c>
      <c r="F39" s="59">
        <v>3700</v>
      </c>
      <c r="G39" s="59">
        <v>2802</v>
      </c>
      <c r="H39" s="59">
        <v>2284</v>
      </c>
      <c r="I39" s="59">
        <v>1704</v>
      </c>
      <c r="J39" s="59">
        <v>24188</v>
      </c>
      <c r="K39" s="60">
        <v>55</v>
      </c>
      <c r="L39" s="59">
        <v>432</v>
      </c>
      <c r="M39" s="59">
        <v>328</v>
      </c>
      <c r="N39" s="59">
        <v>458</v>
      </c>
      <c r="O39" s="59">
        <v>288</v>
      </c>
      <c r="P39" s="59">
        <v>158</v>
      </c>
      <c r="Q39" s="59">
        <v>1719</v>
      </c>
      <c r="R39" s="60">
        <v>3368</v>
      </c>
      <c r="S39" s="59">
        <v>7521</v>
      </c>
      <c r="T39" s="59">
        <v>2740</v>
      </c>
      <c r="U39" s="59">
        <v>1964</v>
      </c>
      <c r="V39" s="59">
        <v>1228</v>
      </c>
      <c r="W39" s="59">
        <v>875</v>
      </c>
      <c r="X39" s="59">
        <v>17696</v>
      </c>
      <c r="Y39" s="60">
        <v>33</v>
      </c>
      <c r="Z39" s="59">
        <v>67</v>
      </c>
      <c r="AA39" s="59">
        <v>37</v>
      </c>
      <c r="AB39" s="59">
        <v>24</v>
      </c>
      <c r="AC39" s="59">
        <v>16</v>
      </c>
      <c r="AD39" s="59">
        <v>3</v>
      </c>
      <c r="AE39" s="59">
        <v>180</v>
      </c>
      <c r="AF39" s="60">
        <v>24</v>
      </c>
      <c r="AG39" s="59">
        <v>52</v>
      </c>
      <c r="AH39" s="59">
        <v>21</v>
      </c>
      <c r="AI39" s="59">
        <v>20</v>
      </c>
      <c r="AJ39" s="59">
        <v>2</v>
      </c>
      <c r="AK39" s="59">
        <v>0</v>
      </c>
      <c r="AL39" s="59">
        <v>119</v>
      </c>
      <c r="AM39" s="51"/>
    </row>
    <row r="40" spans="1:39" ht="18.75" customHeight="1">
      <c r="A40" s="58"/>
      <c r="B40" s="57" t="s">
        <v>11</v>
      </c>
      <c r="C40" s="57"/>
      <c r="D40" s="60">
        <v>1271</v>
      </c>
      <c r="E40" s="59">
        <v>2689</v>
      </c>
      <c r="F40" s="59">
        <v>1020</v>
      </c>
      <c r="G40" s="59">
        <v>535</v>
      </c>
      <c r="H40" s="59">
        <v>650</v>
      </c>
      <c r="I40" s="59">
        <v>394</v>
      </c>
      <c r="J40" s="59">
        <v>6559</v>
      </c>
      <c r="K40" s="60">
        <v>34</v>
      </c>
      <c r="L40" s="59">
        <v>107</v>
      </c>
      <c r="M40" s="59">
        <v>106</v>
      </c>
      <c r="N40" s="59">
        <v>98</v>
      </c>
      <c r="O40" s="59">
        <v>77</v>
      </c>
      <c r="P40" s="59">
        <v>54</v>
      </c>
      <c r="Q40" s="59">
        <v>476</v>
      </c>
      <c r="R40" s="60">
        <v>1128</v>
      </c>
      <c r="S40" s="59">
        <v>2116</v>
      </c>
      <c r="T40" s="59">
        <v>832</v>
      </c>
      <c r="U40" s="59">
        <v>539</v>
      </c>
      <c r="V40" s="59">
        <v>310</v>
      </c>
      <c r="W40" s="59">
        <v>237</v>
      </c>
      <c r="X40" s="59">
        <v>5162</v>
      </c>
      <c r="Y40" s="60">
        <v>7</v>
      </c>
      <c r="Z40" s="59">
        <v>13</v>
      </c>
      <c r="AA40" s="59">
        <v>8</v>
      </c>
      <c r="AB40" s="59">
        <v>7</v>
      </c>
      <c r="AC40" s="59">
        <v>4</v>
      </c>
      <c r="AD40" s="59">
        <v>1</v>
      </c>
      <c r="AE40" s="59">
        <v>40</v>
      </c>
      <c r="AF40" s="60">
        <v>7</v>
      </c>
      <c r="AG40" s="59">
        <v>16</v>
      </c>
      <c r="AH40" s="59">
        <v>3</v>
      </c>
      <c r="AI40" s="59">
        <v>10</v>
      </c>
      <c r="AJ40" s="59">
        <v>1</v>
      </c>
      <c r="AK40" s="59">
        <v>0</v>
      </c>
      <c r="AL40" s="59">
        <v>37</v>
      </c>
      <c r="AM40" s="51"/>
    </row>
    <row r="41" spans="1:39" ht="18.75" customHeight="1">
      <c r="A41" s="58"/>
      <c r="B41" s="57" t="s">
        <v>12</v>
      </c>
      <c r="C41" s="57"/>
      <c r="D41" s="60">
        <v>199</v>
      </c>
      <c r="E41" s="59">
        <v>735</v>
      </c>
      <c r="F41" s="59">
        <v>214</v>
      </c>
      <c r="G41" s="59">
        <v>356</v>
      </c>
      <c r="H41" s="59">
        <v>49</v>
      </c>
      <c r="I41" s="59">
        <v>141</v>
      </c>
      <c r="J41" s="59">
        <v>1694</v>
      </c>
      <c r="K41" s="60">
        <v>6</v>
      </c>
      <c r="L41" s="59">
        <v>39</v>
      </c>
      <c r="M41" s="59">
        <v>25</v>
      </c>
      <c r="N41" s="59">
        <v>68</v>
      </c>
      <c r="O41" s="59">
        <v>29</v>
      </c>
      <c r="P41" s="59">
        <v>38</v>
      </c>
      <c r="Q41" s="59">
        <v>205</v>
      </c>
      <c r="R41" s="60">
        <v>181</v>
      </c>
      <c r="S41" s="59">
        <v>574</v>
      </c>
      <c r="T41" s="59">
        <v>185</v>
      </c>
      <c r="U41" s="59">
        <v>188</v>
      </c>
      <c r="V41" s="59">
        <v>63</v>
      </c>
      <c r="W41" s="59">
        <v>70</v>
      </c>
      <c r="X41" s="59">
        <v>1261</v>
      </c>
      <c r="Y41" s="60">
        <v>1</v>
      </c>
      <c r="Z41" s="59">
        <v>3</v>
      </c>
      <c r="AA41" s="59">
        <v>2</v>
      </c>
      <c r="AB41" s="59">
        <v>2</v>
      </c>
      <c r="AC41" s="59">
        <v>1</v>
      </c>
      <c r="AD41" s="59">
        <v>1</v>
      </c>
      <c r="AE41" s="59">
        <v>10</v>
      </c>
      <c r="AF41" s="60">
        <v>0</v>
      </c>
      <c r="AG41" s="59">
        <v>3</v>
      </c>
      <c r="AH41" s="59">
        <v>0</v>
      </c>
      <c r="AI41" s="59">
        <v>2</v>
      </c>
      <c r="AJ41" s="59">
        <v>0</v>
      </c>
      <c r="AK41" s="59">
        <v>0</v>
      </c>
      <c r="AL41" s="59">
        <v>5</v>
      </c>
      <c r="AM41" s="51"/>
    </row>
    <row r="42" spans="1:39" ht="18.75" customHeight="1">
      <c r="A42" s="58"/>
      <c r="B42" s="57" t="s">
        <v>107</v>
      </c>
      <c r="C42" s="57"/>
      <c r="D42" s="60">
        <v>632</v>
      </c>
      <c r="E42" s="59">
        <v>1167</v>
      </c>
      <c r="F42" s="59">
        <v>722</v>
      </c>
      <c r="G42" s="59">
        <v>425</v>
      </c>
      <c r="H42" s="59">
        <v>312</v>
      </c>
      <c r="I42" s="59">
        <v>426</v>
      </c>
      <c r="J42" s="59">
        <v>3684</v>
      </c>
      <c r="K42" s="60">
        <v>6</v>
      </c>
      <c r="L42" s="59">
        <v>65</v>
      </c>
      <c r="M42" s="59">
        <v>50</v>
      </c>
      <c r="N42" s="59">
        <v>104</v>
      </c>
      <c r="O42" s="59">
        <v>22</v>
      </c>
      <c r="P42" s="59">
        <v>13</v>
      </c>
      <c r="Q42" s="59">
        <v>260</v>
      </c>
      <c r="R42" s="60">
        <v>574</v>
      </c>
      <c r="S42" s="59">
        <v>907</v>
      </c>
      <c r="T42" s="59">
        <v>444</v>
      </c>
      <c r="U42" s="59">
        <v>232</v>
      </c>
      <c r="V42" s="59">
        <v>156</v>
      </c>
      <c r="W42" s="59">
        <v>178</v>
      </c>
      <c r="X42" s="59">
        <v>2491</v>
      </c>
      <c r="Y42" s="60">
        <v>9</v>
      </c>
      <c r="Z42" s="59">
        <v>8</v>
      </c>
      <c r="AA42" s="59">
        <v>9</v>
      </c>
      <c r="AB42" s="59">
        <v>3</v>
      </c>
      <c r="AC42" s="59">
        <v>1</v>
      </c>
      <c r="AD42" s="59">
        <v>0</v>
      </c>
      <c r="AE42" s="59">
        <v>30</v>
      </c>
      <c r="AF42" s="60">
        <v>9</v>
      </c>
      <c r="AG42" s="59">
        <v>7</v>
      </c>
      <c r="AH42" s="59">
        <v>4</v>
      </c>
      <c r="AI42" s="59">
        <v>1</v>
      </c>
      <c r="AJ42" s="59">
        <v>0</v>
      </c>
      <c r="AK42" s="59">
        <v>0</v>
      </c>
      <c r="AL42" s="59">
        <v>21</v>
      </c>
      <c r="AM42" s="51"/>
    </row>
    <row r="43" spans="1:39" ht="18.75" customHeight="1">
      <c r="A43" s="58"/>
      <c r="B43" s="57" t="s">
        <v>106</v>
      </c>
      <c r="C43" s="57"/>
      <c r="D43" s="60">
        <v>337</v>
      </c>
      <c r="E43" s="59">
        <v>1156</v>
      </c>
      <c r="F43" s="59">
        <v>424</v>
      </c>
      <c r="G43" s="59">
        <v>224</v>
      </c>
      <c r="H43" s="59">
        <v>272</v>
      </c>
      <c r="I43" s="59">
        <v>147</v>
      </c>
      <c r="J43" s="59">
        <v>2560</v>
      </c>
      <c r="K43" s="60">
        <v>1</v>
      </c>
      <c r="L43" s="59">
        <v>64</v>
      </c>
      <c r="M43" s="59">
        <v>28</v>
      </c>
      <c r="N43" s="59">
        <v>42</v>
      </c>
      <c r="O43" s="59">
        <v>46</v>
      </c>
      <c r="P43" s="59">
        <v>13</v>
      </c>
      <c r="Q43" s="59">
        <v>194</v>
      </c>
      <c r="R43" s="60">
        <v>272</v>
      </c>
      <c r="S43" s="59">
        <v>857</v>
      </c>
      <c r="T43" s="59">
        <v>267</v>
      </c>
      <c r="U43" s="59">
        <v>181</v>
      </c>
      <c r="V43" s="59">
        <v>140</v>
      </c>
      <c r="W43" s="59">
        <v>57</v>
      </c>
      <c r="X43" s="59">
        <v>1774</v>
      </c>
      <c r="Y43" s="60">
        <v>3</v>
      </c>
      <c r="Z43" s="59">
        <v>13</v>
      </c>
      <c r="AA43" s="59">
        <v>2</v>
      </c>
      <c r="AB43" s="59">
        <v>3</v>
      </c>
      <c r="AC43" s="59">
        <v>0</v>
      </c>
      <c r="AD43" s="59">
        <v>1</v>
      </c>
      <c r="AE43" s="59">
        <v>22</v>
      </c>
      <c r="AF43" s="60">
        <v>2</v>
      </c>
      <c r="AG43" s="59">
        <v>7</v>
      </c>
      <c r="AH43" s="59">
        <v>1</v>
      </c>
      <c r="AI43" s="59">
        <v>0</v>
      </c>
      <c r="AJ43" s="59">
        <v>0</v>
      </c>
      <c r="AK43" s="59">
        <v>0</v>
      </c>
      <c r="AL43" s="59">
        <v>10</v>
      </c>
      <c r="AM43" s="51"/>
    </row>
    <row r="44" spans="1:39" ht="18.75" customHeight="1">
      <c r="A44" s="58"/>
      <c r="B44" s="57" t="s">
        <v>105</v>
      </c>
      <c r="C44" s="57"/>
      <c r="D44" s="60">
        <v>183</v>
      </c>
      <c r="E44" s="59">
        <v>228</v>
      </c>
      <c r="F44" s="59">
        <v>100</v>
      </c>
      <c r="G44" s="59">
        <v>77</v>
      </c>
      <c r="H44" s="59">
        <v>15</v>
      </c>
      <c r="I44" s="59">
        <v>71</v>
      </c>
      <c r="J44" s="59">
        <v>674</v>
      </c>
      <c r="K44" s="60">
        <v>2</v>
      </c>
      <c r="L44" s="59">
        <v>25</v>
      </c>
      <c r="M44" s="59">
        <v>11</v>
      </c>
      <c r="N44" s="59">
        <v>17</v>
      </c>
      <c r="O44" s="59">
        <v>7</v>
      </c>
      <c r="P44" s="59">
        <v>9</v>
      </c>
      <c r="Q44" s="59">
        <v>71</v>
      </c>
      <c r="R44" s="60">
        <v>201</v>
      </c>
      <c r="S44" s="59">
        <v>192</v>
      </c>
      <c r="T44" s="59">
        <v>89</v>
      </c>
      <c r="U44" s="59">
        <v>87</v>
      </c>
      <c r="V44" s="59">
        <v>13</v>
      </c>
      <c r="W44" s="59">
        <v>46</v>
      </c>
      <c r="X44" s="59">
        <v>628</v>
      </c>
      <c r="Y44" s="60">
        <v>2</v>
      </c>
      <c r="Z44" s="59">
        <v>3</v>
      </c>
      <c r="AA44" s="59">
        <v>3</v>
      </c>
      <c r="AB44" s="59">
        <v>0</v>
      </c>
      <c r="AC44" s="59">
        <v>0</v>
      </c>
      <c r="AD44" s="59">
        <v>0</v>
      </c>
      <c r="AE44" s="59">
        <v>8</v>
      </c>
      <c r="AF44" s="60">
        <v>0</v>
      </c>
      <c r="AG44" s="59">
        <v>1</v>
      </c>
      <c r="AH44" s="59">
        <v>3</v>
      </c>
      <c r="AI44" s="59">
        <v>0</v>
      </c>
      <c r="AJ44" s="59">
        <v>0</v>
      </c>
      <c r="AK44" s="59">
        <v>0</v>
      </c>
      <c r="AL44" s="59">
        <v>4</v>
      </c>
      <c r="AM44" s="51"/>
    </row>
    <row r="45" spans="1:39" s="64" customFormat="1" ht="18.75" customHeight="1">
      <c r="A45" s="58"/>
      <c r="B45" s="57" t="s">
        <v>104</v>
      </c>
      <c r="C45" s="57"/>
      <c r="D45" s="67">
        <v>194</v>
      </c>
      <c r="E45" s="66">
        <v>865</v>
      </c>
      <c r="F45" s="66">
        <v>229</v>
      </c>
      <c r="G45" s="66">
        <v>225</v>
      </c>
      <c r="H45" s="66">
        <v>118</v>
      </c>
      <c r="I45" s="66">
        <v>108</v>
      </c>
      <c r="J45" s="66">
        <v>1739</v>
      </c>
      <c r="K45" s="67">
        <v>0</v>
      </c>
      <c r="L45" s="66">
        <v>7</v>
      </c>
      <c r="M45" s="66">
        <v>10</v>
      </c>
      <c r="N45" s="66">
        <v>33</v>
      </c>
      <c r="O45" s="66">
        <v>2</v>
      </c>
      <c r="P45" s="66">
        <v>1</v>
      </c>
      <c r="Q45" s="59">
        <v>53</v>
      </c>
      <c r="R45" s="67">
        <v>172</v>
      </c>
      <c r="S45" s="66">
        <v>677</v>
      </c>
      <c r="T45" s="66">
        <v>178</v>
      </c>
      <c r="U45" s="66">
        <v>164</v>
      </c>
      <c r="V45" s="66">
        <v>71</v>
      </c>
      <c r="W45" s="66">
        <v>62</v>
      </c>
      <c r="X45" s="59">
        <v>1324</v>
      </c>
      <c r="Y45" s="67">
        <v>0</v>
      </c>
      <c r="Z45" s="66">
        <v>1</v>
      </c>
      <c r="AA45" s="66">
        <v>0</v>
      </c>
      <c r="AB45" s="66">
        <v>0</v>
      </c>
      <c r="AC45" s="66">
        <v>2</v>
      </c>
      <c r="AD45" s="66">
        <v>0</v>
      </c>
      <c r="AE45" s="59">
        <v>3</v>
      </c>
      <c r="AF45" s="67">
        <v>1</v>
      </c>
      <c r="AG45" s="66">
        <v>2</v>
      </c>
      <c r="AH45" s="66">
        <v>0</v>
      </c>
      <c r="AI45" s="66">
        <v>1</v>
      </c>
      <c r="AJ45" s="66">
        <v>0</v>
      </c>
      <c r="AK45" s="66">
        <v>0</v>
      </c>
      <c r="AL45" s="59">
        <v>4</v>
      </c>
      <c r="AM45" s="65"/>
    </row>
    <row r="46" spans="1:39" ht="18.75" customHeight="1">
      <c r="A46" s="58"/>
      <c r="B46" s="57" t="s">
        <v>103</v>
      </c>
      <c r="C46" s="57"/>
      <c r="D46" s="60">
        <v>1075</v>
      </c>
      <c r="E46" s="59">
        <v>2967</v>
      </c>
      <c r="F46" s="59">
        <v>991</v>
      </c>
      <c r="G46" s="59">
        <v>960</v>
      </c>
      <c r="H46" s="59">
        <v>868</v>
      </c>
      <c r="I46" s="59">
        <v>417</v>
      </c>
      <c r="J46" s="59">
        <v>7278</v>
      </c>
      <c r="K46" s="60">
        <v>6</v>
      </c>
      <c r="L46" s="59">
        <v>125</v>
      </c>
      <c r="M46" s="59">
        <v>98</v>
      </c>
      <c r="N46" s="59">
        <v>96</v>
      </c>
      <c r="O46" s="59">
        <v>105</v>
      </c>
      <c r="P46" s="59">
        <v>30</v>
      </c>
      <c r="Q46" s="59">
        <v>460</v>
      </c>
      <c r="R46" s="60">
        <v>840</v>
      </c>
      <c r="S46" s="59">
        <v>2198</v>
      </c>
      <c r="T46" s="59">
        <v>745</v>
      </c>
      <c r="U46" s="59">
        <v>573</v>
      </c>
      <c r="V46" s="59">
        <v>475</v>
      </c>
      <c r="W46" s="59">
        <v>225</v>
      </c>
      <c r="X46" s="59">
        <v>5056</v>
      </c>
      <c r="Y46" s="60">
        <v>11</v>
      </c>
      <c r="Z46" s="59">
        <v>26</v>
      </c>
      <c r="AA46" s="59">
        <v>13</v>
      </c>
      <c r="AB46" s="59">
        <v>9</v>
      </c>
      <c r="AC46" s="59">
        <v>8</v>
      </c>
      <c r="AD46" s="59">
        <v>0</v>
      </c>
      <c r="AE46" s="59">
        <v>67</v>
      </c>
      <c r="AF46" s="60">
        <v>5</v>
      </c>
      <c r="AG46" s="59">
        <v>16</v>
      </c>
      <c r="AH46" s="59">
        <v>10</v>
      </c>
      <c r="AI46" s="59">
        <v>6</v>
      </c>
      <c r="AJ46" s="59">
        <v>1</v>
      </c>
      <c r="AK46" s="59">
        <v>0</v>
      </c>
      <c r="AL46" s="59">
        <v>38</v>
      </c>
      <c r="AM46" s="51"/>
    </row>
    <row r="47" spans="1:39" ht="18.75" customHeight="1">
      <c r="A47" s="58"/>
      <c r="B47" s="57"/>
      <c r="C47" s="57"/>
      <c r="D47" s="60"/>
      <c r="E47" s="59"/>
      <c r="F47" s="59"/>
      <c r="G47" s="59"/>
      <c r="H47" s="59"/>
      <c r="I47" s="59"/>
      <c r="J47" s="59"/>
      <c r="K47" s="60"/>
      <c r="L47" s="59"/>
      <c r="M47" s="59"/>
      <c r="N47" s="59"/>
      <c r="O47" s="59"/>
      <c r="P47" s="59"/>
      <c r="Q47" s="59"/>
      <c r="R47" s="60"/>
      <c r="S47" s="59"/>
      <c r="T47" s="59"/>
      <c r="U47" s="59"/>
      <c r="V47" s="59"/>
      <c r="W47" s="59"/>
      <c r="X47" s="59"/>
      <c r="Y47" s="60"/>
      <c r="Z47" s="59"/>
      <c r="AA47" s="59"/>
      <c r="AB47" s="59"/>
      <c r="AC47" s="59"/>
      <c r="AD47" s="59"/>
      <c r="AE47" s="59"/>
      <c r="AF47" s="60"/>
      <c r="AG47" s="59"/>
      <c r="AH47" s="59"/>
      <c r="AI47" s="59"/>
      <c r="AJ47" s="59"/>
      <c r="AK47" s="59"/>
      <c r="AL47" s="59"/>
      <c r="AM47" s="51"/>
    </row>
    <row r="48" spans="1:39" ht="18.75" customHeight="1">
      <c r="A48" s="63" t="s">
        <v>102</v>
      </c>
      <c r="B48" s="62"/>
      <c r="C48" s="61"/>
      <c r="D48" s="60">
        <v>5801</v>
      </c>
      <c r="E48" s="59">
        <v>16248</v>
      </c>
      <c r="F48" s="59">
        <v>7116</v>
      </c>
      <c r="G48" s="59">
        <v>4949</v>
      </c>
      <c r="H48" s="59">
        <v>3265</v>
      </c>
      <c r="I48" s="59">
        <v>2156</v>
      </c>
      <c r="J48" s="59">
        <v>39535</v>
      </c>
      <c r="K48" s="60">
        <v>20</v>
      </c>
      <c r="L48" s="59">
        <v>617</v>
      </c>
      <c r="M48" s="59">
        <v>595</v>
      </c>
      <c r="N48" s="59">
        <v>702</v>
      </c>
      <c r="O48" s="59">
        <v>488</v>
      </c>
      <c r="P48" s="59">
        <v>240</v>
      </c>
      <c r="Q48" s="59">
        <v>2662</v>
      </c>
      <c r="R48" s="60">
        <v>4970</v>
      </c>
      <c r="S48" s="59">
        <v>11458</v>
      </c>
      <c r="T48" s="59">
        <v>4823</v>
      </c>
      <c r="U48" s="59">
        <v>3426</v>
      </c>
      <c r="V48" s="59">
        <v>2085</v>
      </c>
      <c r="W48" s="59">
        <v>1120</v>
      </c>
      <c r="X48" s="59">
        <v>27882</v>
      </c>
      <c r="Y48" s="60">
        <v>47</v>
      </c>
      <c r="Z48" s="59">
        <v>92</v>
      </c>
      <c r="AA48" s="59">
        <v>53</v>
      </c>
      <c r="AB48" s="59">
        <v>38</v>
      </c>
      <c r="AC48" s="59">
        <v>20</v>
      </c>
      <c r="AD48" s="59">
        <v>4</v>
      </c>
      <c r="AE48" s="59">
        <v>254</v>
      </c>
      <c r="AF48" s="60">
        <v>44</v>
      </c>
      <c r="AG48" s="59">
        <v>73</v>
      </c>
      <c r="AH48" s="59">
        <v>38</v>
      </c>
      <c r="AI48" s="59">
        <v>16</v>
      </c>
      <c r="AJ48" s="59">
        <v>9</v>
      </c>
      <c r="AK48" s="59">
        <v>2</v>
      </c>
      <c r="AL48" s="59">
        <v>182</v>
      </c>
      <c r="AM48" s="51"/>
    </row>
    <row r="49" spans="1:39" ht="18.75" customHeight="1">
      <c r="A49" s="58"/>
      <c r="B49" s="57" t="s">
        <v>101</v>
      </c>
      <c r="C49" s="57"/>
      <c r="D49" s="60">
        <v>3154</v>
      </c>
      <c r="E49" s="59">
        <v>8491</v>
      </c>
      <c r="F49" s="59">
        <v>3725</v>
      </c>
      <c r="G49" s="59">
        <v>2829</v>
      </c>
      <c r="H49" s="59">
        <v>1496</v>
      </c>
      <c r="I49" s="59">
        <v>1121</v>
      </c>
      <c r="J49" s="59">
        <v>20816</v>
      </c>
      <c r="K49" s="60">
        <v>13</v>
      </c>
      <c r="L49" s="59">
        <v>295</v>
      </c>
      <c r="M49" s="59">
        <v>316</v>
      </c>
      <c r="N49" s="59">
        <v>367</v>
      </c>
      <c r="O49" s="59">
        <v>242</v>
      </c>
      <c r="P49" s="59">
        <v>123</v>
      </c>
      <c r="Q49" s="59">
        <v>1356</v>
      </c>
      <c r="R49" s="60">
        <v>2693</v>
      </c>
      <c r="S49" s="59">
        <v>6041</v>
      </c>
      <c r="T49" s="59">
        <v>2654</v>
      </c>
      <c r="U49" s="59">
        <v>1981</v>
      </c>
      <c r="V49" s="59">
        <v>1020</v>
      </c>
      <c r="W49" s="59">
        <v>568</v>
      </c>
      <c r="X49" s="59">
        <v>14957</v>
      </c>
      <c r="Y49" s="60">
        <v>27</v>
      </c>
      <c r="Z49" s="59">
        <v>44</v>
      </c>
      <c r="AA49" s="59">
        <v>28</v>
      </c>
      <c r="AB49" s="59">
        <v>23</v>
      </c>
      <c r="AC49" s="59">
        <v>10</v>
      </c>
      <c r="AD49" s="59">
        <v>1</v>
      </c>
      <c r="AE49" s="59">
        <v>133</v>
      </c>
      <c r="AF49" s="60">
        <v>25</v>
      </c>
      <c r="AG49" s="59">
        <v>36</v>
      </c>
      <c r="AH49" s="59">
        <v>18</v>
      </c>
      <c r="AI49" s="59">
        <v>10</v>
      </c>
      <c r="AJ49" s="59">
        <v>5</v>
      </c>
      <c r="AK49" s="59">
        <v>2</v>
      </c>
      <c r="AL49" s="59">
        <v>96</v>
      </c>
      <c r="AM49" s="51"/>
    </row>
    <row r="50" spans="1:39" ht="18.75" customHeight="1">
      <c r="A50" s="58"/>
      <c r="B50" s="57" t="s">
        <v>100</v>
      </c>
      <c r="C50" s="57"/>
      <c r="D50" s="60">
        <v>316</v>
      </c>
      <c r="E50" s="59">
        <v>803</v>
      </c>
      <c r="F50" s="59">
        <v>281</v>
      </c>
      <c r="G50" s="59">
        <v>223</v>
      </c>
      <c r="H50" s="59">
        <v>149</v>
      </c>
      <c r="I50" s="59">
        <v>117</v>
      </c>
      <c r="J50" s="59">
        <v>1889</v>
      </c>
      <c r="K50" s="60">
        <v>0</v>
      </c>
      <c r="L50" s="59">
        <v>54</v>
      </c>
      <c r="M50" s="59">
        <v>17</v>
      </c>
      <c r="N50" s="59">
        <v>39</v>
      </c>
      <c r="O50" s="59">
        <v>54</v>
      </c>
      <c r="P50" s="59">
        <v>19</v>
      </c>
      <c r="Q50" s="59">
        <v>183</v>
      </c>
      <c r="R50" s="60">
        <v>244</v>
      </c>
      <c r="S50" s="59">
        <v>623</v>
      </c>
      <c r="T50" s="59">
        <v>234</v>
      </c>
      <c r="U50" s="59">
        <v>167</v>
      </c>
      <c r="V50" s="59">
        <v>126</v>
      </c>
      <c r="W50" s="59">
        <v>75</v>
      </c>
      <c r="X50" s="59">
        <v>1469</v>
      </c>
      <c r="Y50" s="60">
        <v>1</v>
      </c>
      <c r="Z50" s="59">
        <v>4</v>
      </c>
      <c r="AA50" s="59">
        <v>2</v>
      </c>
      <c r="AB50" s="59">
        <v>0</v>
      </c>
      <c r="AC50" s="59">
        <v>2</v>
      </c>
      <c r="AD50" s="59">
        <v>0</v>
      </c>
      <c r="AE50" s="59">
        <v>9</v>
      </c>
      <c r="AF50" s="60">
        <v>0</v>
      </c>
      <c r="AG50" s="59">
        <v>6</v>
      </c>
      <c r="AH50" s="59">
        <v>2</v>
      </c>
      <c r="AI50" s="59">
        <v>2</v>
      </c>
      <c r="AJ50" s="59">
        <v>0</v>
      </c>
      <c r="AK50" s="59">
        <v>0</v>
      </c>
      <c r="AL50" s="59">
        <v>10</v>
      </c>
      <c r="AM50" s="51"/>
    </row>
    <row r="51" spans="1:39" ht="18.75" customHeight="1">
      <c r="A51" s="58"/>
      <c r="B51" s="57" t="s">
        <v>99</v>
      </c>
      <c r="C51" s="57"/>
      <c r="D51" s="60">
        <v>200</v>
      </c>
      <c r="E51" s="59">
        <v>770</v>
      </c>
      <c r="F51" s="59">
        <v>377</v>
      </c>
      <c r="G51" s="59">
        <v>198</v>
      </c>
      <c r="H51" s="59">
        <v>117</v>
      </c>
      <c r="I51" s="59">
        <v>109</v>
      </c>
      <c r="J51" s="59">
        <v>1771</v>
      </c>
      <c r="K51" s="60">
        <v>0</v>
      </c>
      <c r="L51" s="59">
        <v>27</v>
      </c>
      <c r="M51" s="59">
        <v>20</v>
      </c>
      <c r="N51" s="59">
        <v>24</v>
      </c>
      <c r="O51" s="59">
        <v>13</v>
      </c>
      <c r="P51" s="59">
        <v>13</v>
      </c>
      <c r="Q51" s="59">
        <v>97</v>
      </c>
      <c r="R51" s="60">
        <v>246</v>
      </c>
      <c r="S51" s="59">
        <v>645</v>
      </c>
      <c r="T51" s="59">
        <v>250</v>
      </c>
      <c r="U51" s="59">
        <v>161</v>
      </c>
      <c r="V51" s="59">
        <v>109</v>
      </c>
      <c r="W51" s="59">
        <v>50</v>
      </c>
      <c r="X51" s="59">
        <v>1461</v>
      </c>
      <c r="Y51" s="60">
        <v>3</v>
      </c>
      <c r="Z51" s="59">
        <v>5</v>
      </c>
      <c r="AA51" s="59">
        <v>2</v>
      </c>
      <c r="AB51" s="59">
        <v>3</v>
      </c>
      <c r="AC51" s="59">
        <v>0</v>
      </c>
      <c r="AD51" s="59">
        <v>0</v>
      </c>
      <c r="AE51" s="59">
        <v>13</v>
      </c>
      <c r="AF51" s="60">
        <v>2</v>
      </c>
      <c r="AG51" s="59">
        <v>3</v>
      </c>
      <c r="AH51" s="59">
        <v>1</v>
      </c>
      <c r="AI51" s="59">
        <v>1</v>
      </c>
      <c r="AJ51" s="59">
        <v>1</v>
      </c>
      <c r="AK51" s="59">
        <v>0</v>
      </c>
      <c r="AL51" s="59">
        <v>8</v>
      </c>
      <c r="AM51" s="51"/>
    </row>
    <row r="52" spans="1:39" ht="18.75" customHeight="1">
      <c r="A52" s="58"/>
      <c r="B52" s="57" t="s">
        <v>98</v>
      </c>
      <c r="C52" s="57"/>
      <c r="D52" s="60">
        <v>604</v>
      </c>
      <c r="E52" s="59">
        <v>1694</v>
      </c>
      <c r="F52" s="59">
        <v>613</v>
      </c>
      <c r="G52" s="59">
        <v>388</v>
      </c>
      <c r="H52" s="59">
        <v>417</v>
      </c>
      <c r="I52" s="59">
        <v>173</v>
      </c>
      <c r="J52" s="59">
        <v>3889</v>
      </c>
      <c r="K52" s="60">
        <v>0</v>
      </c>
      <c r="L52" s="59">
        <v>50</v>
      </c>
      <c r="M52" s="59">
        <v>28</v>
      </c>
      <c r="N52" s="59">
        <v>59</v>
      </c>
      <c r="O52" s="59">
        <v>58</v>
      </c>
      <c r="P52" s="59">
        <v>20</v>
      </c>
      <c r="Q52" s="59">
        <v>215</v>
      </c>
      <c r="R52" s="60">
        <v>490</v>
      </c>
      <c r="S52" s="59">
        <v>966</v>
      </c>
      <c r="T52" s="59">
        <v>324</v>
      </c>
      <c r="U52" s="59">
        <v>229</v>
      </c>
      <c r="V52" s="59">
        <v>193</v>
      </c>
      <c r="W52" s="59">
        <v>88</v>
      </c>
      <c r="X52" s="59">
        <v>2290</v>
      </c>
      <c r="Y52" s="60">
        <v>4</v>
      </c>
      <c r="Z52" s="59">
        <v>10</v>
      </c>
      <c r="AA52" s="59">
        <v>3</v>
      </c>
      <c r="AB52" s="59">
        <v>4</v>
      </c>
      <c r="AC52" s="59">
        <v>2</v>
      </c>
      <c r="AD52" s="59">
        <v>1</v>
      </c>
      <c r="AE52" s="59">
        <v>24</v>
      </c>
      <c r="AF52" s="60">
        <v>4</v>
      </c>
      <c r="AG52" s="59">
        <v>1</v>
      </c>
      <c r="AH52" s="59">
        <v>2</v>
      </c>
      <c r="AI52" s="59">
        <v>0</v>
      </c>
      <c r="AJ52" s="59">
        <v>0</v>
      </c>
      <c r="AK52" s="59">
        <v>0</v>
      </c>
      <c r="AL52" s="59">
        <v>7</v>
      </c>
      <c r="AM52" s="51"/>
    </row>
    <row r="53" spans="1:39" ht="18.75" customHeight="1">
      <c r="A53" s="58"/>
      <c r="B53" s="57" t="s">
        <v>97</v>
      </c>
      <c r="C53" s="57"/>
      <c r="D53" s="60">
        <v>1527</v>
      </c>
      <c r="E53" s="59">
        <v>4490</v>
      </c>
      <c r="F53" s="59">
        <v>2120</v>
      </c>
      <c r="G53" s="59">
        <v>1311</v>
      </c>
      <c r="H53" s="59">
        <v>1086</v>
      </c>
      <c r="I53" s="59">
        <v>636</v>
      </c>
      <c r="J53" s="59">
        <v>11170</v>
      </c>
      <c r="K53" s="60">
        <v>7</v>
      </c>
      <c r="L53" s="59">
        <v>191</v>
      </c>
      <c r="M53" s="59">
        <v>214</v>
      </c>
      <c r="N53" s="59">
        <v>213</v>
      </c>
      <c r="O53" s="59">
        <v>121</v>
      </c>
      <c r="P53" s="59">
        <v>65</v>
      </c>
      <c r="Q53" s="59">
        <v>811</v>
      </c>
      <c r="R53" s="60">
        <v>1297</v>
      </c>
      <c r="S53" s="59">
        <v>3183</v>
      </c>
      <c r="T53" s="59">
        <v>1361</v>
      </c>
      <c r="U53" s="59">
        <v>888</v>
      </c>
      <c r="V53" s="59">
        <v>637</v>
      </c>
      <c r="W53" s="59">
        <v>339</v>
      </c>
      <c r="X53" s="59">
        <v>7705</v>
      </c>
      <c r="Y53" s="60">
        <v>12</v>
      </c>
      <c r="Z53" s="59">
        <v>29</v>
      </c>
      <c r="AA53" s="59">
        <v>18</v>
      </c>
      <c r="AB53" s="59">
        <v>8</v>
      </c>
      <c r="AC53" s="59">
        <v>6</v>
      </c>
      <c r="AD53" s="59">
        <v>2</v>
      </c>
      <c r="AE53" s="59">
        <v>75</v>
      </c>
      <c r="AF53" s="60">
        <v>13</v>
      </c>
      <c r="AG53" s="59">
        <v>27</v>
      </c>
      <c r="AH53" s="59">
        <v>15</v>
      </c>
      <c r="AI53" s="59">
        <v>3</v>
      </c>
      <c r="AJ53" s="59">
        <v>3</v>
      </c>
      <c r="AK53" s="59">
        <v>0</v>
      </c>
      <c r="AL53" s="59">
        <v>61</v>
      </c>
      <c r="AM53" s="51"/>
    </row>
    <row r="54" spans="1:39" ht="18.75" customHeight="1">
      <c r="A54" s="58"/>
      <c r="B54" s="57"/>
      <c r="C54" s="57"/>
      <c r="D54" s="60"/>
      <c r="E54" s="59"/>
      <c r="F54" s="59"/>
      <c r="G54" s="59"/>
      <c r="H54" s="59"/>
      <c r="I54" s="59"/>
      <c r="J54" s="59"/>
      <c r="K54" s="60"/>
      <c r="L54" s="59"/>
      <c r="M54" s="59"/>
      <c r="N54" s="59"/>
      <c r="O54" s="59"/>
      <c r="P54" s="59"/>
      <c r="Q54" s="59"/>
      <c r="R54" s="60"/>
      <c r="S54" s="59"/>
      <c r="T54" s="59"/>
      <c r="U54" s="59"/>
      <c r="V54" s="59"/>
      <c r="W54" s="59"/>
      <c r="X54" s="59"/>
      <c r="Y54" s="60"/>
      <c r="Z54" s="59"/>
      <c r="AA54" s="59"/>
      <c r="AB54" s="59"/>
      <c r="AC54" s="59"/>
      <c r="AD54" s="59"/>
      <c r="AE54" s="59"/>
      <c r="AF54" s="60"/>
      <c r="AG54" s="59"/>
      <c r="AH54" s="59"/>
      <c r="AI54" s="59"/>
      <c r="AJ54" s="59"/>
      <c r="AK54" s="59"/>
      <c r="AL54" s="59"/>
      <c r="AM54" s="51"/>
    </row>
    <row r="55" spans="1:39" ht="18.75" customHeight="1">
      <c r="A55" s="63" t="s">
        <v>96</v>
      </c>
      <c r="B55" s="62"/>
      <c r="C55" s="61"/>
      <c r="D55" s="60">
        <v>5377</v>
      </c>
      <c r="E55" s="59">
        <v>28084</v>
      </c>
      <c r="F55" s="59">
        <v>14696</v>
      </c>
      <c r="G55" s="59">
        <v>11409</v>
      </c>
      <c r="H55" s="59">
        <v>8748</v>
      </c>
      <c r="I55" s="59">
        <v>7291</v>
      </c>
      <c r="J55" s="59">
        <v>75605</v>
      </c>
      <c r="K55" s="60">
        <v>19</v>
      </c>
      <c r="L55" s="59">
        <v>863</v>
      </c>
      <c r="M55" s="59">
        <v>1172</v>
      </c>
      <c r="N55" s="59">
        <v>1669</v>
      </c>
      <c r="O55" s="59">
        <v>1803</v>
      </c>
      <c r="P55" s="59">
        <v>1199</v>
      </c>
      <c r="Q55" s="59">
        <v>6725</v>
      </c>
      <c r="R55" s="60">
        <v>4670</v>
      </c>
      <c r="S55" s="59">
        <v>20986</v>
      </c>
      <c r="T55" s="59">
        <v>10051</v>
      </c>
      <c r="U55" s="59">
        <v>7564</v>
      </c>
      <c r="V55" s="59">
        <v>5251</v>
      </c>
      <c r="W55" s="59">
        <v>3783</v>
      </c>
      <c r="X55" s="59">
        <v>52305</v>
      </c>
      <c r="Y55" s="60">
        <v>41</v>
      </c>
      <c r="Z55" s="59">
        <v>228</v>
      </c>
      <c r="AA55" s="59">
        <v>130</v>
      </c>
      <c r="AB55" s="59">
        <v>111</v>
      </c>
      <c r="AC55" s="59">
        <v>58</v>
      </c>
      <c r="AD55" s="59">
        <v>42</v>
      </c>
      <c r="AE55" s="59">
        <v>610</v>
      </c>
      <c r="AF55" s="60">
        <v>58</v>
      </c>
      <c r="AG55" s="59">
        <v>219</v>
      </c>
      <c r="AH55" s="59">
        <v>107</v>
      </c>
      <c r="AI55" s="59">
        <v>104</v>
      </c>
      <c r="AJ55" s="59">
        <v>48</v>
      </c>
      <c r="AK55" s="59">
        <v>25</v>
      </c>
      <c r="AL55" s="59">
        <v>561</v>
      </c>
      <c r="AM55" s="51"/>
    </row>
    <row r="56" spans="1:39" ht="18.75" customHeight="1">
      <c r="A56" s="58"/>
      <c r="B56" s="57" t="s">
        <v>21</v>
      </c>
      <c r="C56" s="57"/>
      <c r="D56" s="60">
        <v>4805</v>
      </c>
      <c r="E56" s="59">
        <v>24331</v>
      </c>
      <c r="F56" s="59">
        <v>13203</v>
      </c>
      <c r="G56" s="59">
        <v>10258</v>
      </c>
      <c r="H56" s="59">
        <v>7730</v>
      </c>
      <c r="I56" s="59">
        <v>6532</v>
      </c>
      <c r="J56" s="59">
        <v>66859</v>
      </c>
      <c r="K56" s="60">
        <v>18</v>
      </c>
      <c r="L56" s="59">
        <v>761</v>
      </c>
      <c r="M56" s="59">
        <v>1075</v>
      </c>
      <c r="N56" s="59">
        <v>1535</v>
      </c>
      <c r="O56" s="59">
        <v>1656</v>
      </c>
      <c r="P56" s="59">
        <v>1134</v>
      </c>
      <c r="Q56" s="59">
        <v>6179</v>
      </c>
      <c r="R56" s="60">
        <v>4210</v>
      </c>
      <c r="S56" s="59">
        <v>18539</v>
      </c>
      <c r="T56" s="59">
        <v>9142</v>
      </c>
      <c r="U56" s="59">
        <v>6759</v>
      </c>
      <c r="V56" s="59">
        <v>4616</v>
      </c>
      <c r="W56" s="59">
        <v>3364</v>
      </c>
      <c r="X56" s="59">
        <v>46630</v>
      </c>
      <c r="Y56" s="60">
        <v>36</v>
      </c>
      <c r="Z56" s="59">
        <v>192</v>
      </c>
      <c r="AA56" s="59">
        <v>121</v>
      </c>
      <c r="AB56" s="59">
        <v>89</v>
      </c>
      <c r="AC56" s="59">
        <v>48</v>
      </c>
      <c r="AD56" s="59">
        <v>40</v>
      </c>
      <c r="AE56" s="59">
        <v>526</v>
      </c>
      <c r="AF56" s="60">
        <v>51</v>
      </c>
      <c r="AG56" s="59">
        <v>185</v>
      </c>
      <c r="AH56" s="59">
        <v>96</v>
      </c>
      <c r="AI56" s="59">
        <v>87</v>
      </c>
      <c r="AJ56" s="59">
        <v>36</v>
      </c>
      <c r="AK56" s="59">
        <v>24</v>
      </c>
      <c r="AL56" s="59">
        <v>479</v>
      </c>
      <c r="AM56" s="51"/>
    </row>
    <row r="57" spans="1:39" ht="18.75" customHeight="1">
      <c r="A57" s="58"/>
      <c r="B57" s="57" t="s">
        <v>95</v>
      </c>
      <c r="C57" s="57"/>
      <c r="D57" s="60">
        <v>572</v>
      </c>
      <c r="E57" s="59">
        <v>3753</v>
      </c>
      <c r="F57" s="59">
        <v>1493</v>
      </c>
      <c r="G57" s="59">
        <v>1151</v>
      </c>
      <c r="H57" s="59">
        <v>1018</v>
      </c>
      <c r="I57" s="59">
        <v>759</v>
      </c>
      <c r="J57" s="59">
        <v>8746</v>
      </c>
      <c r="K57" s="60">
        <v>1</v>
      </c>
      <c r="L57" s="59">
        <v>102</v>
      </c>
      <c r="M57" s="59">
        <v>97</v>
      </c>
      <c r="N57" s="59">
        <v>134</v>
      </c>
      <c r="O57" s="59">
        <v>147</v>
      </c>
      <c r="P57" s="59">
        <v>65</v>
      </c>
      <c r="Q57" s="59">
        <v>546</v>
      </c>
      <c r="R57" s="60">
        <v>460</v>
      </c>
      <c r="S57" s="59">
        <v>2447</v>
      </c>
      <c r="T57" s="59">
        <v>909</v>
      </c>
      <c r="U57" s="59">
        <v>805</v>
      </c>
      <c r="V57" s="59">
        <v>635</v>
      </c>
      <c r="W57" s="59">
        <v>419</v>
      </c>
      <c r="X57" s="59">
        <v>5675</v>
      </c>
      <c r="Y57" s="60">
        <v>5</v>
      </c>
      <c r="Z57" s="59">
        <v>36</v>
      </c>
      <c r="AA57" s="59">
        <v>9</v>
      </c>
      <c r="AB57" s="59">
        <v>22</v>
      </c>
      <c r="AC57" s="59">
        <v>10</v>
      </c>
      <c r="AD57" s="59">
        <v>2</v>
      </c>
      <c r="AE57" s="59">
        <v>84</v>
      </c>
      <c r="AF57" s="60">
        <v>7</v>
      </c>
      <c r="AG57" s="59">
        <v>34</v>
      </c>
      <c r="AH57" s="59">
        <v>11</v>
      </c>
      <c r="AI57" s="59">
        <v>17</v>
      </c>
      <c r="AJ57" s="59">
        <v>12</v>
      </c>
      <c r="AK57" s="59">
        <v>1</v>
      </c>
      <c r="AL57" s="59">
        <v>82</v>
      </c>
      <c r="AM57" s="51"/>
    </row>
    <row r="58" spans="1:39" ht="18.75" customHeight="1">
      <c r="A58" s="58"/>
      <c r="B58" s="57"/>
      <c r="C58" s="57"/>
      <c r="D58" s="60"/>
      <c r="E58" s="59"/>
      <c r="F58" s="59"/>
      <c r="G58" s="59"/>
      <c r="H58" s="59"/>
      <c r="I58" s="59"/>
      <c r="J58" s="59"/>
      <c r="K58" s="60"/>
      <c r="L58" s="59"/>
      <c r="M58" s="59"/>
      <c r="N58" s="59"/>
      <c r="O58" s="59"/>
      <c r="P58" s="59"/>
      <c r="Q58" s="59"/>
      <c r="R58" s="60"/>
      <c r="S58" s="59"/>
      <c r="T58" s="59"/>
      <c r="U58" s="59"/>
      <c r="V58" s="59"/>
      <c r="W58" s="59"/>
      <c r="X58" s="59"/>
      <c r="Y58" s="60"/>
      <c r="Z58" s="59"/>
      <c r="AA58" s="59"/>
      <c r="AB58" s="59"/>
      <c r="AC58" s="59"/>
      <c r="AD58" s="59"/>
      <c r="AE58" s="59"/>
      <c r="AF58" s="60"/>
      <c r="AG58" s="59"/>
      <c r="AH58" s="59"/>
      <c r="AI58" s="59"/>
      <c r="AJ58" s="59"/>
      <c r="AK58" s="59"/>
      <c r="AL58" s="59"/>
      <c r="AM58" s="51"/>
    </row>
    <row r="59" spans="1:39" ht="18.75" customHeight="1">
      <c r="A59" s="63" t="s">
        <v>94</v>
      </c>
      <c r="B59" s="62"/>
      <c r="C59" s="61"/>
      <c r="D59" s="60">
        <v>7999</v>
      </c>
      <c r="E59" s="59">
        <v>32357</v>
      </c>
      <c r="F59" s="59">
        <v>14992</v>
      </c>
      <c r="G59" s="59">
        <v>10174</v>
      </c>
      <c r="H59" s="59">
        <v>6998</v>
      </c>
      <c r="I59" s="59">
        <v>5659</v>
      </c>
      <c r="J59" s="59">
        <v>78179</v>
      </c>
      <c r="K59" s="60">
        <v>32</v>
      </c>
      <c r="L59" s="59">
        <v>920</v>
      </c>
      <c r="M59" s="59">
        <v>1164</v>
      </c>
      <c r="N59" s="59">
        <v>1515</v>
      </c>
      <c r="O59" s="59">
        <v>1175</v>
      </c>
      <c r="P59" s="59">
        <v>693</v>
      </c>
      <c r="Q59" s="59">
        <v>5499</v>
      </c>
      <c r="R59" s="60">
        <v>6955</v>
      </c>
      <c r="S59" s="59">
        <v>24423</v>
      </c>
      <c r="T59" s="59">
        <v>10570</v>
      </c>
      <c r="U59" s="59">
        <v>7300</v>
      </c>
      <c r="V59" s="59">
        <v>4577</v>
      </c>
      <c r="W59" s="59">
        <v>3392</v>
      </c>
      <c r="X59" s="59">
        <v>57217</v>
      </c>
      <c r="Y59" s="60">
        <v>69</v>
      </c>
      <c r="Z59" s="59">
        <v>271</v>
      </c>
      <c r="AA59" s="59">
        <v>147</v>
      </c>
      <c r="AB59" s="59">
        <v>109</v>
      </c>
      <c r="AC59" s="59">
        <v>56</v>
      </c>
      <c r="AD59" s="59">
        <v>13</v>
      </c>
      <c r="AE59" s="59">
        <v>665</v>
      </c>
      <c r="AF59" s="60">
        <v>79</v>
      </c>
      <c r="AG59" s="59">
        <v>247</v>
      </c>
      <c r="AH59" s="59">
        <v>112</v>
      </c>
      <c r="AI59" s="59">
        <v>80</v>
      </c>
      <c r="AJ59" s="59">
        <v>39</v>
      </c>
      <c r="AK59" s="59">
        <v>16</v>
      </c>
      <c r="AL59" s="59">
        <v>573</v>
      </c>
      <c r="AM59" s="51"/>
    </row>
    <row r="60" spans="1:39" ht="18.75" customHeight="1">
      <c r="A60" s="58"/>
      <c r="B60" s="57" t="s">
        <v>93</v>
      </c>
      <c r="C60" s="57"/>
      <c r="D60" s="60">
        <v>6651</v>
      </c>
      <c r="E60" s="59">
        <v>25340</v>
      </c>
      <c r="F60" s="59">
        <v>11727</v>
      </c>
      <c r="G60" s="59">
        <v>8005</v>
      </c>
      <c r="H60" s="59">
        <v>5471</v>
      </c>
      <c r="I60" s="59">
        <v>4740</v>
      </c>
      <c r="J60" s="59">
        <v>61934</v>
      </c>
      <c r="K60" s="60">
        <v>28</v>
      </c>
      <c r="L60" s="59">
        <v>586</v>
      </c>
      <c r="M60" s="59">
        <v>809</v>
      </c>
      <c r="N60" s="59">
        <v>1142</v>
      </c>
      <c r="O60" s="59">
        <v>884</v>
      </c>
      <c r="P60" s="59">
        <v>587</v>
      </c>
      <c r="Q60" s="59">
        <v>4036</v>
      </c>
      <c r="R60" s="60">
        <v>5851</v>
      </c>
      <c r="S60" s="59">
        <v>19258</v>
      </c>
      <c r="T60" s="59">
        <v>8283</v>
      </c>
      <c r="U60" s="59">
        <v>5767</v>
      </c>
      <c r="V60" s="59">
        <v>3563</v>
      </c>
      <c r="W60" s="59">
        <v>2818</v>
      </c>
      <c r="X60" s="59">
        <v>45540</v>
      </c>
      <c r="Y60" s="60">
        <v>59</v>
      </c>
      <c r="Z60" s="59">
        <v>210</v>
      </c>
      <c r="AA60" s="59">
        <v>116</v>
      </c>
      <c r="AB60" s="59">
        <v>74</v>
      </c>
      <c r="AC60" s="59">
        <v>45</v>
      </c>
      <c r="AD60" s="59">
        <v>9</v>
      </c>
      <c r="AE60" s="59">
        <v>513</v>
      </c>
      <c r="AF60" s="60">
        <v>66</v>
      </c>
      <c r="AG60" s="59">
        <v>191</v>
      </c>
      <c r="AH60" s="59">
        <v>90</v>
      </c>
      <c r="AI60" s="59">
        <v>59</v>
      </c>
      <c r="AJ60" s="59">
        <v>33</v>
      </c>
      <c r="AK60" s="59">
        <v>13</v>
      </c>
      <c r="AL60" s="59">
        <v>452</v>
      </c>
      <c r="AM60" s="51"/>
    </row>
    <row r="61" spans="1:39" ht="18.75" customHeight="1">
      <c r="A61" s="58"/>
      <c r="B61" s="57" t="s">
        <v>92</v>
      </c>
      <c r="C61" s="57"/>
      <c r="D61" s="60">
        <v>1348</v>
      </c>
      <c r="E61" s="59">
        <v>7017</v>
      </c>
      <c r="F61" s="59">
        <v>3265</v>
      </c>
      <c r="G61" s="59">
        <v>2169</v>
      </c>
      <c r="H61" s="59">
        <v>1527</v>
      </c>
      <c r="I61" s="59">
        <v>919</v>
      </c>
      <c r="J61" s="59">
        <v>16245</v>
      </c>
      <c r="K61" s="60">
        <v>4</v>
      </c>
      <c r="L61" s="59">
        <v>334</v>
      </c>
      <c r="M61" s="59">
        <v>355</v>
      </c>
      <c r="N61" s="59">
        <v>373</v>
      </c>
      <c r="O61" s="59">
        <v>291</v>
      </c>
      <c r="P61" s="59">
        <v>106</v>
      </c>
      <c r="Q61" s="59">
        <v>1463</v>
      </c>
      <c r="R61" s="60">
        <v>1104</v>
      </c>
      <c r="S61" s="59">
        <v>5165</v>
      </c>
      <c r="T61" s="59">
        <v>2287</v>
      </c>
      <c r="U61" s="59">
        <v>1533</v>
      </c>
      <c r="V61" s="59">
        <v>1014</v>
      </c>
      <c r="W61" s="59">
        <v>574</v>
      </c>
      <c r="X61" s="59">
        <v>11677</v>
      </c>
      <c r="Y61" s="60">
        <v>10</v>
      </c>
      <c r="Z61" s="59">
        <v>61</v>
      </c>
      <c r="AA61" s="59">
        <v>31</v>
      </c>
      <c r="AB61" s="59">
        <v>35</v>
      </c>
      <c r="AC61" s="59">
        <v>11</v>
      </c>
      <c r="AD61" s="59">
        <v>4</v>
      </c>
      <c r="AE61" s="59">
        <v>152</v>
      </c>
      <c r="AF61" s="60">
        <v>13</v>
      </c>
      <c r="AG61" s="59">
        <v>56</v>
      </c>
      <c r="AH61" s="59">
        <v>22</v>
      </c>
      <c r="AI61" s="59">
        <v>21</v>
      </c>
      <c r="AJ61" s="59">
        <v>6</v>
      </c>
      <c r="AK61" s="59">
        <v>3</v>
      </c>
      <c r="AL61" s="59">
        <v>121</v>
      </c>
      <c r="AM61" s="51"/>
    </row>
    <row r="62" spans="1:39" ht="18.75" customHeight="1">
      <c r="A62" s="58"/>
      <c r="B62" s="57"/>
      <c r="C62" s="57"/>
      <c r="D62" s="60"/>
      <c r="E62" s="59"/>
      <c r="F62" s="59"/>
      <c r="G62" s="59"/>
      <c r="H62" s="59"/>
      <c r="I62" s="59"/>
      <c r="J62" s="59"/>
      <c r="K62" s="60"/>
      <c r="L62" s="59"/>
      <c r="M62" s="59"/>
      <c r="N62" s="59"/>
      <c r="O62" s="59"/>
      <c r="P62" s="59"/>
      <c r="Q62" s="59"/>
      <c r="R62" s="60"/>
      <c r="S62" s="59"/>
      <c r="T62" s="59"/>
      <c r="U62" s="59"/>
      <c r="V62" s="59"/>
      <c r="W62" s="59"/>
      <c r="X62" s="59"/>
      <c r="Y62" s="60"/>
      <c r="Z62" s="59"/>
      <c r="AA62" s="59"/>
      <c r="AB62" s="59"/>
      <c r="AC62" s="59"/>
      <c r="AD62" s="59"/>
      <c r="AE62" s="59"/>
      <c r="AF62" s="60"/>
      <c r="AG62" s="59"/>
      <c r="AH62" s="59"/>
      <c r="AI62" s="59"/>
      <c r="AJ62" s="59"/>
      <c r="AK62" s="59"/>
      <c r="AL62" s="59"/>
      <c r="AM62" s="51"/>
    </row>
    <row r="63" spans="1:39" ht="18.75" customHeight="1">
      <c r="A63" s="63" t="s">
        <v>91</v>
      </c>
      <c r="B63" s="62"/>
      <c r="C63" s="61"/>
      <c r="D63" s="60">
        <v>5558</v>
      </c>
      <c r="E63" s="59">
        <v>23052</v>
      </c>
      <c r="F63" s="59">
        <v>11150</v>
      </c>
      <c r="G63" s="59">
        <v>8576</v>
      </c>
      <c r="H63" s="59">
        <v>6396</v>
      </c>
      <c r="I63" s="59">
        <v>5416</v>
      </c>
      <c r="J63" s="59">
        <v>60148</v>
      </c>
      <c r="K63" s="60">
        <v>32</v>
      </c>
      <c r="L63" s="59">
        <v>896</v>
      </c>
      <c r="M63" s="59">
        <v>923</v>
      </c>
      <c r="N63" s="59">
        <v>1525</v>
      </c>
      <c r="O63" s="59">
        <v>1393</v>
      </c>
      <c r="P63" s="59">
        <v>974</v>
      </c>
      <c r="Q63" s="59">
        <v>5743</v>
      </c>
      <c r="R63" s="60">
        <v>4844</v>
      </c>
      <c r="S63" s="59">
        <v>17600</v>
      </c>
      <c r="T63" s="59">
        <v>7833</v>
      </c>
      <c r="U63" s="59">
        <v>5882</v>
      </c>
      <c r="V63" s="59">
        <v>4190</v>
      </c>
      <c r="W63" s="59">
        <v>3017</v>
      </c>
      <c r="X63" s="59">
        <v>43366</v>
      </c>
      <c r="Y63" s="60">
        <v>28</v>
      </c>
      <c r="Z63" s="59">
        <v>181</v>
      </c>
      <c r="AA63" s="59">
        <v>108</v>
      </c>
      <c r="AB63" s="59">
        <v>94</v>
      </c>
      <c r="AC63" s="59">
        <v>44</v>
      </c>
      <c r="AD63" s="59">
        <v>12</v>
      </c>
      <c r="AE63" s="59">
        <v>467</v>
      </c>
      <c r="AF63" s="60">
        <v>46</v>
      </c>
      <c r="AG63" s="59">
        <v>158</v>
      </c>
      <c r="AH63" s="59">
        <v>92</v>
      </c>
      <c r="AI63" s="59">
        <v>64</v>
      </c>
      <c r="AJ63" s="59">
        <v>33</v>
      </c>
      <c r="AK63" s="59">
        <v>12</v>
      </c>
      <c r="AL63" s="59">
        <v>405</v>
      </c>
      <c r="AM63" s="51"/>
    </row>
    <row r="64" spans="1:39" ht="18.75" customHeight="1">
      <c r="A64" s="58"/>
      <c r="B64" s="57" t="s">
        <v>90</v>
      </c>
      <c r="C64" s="57"/>
      <c r="D64" s="60">
        <v>5558</v>
      </c>
      <c r="E64" s="59">
        <v>23052</v>
      </c>
      <c r="F64" s="59">
        <v>11150</v>
      </c>
      <c r="G64" s="59">
        <v>8576</v>
      </c>
      <c r="H64" s="59">
        <v>6396</v>
      </c>
      <c r="I64" s="59">
        <v>5416</v>
      </c>
      <c r="J64" s="59">
        <v>60148</v>
      </c>
      <c r="K64" s="60">
        <v>32</v>
      </c>
      <c r="L64" s="59">
        <v>896</v>
      </c>
      <c r="M64" s="59">
        <v>923</v>
      </c>
      <c r="N64" s="59">
        <v>1525</v>
      </c>
      <c r="O64" s="59">
        <v>1393</v>
      </c>
      <c r="P64" s="59">
        <v>974</v>
      </c>
      <c r="Q64" s="59">
        <v>5743</v>
      </c>
      <c r="R64" s="60">
        <v>4844</v>
      </c>
      <c r="S64" s="59">
        <v>17600</v>
      </c>
      <c r="T64" s="59">
        <v>7833</v>
      </c>
      <c r="U64" s="59">
        <v>5882</v>
      </c>
      <c r="V64" s="59">
        <v>4190</v>
      </c>
      <c r="W64" s="59">
        <v>3017</v>
      </c>
      <c r="X64" s="59">
        <v>43366</v>
      </c>
      <c r="Y64" s="60">
        <v>28</v>
      </c>
      <c r="Z64" s="59">
        <v>181</v>
      </c>
      <c r="AA64" s="59">
        <v>108</v>
      </c>
      <c r="AB64" s="59">
        <v>94</v>
      </c>
      <c r="AC64" s="59">
        <v>44</v>
      </c>
      <c r="AD64" s="59">
        <v>12</v>
      </c>
      <c r="AE64" s="59">
        <v>467</v>
      </c>
      <c r="AF64" s="60">
        <v>46</v>
      </c>
      <c r="AG64" s="59">
        <v>158</v>
      </c>
      <c r="AH64" s="59">
        <v>92</v>
      </c>
      <c r="AI64" s="59">
        <v>64</v>
      </c>
      <c r="AJ64" s="59">
        <v>33</v>
      </c>
      <c r="AK64" s="59">
        <v>12</v>
      </c>
      <c r="AL64" s="59">
        <v>405</v>
      </c>
      <c r="AM64" s="51"/>
    </row>
    <row r="65" spans="1:39" ht="18.75" customHeight="1">
      <c r="A65" s="58"/>
      <c r="B65" s="57"/>
      <c r="C65" s="57"/>
      <c r="D65" s="60"/>
      <c r="E65" s="59"/>
      <c r="F65" s="59"/>
      <c r="G65" s="59"/>
      <c r="H65" s="59"/>
      <c r="I65" s="59"/>
      <c r="J65" s="59"/>
      <c r="K65" s="60"/>
      <c r="L65" s="59"/>
      <c r="M65" s="59"/>
      <c r="N65" s="59"/>
      <c r="O65" s="59"/>
      <c r="P65" s="59"/>
      <c r="Q65" s="59"/>
      <c r="R65" s="60"/>
      <c r="S65" s="59"/>
      <c r="T65" s="59"/>
      <c r="U65" s="59"/>
      <c r="V65" s="59"/>
      <c r="W65" s="59"/>
      <c r="X65" s="59"/>
      <c r="Y65" s="60"/>
      <c r="Z65" s="59"/>
      <c r="AA65" s="59"/>
      <c r="AB65" s="59"/>
      <c r="AC65" s="59"/>
      <c r="AD65" s="59"/>
      <c r="AE65" s="59"/>
      <c r="AF65" s="60"/>
      <c r="AG65" s="59"/>
      <c r="AH65" s="59"/>
      <c r="AI65" s="59"/>
      <c r="AJ65" s="59"/>
      <c r="AK65" s="59"/>
      <c r="AL65" s="59"/>
      <c r="AM65" s="51"/>
    </row>
    <row r="66" spans="1:39" ht="18.75" customHeight="1">
      <c r="A66" s="63" t="s">
        <v>89</v>
      </c>
      <c r="B66" s="62"/>
      <c r="C66" s="61"/>
      <c r="D66" s="60">
        <v>6239</v>
      </c>
      <c r="E66" s="59">
        <v>20215</v>
      </c>
      <c r="F66" s="59">
        <v>10762</v>
      </c>
      <c r="G66" s="59">
        <v>8622</v>
      </c>
      <c r="H66" s="59">
        <v>6528</v>
      </c>
      <c r="I66" s="59">
        <v>4454</v>
      </c>
      <c r="J66" s="59">
        <v>56820</v>
      </c>
      <c r="K66" s="60">
        <v>55</v>
      </c>
      <c r="L66" s="59">
        <v>784</v>
      </c>
      <c r="M66" s="59">
        <v>1026</v>
      </c>
      <c r="N66" s="59">
        <v>1324</v>
      </c>
      <c r="O66" s="59">
        <v>1297</v>
      </c>
      <c r="P66" s="59">
        <v>624</v>
      </c>
      <c r="Q66" s="59">
        <v>5110</v>
      </c>
      <c r="R66" s="60">
        <v>5337</v>
      </c>
      <c r="S66" s="59">
        <v>14564</v>
      </c>
      <c r="T66" s="59">
        <v>7331</v>
      </c>
      <c r="U66" s="59">
        <v>5828</v>
      </c>
      <c r="V66" s="59">
        <v>4300</v>
      </c>
      <c r="W66" s="59">
        <v>2348</v>
      </c>
      <c r="X66" s="59">
        <v>39708</v>
      </c>
      <c r="Y66" s="60">
        <v>49</v>
      </c>
      <c r="Z66" s="59">
        <v>155</v>
      </c>
      <c r="AA66" s="59">
        <v>95</v>
      </c>
      <c r="AB66" s="59">
        <v>69</v>
      </c>
      <c r="AC66" s="59">
        <v>39</v>
      </c>
      <c r="AD66" s="59">
        <v>11</v>
      </c>
      <c r="AE66" s="59">
        <v>418</v>
      </c>
      <c r="AF66" s="60">
        <v>53</v>
      </c>
      <c r="AG66" s="59">
        <v>131</v>
      </c>
      <c r="AH66" s="59">
        <v>79</v>
      </c>
      <c r="AI66" s="59">
        <v>49</v>
      </c>
      <c r="AJ66" s="59">
        <v>19</v>
      </c>
      <c r="AK66" s="59">
        <v>7</v>
      </c>
      <c r="AL66" s="59">
        <v>338</v>
      </c>
      <c r="AM66" s="51"/>
    </row>
    <row r="67" spans="1:39" ht="18.75" customHeight="1">
      <c r="A67" s="58"/>
      <c r="B67" s="57" t="s">
        <v>88</v>
      </c>
      <c r="C67" s="57"/>
      <c r="D67" s="56">
        <v>2589</v>
      </c>
      <c r="E67" s="51">
        <v>8887</v>
      </c>
      <c r="F67" s="51">
        <v>5617</v>
      </c>
      <c r="G67" s="51">
        <v>4047</v>
      </c>
      <c r="H67" s="51">
        <v>3027</v>
      </c>
      <c r="I67" s="51">
        <v>2117</v>
      </c>
      <c r="J67" s="51">
        <v>26284</v>
      </c>
      <c r="K67" s="56">
        <v>16</v>
      </c>
      <c r="L67" s="51">
        <v>200</v>
      </c>
      <c r="M67" s="51">
        <v>402</v>
      </c>
      <c r="N67" s="51">
        <v>617</v>
      </c>
      <c r="O67" s="51">
        <v>608</v>
      </c>
      <c r="P67" s="51">
        <v>287</v>
      </c>
      <c r="Q67" s="51">
        <v>2130</v>
      </c>
      <c r="R67" s="56">
        <v>2132</v>
      </c>
      <c r="S67" s="51">
        <v>6267</v>
      </c>
      <c r="T67" s="51">
        <v>3642</v>
      </c>
      <c r="U67" s="51">
        <v>2725</v>
      </c>
      <c r="V67" s="51">
        <v>1927</v>
      </c>
      <c r="W67" s="51">
        <v>1081</v>
      </c>
      <c r="X67" s="51">
        <v>17774</v>
      </c>
      <c r="Y67" s="56">
        <v>20</v>
      </c>
      <c r="Z67" s="51">
        <v>78</v>
      </c>
      <c r="AA67" s="51">
        <v>58</v>
      </c>
      <c r="AB67" s="51">
        <v>31</v>
      </c>
      <c r="AC67" s="51">
        <v>24</v>
      </c>
      <c r="AD67" s="51">
        <v>4</v>
      </c>
      <c r="AE67" s="51">
        <v>215</v>
      </c>
      <c r="AF67" s="56">
        <v>13</v>
      </c>
      <c r="AG67" s="51">
        <v>58</v>
      </c>
      <c r="AH67" s="51">
        <v>51</v>
      </c>
      <c r="AI67" s="51">
        <v>20</v>
      </c>
      <c r="AJ67" s="51">
        <v>12</v>
      </c>
      <c r="AK67" s="51">
        <v>5</v>
      </c>
      <c r="AL67" s="51">
        <v>159</v>
      </c>
      <c r="AM67" s="51"/>
    </row>
    <row r="68" spans="1:39" ht="18.75" customHeight="1">
      <c r="A68" s="58"/>
      <c r="B68" s="57" t="s">
        <v>87</v>
      </c>
      <c r="C68" s="57"/>
      <c r="D68" s="56">
        <v>590</v>
      </c>
      <c r="E68" s="51">
        <v>1736</v>
      </c>
      <c r="F68" s="51">
        <v>1116</v>
      </c>
      <c r="G68" s="51">
        <v>1146</v>
      </c>
      <c r="H68" s="51">
        <v>717</v>
      </c>
      <c r="I68" s="51">
        <v>332</v>
      </c>
      <c r="J68" s="51">
        <v>5637</v>
      </c>
      <c r="K68" s="56">
        <v>0</v>
      </c>
      <c r="L68" s="51">
        <v>33</v>
      </c>
      <c r="M68" s="51">
        <v>145</v>
      </c>
      <c r="N68" s="51">
        <v>168</v>
      </c>
      <c r="O68" s="51">
        <v>212</v>
      </c>
      <c r="P68" s="51">
        <v>31</v>
      </c>
      <c r="Q68" s="51">
        <v>589</v>
      </c>
      <c r="R68" s="56">
        <v>517</v>
      </c>
      <c r="S68" s="51">
        <v>1197</v>
      </c>
      <c r="T68" s="51">
        <v>761</v>
      </c>
      <c r="U68" s="51">
        <v>681</v>
      </c>
      <c r="V68" s="51">
        <v>516</v>
      </c>
      <c r="W68" s="51">
        <v>220</v>
      </c>
      <c r="X68" s="51">
        <v>3892</v>
      </c>
      <c r="Y68" s="56">
        <v>2</v>
      </c>
      <c r="Z68" s="51">
        <v>10</v>
      </c>
      <c r="AA68" s="51">
        <v>10</v>
      </c>
      <c r="AB68" s="51">
        <v>4</v>
      </c>
      <c r="AC68" s="51">
        <v>1</v>
      </c>
      <c r="AD68" s="51">
        <v>1</v>
      </c>
      <c r="AE68" s="51">
        <v>28</v>
      </c>
      <c r="AF68" s="56">
        <v>3</v>
      </c>
      <c r="AG68" s="51">
        <v>9</v>
      </c>
      <c r="AH68" s="51">
        <v>7</v>
      </c>
      <c r="AI68" s="51">
        <v>3</v>
      </c>
      <c r="AJ68" s="51">
        <v>1</v>
      </c>
      <c r="AK68" s="51">
        <v>0</v>
      </c>
      <c r="AL68" s="51">
        <v>23</v>
      </c>
      <c r="AM68" s="51"/>
    </row>
    <row r="69" spans="1:39" ht="18.75" customHeight="1">
      <c r="A69" s="58"/>
      <c r="B69" s="57" t="s">
        <v>86</v>
      </c>
      <c r="C69" s="57"/>
      <c r="D69" s="56">
        <v>270</v>
      </c>
      <c r="E69" s="51">
        <v>1348</v>
      </c>
      <c r="F69" s="51">
        <v>640</v>
      </c>
      <c r="G69" s="51">
        <v>491</v>
      </c>
      <c r="H69" s="51">
        <v>459</v>
      </c>
      <c r="I69" s="51">
        <v>278</v>
      </c>
      <c r="J69" s="51">
        <v>3486</v>
      </c>
      <c r="K69" s="56">
        <v>8</v>
      </c>
      <c r="L69" s="51">
        <v>124</v>
      </c>
      <c r="M69" s="51">
        <v>134</v>
      </c>
      <c r="N69" s="51">
        <v>93</v>
      </c>
      <c r="O69" s="51">
        <v>74</v>
      </c>
      <c r="P69" s="51">
        <v>37</v>
      </c>
      <c r="Q69" s="51">
        <v>470</v>
      </c>
      <c r="R69" s="56">
        <v>242</v>
      </c>
      <c r="S69" s="51">
        <v>947</v>
      </c>
      <c r="T69" s="51">
        <v>419</v>
      </c>
      <c r="U69" s="51">
        <v>382</v>
      </c>
      <c r="V69" s="51">
        <v>241</v>
      </c>
      <c r="W69" s="51">
        <v>148</v>
      </c>
      <c r="X69" s="51">
        <v>2379</v>
      </c>
      <c r="Y69" s="56">
        <v>1</v>
      </c>
      <c r="Z69" s="51">
        <v>7</v>
      </c>
      <c r="AA69" s="51">
        <v>5</v>
      </c>
      <c r="AB69" s="51">
        <v>10</v>
      </c>
      <c r="AC69" s="51">
        <v>2</v>
      </c>
      <c r="AD69" s="51">
        <v>3</v>
      </c>
      <c r="AE69" s="51">
        <v>28</v>
      </c>
      <c r="AF69" s="56">
        <v>3</v>
      </c>
      <c r="AG69" s="51">
        <v>4</v>
      </c>
      <c r="AH69" s="51">
        <v>4</v>
      </c>
      <c r="AI69" s="51">
        <v>2</v>
      </c>
      <c r="AJ69" s="51">
        <v>2</v>
      </c>
      <c r="AK69" s="51">
        <v>0</v>
      </c>
      <c r="AL69" s="51">
        <v>15</v>
      </c>
      <c r="AM69" s="51"/>
    </row>
    <row r="70" spans="1:39" ht="18.75" customHeight="1">
      <c r="A70" s="58"/>
      <c r="B70" s="57" t="s">
        <v>20</v>
      </c>
      <c r="C70" s="57"/>
      <c r="D70" s="56">
        <v>299</v>
      </c>
      <c r="E70" s="51">
        <v>1038</v>
      </c>
      <c r="F70" s="51">
        <v>668</v>
      </c>
      <c r="G70" s="51">
        <v>530</v>
      </c>
      <c r="H70" s="51">
        <v>496</v>
      </c>
      <c r="I70" s="51">
        <v>246</v>
      </c>
      <c r="J70" s="51">
        <v>3277</v>
      </c>
      <c r="K70" s="56">
        <v>1</v>
      </c>
      <c r="L70" s="51">
        <v>125</v>
      </c>
      <c r="M70" s="51">
        <v>85</v>
      </c>
      <c r="N70" s="51">
        <v>118</v>
      </c>
      <c r="O70" s="51">
        <v>106</v>
      </c>
      <c r="P70" s="51">
        <v>47</v>
      </c>
      <c r="Q70" s="51">
        <v>482</v>
      </c>
      <c r="R70" s="56">
        <v>289</v>
      </c>
      <c r="S70" s="51">
        <v>856</v>
      </c>
      <c r="T70" s="51">
        <v>475</v>
      </c>
      <c r="U70" s="51">
        <v>363</v>
      </c>
      <c r="V70" s="51">
        <v>294</v>
      </c>
      <c r="W70" s="51">
        <v>139</v>
      </c>
      <c r="X70" s="51">
        <v>2416</v>
      </c>
      <c r="Y70" s="56">
        <v>3</v>
      </c>
      <c r="Z70" s="51">
        <v>8</v>
      </c>
      <c r="AA70" s="51">
        <v>6</v>
      </c>
      <c r="AB70" s="51">
        <v>3</v>
      </c>
      <c r="AC70" s="51">
        <v>2</v>
      </c>
      <c r="AD70" s="51">
        <v>0</v>
      </c>
      <c r="AE70" s="51">
        <v>22</v>
      </c>
      <c r="AF70" s="56">
        <v>2</v>
      </c>
      <c r="AG70" s="51">
        <v>7</v>
      </c>
      <c r="AH70" s="51">
        <v>1</v>
      </c>
      <c r="AI70" s="51">
        <v>0</v>
      </c>
      <c r="AJ70" s="51">
        <v>0</v>
      </c>
      <c r="AK70" s="51">
        <v>0</v>
      </c>
      <c r="AL70" s="51">
        <v>10</v>
      </c>
      <c r="AM70" s="51"/>
    </row>
    <row r="71" spans="1:39" ht="18.75" customHeight="1">
      <c r="A71" s="58"/>
      <c r="B71" s="57" t="s">
        <v>85</v>
      </c>
      <c r="C71" s="57"/>
      <c r="D71" s="56">
        <v>1440</v>
      </c>
      <c r="E71" s="51">
        <v>4038</v>
      </c>
      <c r="F71" s="51">
        <v>1430</v>
      </c>
      <c r="G71" s="51">
        <v>1256</v>
      </c>
      <c r="H71" s="51">
        <v>839</v>
      </c>
      <c r="I71" s="51">
        <v>644</v>
      </c>
      <c r="J71" s="51">
        <v>9647</v>
      </c>
      <c r="K71" s="56">
        <v>24</v>
      </c>
      <c r="L71" s="51">
        <v>207</v>
      </c>
      <c r="M71" s="51">
        <v>172</v>
      </c>
      <c r="N71" s="51">
        <v>215</v>
      </c>
      <c r="O71" s="51">
        <v>177</v>
      </c>
      <c r="P71" s="51">
        <v>136</v>
      </c>
      <c r="Q71" s="51">
        <v>931</v>
      </c>
      <c r="R71" s="56">
        <v>1300</v>
      </c>
      <c r="S71" s="51">
        <v>2995</v>
      </c>
      <c r="T71" s="51">
        <v>1136</v>
      </c>
      <c r="U71" s="51">
        <v>885</v>
      </c>
      <c r="V71" s="51">
        <v>689</v>
      </c>
      <c r="W71" s="51">
        <v>380</v>
      </c>
      <c r="X71" s="51">
        <v>7385</v>
      </c>
      <c r="Y71" s="56">
        <v>13</v>
      </c>
      <c r="Z71" s="51">
        <v>24</v>
      </c>
      <c r="AA71" s="51">
        <v>8</v>
      </c>
      <c r="AB71" s="51">
        <v>12</v>
      </c>
      <c r="AC71" s="51">
        <v>5</v>
      </c>
      <c r="AD71" s="51">
        <v>0</v>
      </c>
      <c r="AE71" s="51">
        <v>62</v>
      </c>
      <c r="AF71" s="56">
        <v>22</v>
      </c>
      <c r="AG71" s="51">
        <v>25</v>
      </c>
      <c r="AH71" s="51">
        <v>9</v>
      </c>
      <c r="AI71" s="51">
        <v>13</v>
      </c>
      <c r="AJ71" s="51">
        <v>1</v>
      </c>
      <c r="AK71" s="51">
        <v>1</v>
      </c>
      <c r="AL71" s="51">
        <v>71</v>
      </c>
      <c r="AM71" s="51"/>
    </row>
    <row r="72" spans="1:39" ht="18.75" customHeight="1">
      <c r="A72" s="55"/>
      <c r="B72" s="54" t="s">
        <v>84</v>
      </c>
      <c r="C72" s="54"/>
      <c r="D72" s="53">
        <v>1051</v>
      </c>
      <c r="E72" s="52">
        <v>3168</v>
      </c>
      <c r="F72" s="52">
        <v>1291</v>
      </c>
      <c r="G72" s="52">
        <v>1152</v>
      </c>
      <c r="H72" s="52">
        <v>990</v>
      </c>
      <c r="I72" s="52">
        <v>837</v>
      </c>
      <c r="J72" s="52">
        <v>8489</v>
      </c>
      <c r="K72" s="53">
        <v>6</v>
      </c>
      <c r="L72" s="52">
        <v>95</v>
      </c>
      <c r="M72" s="52">
        <v>88</v>
      </c>
      <c r="N72" s="52">
        <v>113</v>
      </c>
      <c r="O72" s="52">
        <v>120</v>
      </c>
      <c r="P72" s="52">
        <v>86</v>
      </c>
      <c r="Q72" s="52">
        <v>508</v>
      </c>
      <c r="R72" s="53">
        <v>857</v>
      </c>
      <c r="S72" s="52">
        <v>2302</v>
      </c>
      <c r="T72" s="52">
        <v>898</v>
      </c>
      <c r="U72" s="52">
        <v>792</v>
      </c>
      <c r="V72" s="52">
        <v>633</v>
      </c>
      <c r="W72" s="52">
        <v>380</v>
      </c>
      <c r="X72" s="52">
        <v>5862</v>
      </c>
      <c r="Y72" s="53">
        <v>10</v>
      </c>
      <c r="Z72" s="52">
        <v>28</v>
      </c>
      <c r="AA72" s="52">
        <v>8</v>
      </c>
      <c r="AB72" s="52">
        <v>9</v>
      </c>
      <c r="AC72" s="52">
        <v>5</v>
      </c>
      <c r="AD72" s="52">
        <v>3</v>
      </c>
      <c r="AE72" s="52">
        <v>63</v>
      </c>
      <c r="AF72" s="53">
        <v>10</v>
      </c>
      <c r="AG72" s="52">
        <v>28</v>
      </c>
      <c r="AH72" s="52">
        <v>7</v>
      </c>
      <c r="AI72" s="52">
        <v>11</v>
      </c>
      <c r="AJ72" s="52">
        <v>3</v>
      </c>
      <c r="AK72" s="52">
        <v>1</v>
      </c>
      <c r="AL72" s="52">
        <v>60</v>
      </c>
      <c r="AM72" s="51"/>
    </row>
    <row r="73" ht="13.5" customHeight="1">
      <c r="AM73" s="51"/>
    </row>
    <row r="74" ht="13.5" customHeight="1">
      <c r="AM74" s="51"/>
    </row>
    <row r="75" ht="13.5" customHeight="1">
      <c r="AM75" s="51"/>
    </row>
  </sheetData>
  <sheetProtection/>
  <mergeCells count="16">
    <mergeCell ref="A13:B13"/>
    <mergeCell ref="A17:B17"/>
    <mergeCell ref="A33:B33"/>
    <mergeCell ref="A55:B55"/>
    <mergeCell ref="AF6:AK6"/>
    <mergeCell ref="Y6:AD6"/>
    <mergeCell ref="D6:I6"/>
    <mergeCell ref="K6:P6"/>
    <mergeCell ref="T6:U6"/>
    <mergeCell ref="A63:B63"/>
    <mergeCell ref="A66:B66"/>
    <mergeCell ref="A22:B22"/>
    <mergeCell ref="A27:B27"/>
    <mergeCell ref="A39:B39"/>
    <mergeCell ref="A48:B48"/>
    <mergeCell ref="A59:B59"/>
  </mergeCells>
  <printOptions horizontalCentered="1"/>
  <pageMargins left="0.984251968503937" right="0.984251968503937" top="0.984251968503937" bottom="0.984251968503937" header="0.5118110236220472" footer="0.5118110236220472"/>
  <pageSetup fitToWidth="2" fitToHeight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8" sqref="P8"/>
    </sheetView>
  </sheetViews>
  <sheetFormatPr defaultColWidth="9.00390625" defaultRowHeight="13.5"/>
  <cols>
    <col min="1" max="1" width="20.625" style="12" customWidth="1"/>
    <col min="2" max="2" width="7.50390625" style="2" customWidth="1"/>
    <col min="3" max="4" width="7.375" style="2" customWidth="1"/>
    <col min="5" max="5" width="9.50390625" style="2" bestFit="1" customWidth="1"/>
    <col min="6" max="11" width="7.625" style="2" customWidth="1"/>
    <col min="12" max="16384" width="9.00390625" style="3" customWidth="1"/>
  </cols>
  <sheetData>
    <row r="1" spans="1:9" ht="17.25">
      <c r="A1" s="40" t="s">
        <v>82</v>
      </c>
      <c r="B1" s="1"/>
      <c r="C1" s="1"/>
      <c r="D1" s="1"/>
      <c r="E1" s="1"/>
      <c r="F1" s="1"/>
      <c r="G1" s="1"/>
      <c r="H1" s="1"/>
      <c r="I1" s="1"/>
    </row>
    <row r="2" spans="11:12" ht="14.25" thickBot="1">
      <c r="K2" s="42"/>
      <c r="L2" s="9"/>
    </row>
    <row r="3" spans="1:11" s="22" customFormat="1" ht="14.25" thickTop="1">
      <c r="A3" s="13"/>
      <c r="B3" s="23"/>
      <c r="C3" s="43" t="s">
        <v>70</v>
      </c>
      <c r="D3" s="44"/>
      <c r="E3" s="43" t="s">
        <v>76</v>
      </c>
      <c r="F3" s="47"/>
      <c r="G3" s="47"/>
      <c r="H3" s="47"/>
      <c r="I3" s="47"/>
      <c r="J3" s="47"/>
      <c r="K3" s="47"/>
    </row>
    <row r="4" spans="1:11" s="22" customFormat="1" ht="13.5">
      <c r="A4" s="14"/>
      <c r="B4" s="24"/>
      <c r="C4" s="45"/>
      <c r="D4" s="46"/>
      <c r="E4" s="48"/>
      <c r="F4" s="49"/>
      <c r="G4" s="49"/>
      <c r="H4" s="49"/>
      <c r="I4" s="49"/>
      <c r="J4" s="49"/>
      <c r="K4" s="49"/>
    </row>
    <row r="5" spans="1:11" s="22" customFormat="1" ht="13.5">
      <c r="A5" s="14"/>
      <c r="B5" s="26" t="s">
        <v>22</v>
      </c>
      <c r="C5" s="27"/>
      <c r="D5" s="28"/>
      <c r="E5" s="29"/>
      <c r="F5" s="27"/>
      <c r="G5" s="27"/>
      <c r="H5" s="27"/>
      <c r="I5" s="27"/>
      <c r="J5" s="27"/>
      <c r="K5" s="27"/>
    </row>
    <row r="6" spans="1:11" s="22" customFormat="1" ht="13.5">
      <c r="A6" s="14"/>
      <c r="B6" s="26"/>
      <c r="C6" s="25"/>
      <c r="D6" s="30"/>
      <c r="E6" s="31" t="s">
        <v>71</v>
      </c>
      <c r="F6" s="32">
        <v>70</v>
      </c>
      <c r="G6" s="32">
        <v>75</v>
      </c>
      <c r="H6" s="32">
        <v>80</v>
      </c>
      <c r="I6" s="32">
        <v>85</v>
      </c>
      <c r="J6" s="32">
        <v>90</v>
      </c>
      <c r="K6" s="25" t="s">
        <v>72</v>
      </c>
    </row>
    <row r="7" spans="1:11" s="22" customFormat="1" ht="15">
      <c r="A7" s="15"/>
      <c r="B7" s="26" t="s">
        <v>73</v>
      </c>
      <c r="C7" s="25" t="s">
        <v>79</v>
      </c>
      <c r="D7" s="30" t="s">
        <v>80</v>
      </c>
      <c r="E7" s="33" t="s">
        <v>23</v>
      </c>
      <c r="F7" s="34" t="s">
        <v>23</v>
      </c>
      <c r="G7" s="34" t="s">
        <v>23</v>
      </c>
      <c r="H7" s="34" t="s">
        <v>23</v>
      </c>
      <c r="I7" s="34" t="s">
        <v>23</v>
      </c>
      <c r="J7" s="35"/>
      <c r="K7" s="35"/>
    </row>
    <row r="8" spans="1:11" s="22" customFormat="1" ht="13.5">
      <c r="A8" s="14"/>
      <c r="B8" s="24"/>
      <c r="C8" s="25"/>
      <c r="D8" s="30"/>
      <c r="E8" s="31" t="s">
        <v>74</v>
      </c>
      <c r="F8" s="32">
        <v>74</v>
      </c>
      <c r="G8" s="32">
        <v>79</v>
      </c>
      <c r="H8" s="32">
        <v>84</v>
      </c>
      <c r="I8" s="32">
        <v>89</v>
      </c>
      <c r="J8" s="25" t="s">
        <v>24</v>
      </c>
      <c r="K8" s="25" t="s">
        <v>75</v>
      </c>
    </row>
    <row r="9" spans="1:11" s="22" customFormat="1" ht="13.5">
      <c r="A9" s="16"/>
      <c r="B9" s="36"/>
      <c r="C9" s="37"/>
      <c r="D9" s="38"/>
      <c r="E9" s="39"/>
      <c r="F9" s="37"/>
      <c r="G9" s="37"/>
      <c r="H9" s="37"/>
      <c r="I9" s="37"/>
      <c r="J9" s="37"/>
      <c r="K9" s="37"/>
    </row>
    <row r="10" spans="1:12" ht="15" customHeight="1">
      <c r="A10" s="17" t="s">
        <v>77</v>
      </c>
      <c r="B10" s="5">
        <v>38283</v>
      </c>
      <c r="C10" s="5">
        <v>9018</v>
      </c>
      <c r="D10" s="5">
        <v>29265</v>
      </c>
      <c r="E10" s="5">
        <v>6691</v>
      </c>
      <c r="F10" s="5">
        <v>9248</v>
      </c>
      <c r="G10" s="5">
        <v>9764</v>
      </c>
      <c r="H10" s="5">
        <v>7457</v>
      </c>
      <c r="I10" s="5">
        <v>3612</v>
      </c>
      <c r="J10" s="5">
        <v>1509</v>
      </c>
      <c r="K10" s="5">
        <v>2</v>
      </c>
      <c r="L10" s="7"/>
    </row>
    <row r="11" spans="1:11" ht="15" customHeight="1">
      <c r="A11" s="17" t="s">
        <v>25</v>
      </c>
      <c r="B11" s="4">
        <v>27657</v>
      </c>
      <c r="C11" s="4">
        <v>6246</v>
      </c>
      <c r="D11" s="4">
        <v>21411</v>
      </c>
      <c r="E11" s="4">
        <v>4714</v>
      </c>
      <c r="F11" s="4">
        <v>6722</v>
      </c>
      <c r="G11" s="4">
        <v>7086</v>
      </c>
      <c r="H11" s="4">
        <v>5383</v>
      </c>
      <c r="I11" s="4">
        <v>2606</v>
      </c>
      <c r="J11" s="4">
        <v>1144</v>
      </c>
      <c r="K11" s="4">
        <v>2</v>
      </c>
    </row>
    <row r="12" spans="1:11" ht="15" customHeight="1">
      <c r="A12" s="17" t="s">
        <v>81</v>
      </c>
      <c r="B12" s="8">
        <v>10626</v>
      </c>
      <c r="C12" s="8">
        <v>2772</v>
      </c>
      <c r="D12" s="8">
        <v>7854</v>
      </c>
      <c r="E12" s="8">
        <v>1977</v>
      </c>
      <c r="F12" s="8">
        <v>2526</v>
      </c>
      <c r="G12" s="8">
        <v>2678</v>
      </c>
      <c r="H12" s="8">
        <v>2074</v>
      </c>
      <c r="I12" s="8">
        <v>1006</v>
      </c>
      <c r="J12" s="8">
        <v>365</v>
      </c>
      <c r="K12" s="8">
        <v>0</v>
      </c>
    </row>
    <row r="13" spans="1:11" ht="15" customHeight="1">
      <c r="A13" s="18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2" ht="15" customHeight="1">
      <c r="A14" s="19" t="s">
        <v>0</v>
      </c>
      <c r="B14" s="8">
        <f aca="true" t="shared" si="0" ref="B14:B60">C14+D14</f>
        <v>6363</v>
      </c>
      <c r="C14" s="8">
        <f>SUM(C15:C16)</f>
        <v>1334</v>
      </c>
      <c r="D14" s="8">
        <f>SUM(D15:D16)</f>
        <v>5029</v>
      </c>
      <c r="E14" s="8">
        <f>SUM(E15:E16)</f>
        <v>811</v>
      </c>
      <c r="F14" s="8">
        <f aca="true" t="shared" si="1" ref="F14:K14">SUM(F15:F16)</f>
        <v>1518</v>
      </c>
      <c r="G14" s="8">
        <f t="shared" si="1"/>
        <v>1755</v>
      </c>
      <c r="H14" s="8">
        <f t="shared" si="1"/>
        <v>1283</v>
      </c>
      <c r="I14" s="8">
        <f t="shared" si="1"/>
        <v>713</v>
      </c>
      <c r="J14" s="8">
        <f t="shared" si="1"/>
        <v>281</v>
      </c>
      <c r="K14" s="8">
        <f t="shared" si="1"/>
        <v>2</v>
      </c>
      <c r="L14" s="9"/>
    </row>
    <row r="15" spans="1:12" ht="15" customHeight="1">
      <c r="A15" s="19" t="s">
        <v>60</v>
      </c>
      <c r="B15" s="8">
        <f>C15+D15</f>
        <v>6108</v>
      </c>
      <c r="C15" s="8">
        <v>1259</v>
      </c>
      <c r="D15" s="8">
        <v>4849</v>
      </c>
      <c r="E15" s="6">
        <v>766</v>
      </c>
      <c r="F15" s="6">
        <v>1461</v>
      </c>
      <c r="G15" s="6">
        <v>1675</v>
      </c>
      <c r="H15" s="6">
        <v>1249</v>
      </c>
      <c r="I15" s="6">
        <v>685</v>
      </c>
      <c r="J15" s="6">
        <v>270</v>
      </c>
      <c r="K15" s="6">
        <v>2</v>
      </c>
      <c r="L15" s="9"/>
    </row>
    <row r="16" spans="1:12" ht="15" customHeight="1">
      <c r="A16" s="19" t="s">
        <v>1</v>
      </c>
      <c r="B16" s="8">
        <f t="shared" si="0"/>
        <v>255</v>
      </c>
      <c r="C16" s="8">
        <v>75</v>
      </c>
      <c r="D16" s="8">
        <v>180</v>
      </c>
      <c r="E16" s="6">
        <v>45</v>
      </c>
      <c r="F16" s="6">
        <v>57</v>
      </c>
      <c r="G16" s="6">
        <v>80</v>
      </c>
      <c r="H16" s="6">
        <v>34</v>
      </c>
      <c r="I16" s="6">
        <v>28</v>
      </c>
      <c r="J16" s="6">
        <v>11</v>
      </c>
      <c r="K16" s="6">
        <v>0</v>
      </c>
      <c r="L16" s="9"/>
    </row>
    <row r="17" spans="1:12" ht="15" customHeight="1">
      <c r="A17" s="19"/>
      <c r="B17" s="8"/>
      <c r="C17" s="8"/>
      <c r="D17" s="8"/>
      <c r="E17" s="6"/>
      <c r="F17" s="6"/>
      <c r="G17" s="6"/>
      <c r="H17" s="6"/>
      <c r="I17" s="6"/>
      <c r="J17" s="6"/>
      <c r="K17" s="6"/>
      <c r="L17" s="9"/>
    </row>
    <row r="18" spans="1:12" ht="15" customHeight="1">
      <c r="A18" s="15" t="s">
        <v>2</v>
      </c>
      <c r="B18" s="8">
        <f t="shared" si="0"/>
        <v>7830</v>
      </c>
      <c r="C18" s="8">
        <f>SUM(C19:C25)</f>
        <v>1802</v>
      </c>
      <c r="D18" s="8">
        <f aca="true" t="shared" si="2" ref="D18:K18">SUM(D19:D25)</f>
        <v>6028</v>
      </c>
      <c r="E18" s="8">
        <f t="shared" si="2"/>
        <v>1302</v>
      </c>
      <c r="F18" s="8">
        <f t="shared" si="2"/>
        <v>1959</v>
      </c>
      <c r="G18" s="8">
        <f t="shared" si="2"/>
        <v>1981</v>
      </c>
      <c r="H18" s="8">
        <f t="shared" si="2"/>
        <v>1604</v>
      </c>
      <c r="I18" s="8">
        <f t="shared" si="2"/>
        <v>704</v>
      </c>
      <c r="J18" s="8">
        <f t="shared" si="2"/>
        <v>280</v>
      </c>
      <c r="K18" s="8">
        <f t="shared" si="2"/>
        <v>0</v>
      </c>
      <c r="L18" s="9"/>
    </row>
    <row r="19" spans="1:12" ht="15" customHeight="1">
      <c r="A19" s="19" t="s">
        <v>61</v>
      </c>
      <c r="B19" s="8">
        <f>C19+D19</f>
        <v>4985</v>
      </c>
      <c r="C19" s="8">
        <v>1058</v>
      </c>
      <c r="D19" s="8">
        <v>3927</v>
      </c>
      <c r="E19" s="6">
        <v>782</v>
      </c>
      <c r="F19" s="6">
        <v>1233</v>
      </c>
      <c r="G19" s="6">
        <v>1305</v>
      </c>
      <c r="H19" s="6">
        <v>1009</v>
      </c>
      <c r="I19" s="6">
        <v>461</v>
      </c>
      <c r="J19" s="6">
        <v>195</v>
      </c>
      <c r="K19" s="6">
        <v>0</v>
      </c>
      <c r="L19" s="9"/>
    </row>
    <row r="20" spans="1:12" ht="15" customHeight="1">
      <c r="A20" s="19" t="s">
        <v>69</v>
      </c>
      <c r="B20" s="41">
        <f>C20+D20</f>
        <v>1076</v>
      </c>
      <c r="C20" s="8">
        <v>274</v>
      </c>
      <c r="D20" s="8">
        <v>802</v>
      </c>
      <c r="E20" s="6">
        <v>196</v>
      </c>
      <c r="F20" s="6">
        <v>272</v>
      </c>
      <c r="G20" s="6">
        <v>257</v>
      </c>
      <c r="H20" s="6">
        <v>227</v>
      </c>
      <c r="I20" s="6">
        <v>98</v>
      </c>
      <c r="J20" s="6">
        <v>26</v>
      </c>
      <c r="K20" s="6">
        <v>0</v>
      </c>
      <c r="L20" s="9"/>
    </row>
    <row r="21" spans="1:12" ht="15" customHeight="1">
      <c r="A21" s="19" t="s">
        <v>26</v>
      </c>
      <c r="B21" s="8">
        <f t="shared" si="0"/>
        <v>404</v>
      </c>
      <c r="C21" s="8">
        <v>99</v>
      </c>
      <c r="D21" s="8">
        <v>305</v>
      </c>
      <c r="E21" s="6">
        <v>86</v>
      </c>
      <c r="F21" s="6">
        <v>100</v>
      </c>
      <c r="G21" s="6">
        <v>99</v>
      </c>
      <c r="H21" s="6">
        <v>67</v>
      </c>
      <c r="I21" s="6">
        <v>36</v>
      </c>
      <c r="J21" s="6">
        <v>16</v>
      </c>
      <c r="K21" s="6">
        <v>0</v>
      </c>
      <c r="L21" s="9"/>
    </row>
    <row r="22" spans="1:12" ht="15" customHeight="1">
      <c r="A22" s="19" t="s">
        <v>27</v>
      </c>
      <c r="B22" s="8">
        <f t="shared" si="0"/>
        <v>132</v>
      </c>
      <c r="C22" s="8">
        <v>46</v>
      </c>
      <c r="D22" s="8">
        <v>86</v>
      </c>
      <c r="E22" s="6">
        <v>25</v>
      </c>
      <c r="F22" s="6">
        <v>33</v>
      </c>
      <c r="G22" s="6">
        <v>30</v>
      </c>
      <c r="H22" s="6">
        <v>32</v>
      </c>
      <c r="I22" s="6">
        <v>11</v>
      </c>
      <c r="J22" s="6">
        <v>1</v>
      </c>
      <c r="K22" s="6">
        <v>0</v>
      </c>
      <c r="L22" s="9"/>
    </row>
    <row r="23" spans="1:12" ht="15" customHeight="1">
      <c r="A23" s="19" t="s">
        <v>28</v>
      </c>
      <c r="B23" s="8">
        <f t="shared" si="0"/>
        <v>218</v>
      </c>
      <c r="C23" s="8">
        <v>61</v>
      </c>
      <c r="D23" s="8">
        <v>157</v>
      </c>
      <c r="E23" s="6">
        <v>23</v>
      </c>
      <c r="F23" s="6">
        <v>56</v>
      </c>
      <c r="G23" s="6">
        <v>64</v>
      </c>
      <c r="H23" s="6">
        <v>50</v>
      </c>
      <c r="I23" s="6">
        <v>18</v>
      </c>
      <c r="J23" s="6">
        <v>7</v>
      </c>
      <c r="K23" s="6">
        <v>0</v>
      </c>
      <c r="L23" s="9"/>
    </row>
    <row r="24" spans="1:12" ht="15" customHeight="1">
      <c r="A24" s="19" t="s">
        <v>29</v>
      </c>
      <c r="B24" s="8">
        <f t="shared" si="0"/>
        <v>503</v>
      </c>
      <c r="C24" s="8">
        <v>128</v>
      </c>
      <c r="D24" s="8">
        <v>375</v>
      </c>
      <c r="E24" s="6">
        <v>133</v>
      </c>
      <c r="F24" s="6">
        <v>137</v>
      </c>
      <c r="G24" s="6">
        <v>113</v>
      </c>
      <c r="H24" s="6">
        <v>80</v>
      </c>
      <c r="I24" s="6">
        <v>25</v>
      </c>
      <c r="J24" s="6">
        <v>15</v>
      </c>
      <c r="K24" s="6">
        <v>0</v>
      </c>
      <c r="L24" s="9"/>
    </row>
    <row r="25" spans="1:12" ht="15" customHeight="1">
      <c r="A25" s="19" t="s">
        <v>3</v>
      </c>
      <c r="B25" s="8">
        <f t="shared" si="0"/>
        <v>512</v>
      </c>
      <c r="C25" s="8">
        <v>136</v>
      </c>
      <c r="D25" s="8">
        <v>376</v>
      </c>
      <c r="E25" s="6">
        <v>57</v>
      </c>
      <c r="F25" s="6">
        <v>128</v>
      </c>
      <c r="G25" s="6">
        <v>113</v>
      </c>
      <c r="H25" s="6">
        <v>139</v>
      </c>
      <c r="I25" s="6">
        <v>55</v>
      </c>
      <c r="J25" s="6">
        <v>20</v>
      </c>
      <c r="K25" s="6">
        <v>0</v>
      </c>
      <c r="L25" s="9"/>
    </row>
    <row r="26" spans="1:12" ht="15" customHeight="1">
      <c r="A26" s="19"/>
      <c r="B26" s="8"/>
      <c r="C26" s="8"/>
      <c r="D26" s="8"/>
      <c r="E26" s="6"/>
      <c r="F26" s="6"/>
      <c r="G26" s="6"/>
      <c r="H26" s="6"/>
      <c r="I26" s="6"/>
      <c r="J26" s="6"/>
      <c r="K26" s="6"/>
      <c r="L26" s="9"/>
    </row>
    <row r="27" spans="1:12" ht="15" customHeight="1">
      <c r="A27" s="15" t="s">
        <v>4</v>
      </c>
      <c r="B27" s="8">
        <f t="shared" si="0"/>
        <v>1945</v>
      </c>
      <c r="C27" s="8">
        <f>SUM(C28:C35)</f>
        <v>466</v>
      </c>
      <c r="D27" s="8">
        <f aca="true" t="shared" si="3" ref="D27:K27">SUM(D28:D35)</f>
        <v>1479</v>
      </c>
      <c r="E27" s="8">
        <f t="shared" si="3"/>
        <v>352</v>
      </c>
      <c r="F27" s="8">
        <f t="shared" si="3"/>
        <v>476</v>
      </c>
      <c r="G27" s="8">
        <f t="shared" si="3"/>
        <v>475</v>
      </c>
      <c r="H27" s="8">
        <f t="shared" si="3"/>
        <v>411</v>
      </c>
      <c r="I27" s="8">
        <f t="shared" si="3"/>
        <v>177</v>
      </c>
      <c r="J27" s="8">
        <f t="shared" si="3"/>
        <v>54</v>
      </c>
      <c r="K27" s="8">
        <f t="shared" si="3"/>
        <v>0</v>
      </c>
      <c r="L27" s="9"/>
    </row>
    <row r="28" spans="1:12" ht="15" customHeight="1">
      <c r="A28" s="19" t="s">
        <v>66</v>
      </c>
      <c r="B28" s="8">
        <f>C28+D28</f>
        <v>942</v>
      </c>
      <c r="C28" s="8">
        <v>200</v>
      </c>
      <c r="D28" s="8">
        <v>742</v>
      </c>
      <c r="E28" s="6">
        <v>132</v>
      </c>
      <c r="F28" s="6">
        <v>240</v>
      </c>
      <c r="G28" s="6">
        <v>247</v>
      </c>
      <c r="H28" s="6">
        <v>213</v>
      </c>
      <c r="I28" s="6">
        <v>83</v>
      </c>
      <c r="J28" s="6">
        <v>27</v>
      </c>
      <c r="K28" s="6">
        <v>0</v>
      </c>
      <c r="L28" s="9"/>
    </row>
    <row r="29" spans="1:12" ht="15" customHeight="1">
      <c r="A29" s="19" t="s">
        <v>30</v>
      </c>
      <c r="B29" s="8">
        <f>C29+D29</f>
        <v>123</v>
      </c>
      <c r="C29" s="8">
        <v>35</v>
      </c>
      <c r="D29" s="8">
        <v>88</v>
      </c>
      <c r="E29" s="6">
        <v>14</v>
      </c>
      <c r="F29" s="6">
        <v>38</v>
      </c>
      <c r="G29" s="6">
        <v>22</v>
      </c>
      <c r="H29" s="6">
        <v>31</v>
      </c>
      <c r="I29" s="6">
        <v>16</v>
      </c>
      <c r="J29" s="6">
        <v>2</v>
      </c>
      <c r="K29" s="6">
        <v>0</v>
      </c>
      <c r="L29" s="9"/>
    </row>
    <row r="30" spans="1:12" ht="15" customHeight="1">
      <c r="A30" s="19" t="s">
        <v>31</v>
      </c>
      <c r="B30" s="8">
        <f>C30+D30</f>
        <v>227</v>
      </c>
      <c r="C30" s="8">
        <v>60</v>
      </c>
      <c r="D30" s="8">
        <v>167</v>
      </c>
      <c r="E30" s="6">
        <v>43</v>
      </c>
      <c r="F30" s="6">
        <v>51</v>
      </c>
      <c r="G30" s="6">
        <v>54</v>
      </c>
      <c r="H30" s="6">
        <v>45</v>
      </c>
      <c r="I30" s="6">
        <v>25</v>
      </c>
      <c r="J30" s="6">
        <v>9</v>
      </c>
      <c r="K30" s="6">
        <v>0</v>
      </c>
      <c r="L30" s="9"/>
    </row>
    <row r="31" spans="1:12" ht="15" customHeight="1">
      <c r="A31" s="19" t="s">
        <v>32</v>
      </c>
      <c r="B31" s="8">
        <f t="shared" si="0"/>
        <v>150</v>
      </c>
      <c r="C31" s="8">
        <v>35</v>
      </c>
      <c r="D31" s="8">
        <v>115</v>
      </c>
      <c r="E31" s="6">
        <v>28</v>
      </c>
      <c r="F31" s="6">
        <v>25</v>
      </c>
      <c r="G31" s="6">
        <v>47</v>
      </c>
      <c r="H31" s="6">
        <v>26</v>
      </c>
      <c r="I31" s="6">
        <v>22</v>
      </c>
      <c r="J31" s="6">
        <v>2</v>
      </c>
      <c r="K31" s="6">
        <v>0</v>
      </c>
      <c r="L31" s="9"/>
    </row>
    <row r="32" spans="1:12" ht="15" customHeight="1">
      <c r="A32" s="19" t="s">
        <v>5</v>
      </c>
      <c r="B32" s="8">
        <f t="shared" si="0"/>
        <v>24</v>
      </c>
      <c r="C32" s="8">
        <v>1</v>
      </c>
      <c r="D32" s="8">
        <v>23</v>
      </c>
      <c r="E32" s="6">
        <v>1</v>
      </c>
      <c r="F32" s="6">
        <v>9</v>
      </c>
      <c r="G32" s="6">
        <v>8</v>
      </c>
      <c r="H32" s="6">
        <v>3</v>
      </c>
      <c r="I32" s="6">
        <v>2</v>
      </c>
      <c r="J32" s="6">
        <v>1</v>
      </c>
      <c r="K32" s="6">
        <v>0</v>
      </c>
      <c r="L32" s="9"/>
    </row>
    <row r="33" spans="1:12" ht="15" customHeight="1">
      <c r="A33" s="19" t="s">
        <v>6</v>
      </c>
      <c r="B33" s="8">
        <f t="shared" si="0"/>
        <v>170</v>
      </c>
      <c r="C33" s="8">
        <v>46</v>
      </c>
      <c r="D33" s="8">
        <v>124</v>
      </c>
      <c r="E33" s="6">
        <v>60</v>
      </c>
      <c r="F33" s="6">
        <v>46</v>
      </c>
      <c r="G33" s="6">
        <v>24</v>
      </c>
      <c r="H33" s="6">
        <v>35</v>
      </c>
      <c r="I33" s="6">
        <v>3</v>
      </c>
      <c r="J33" s="6">
        <v>2</v>
      </c>
      <c r="K33" s="6">
        <v>0</v>
      </c>
      <c r="L33" s="9"/>
    </row>
    <row r="34" spans="1:12" ht="15" customHeight="1">
      <c r="A34" s="19" t="s">
        <v>33</v>
      </c>
      <c r="B34" s="8">
        <f t="shared" si="0"/>
        <v>125</v>
      </c>
      <c r="C34" s="8">
        <v>31</v>
      </c>
      <c r="D34" s="8">
        <v>94</v>
      </c>
      <c r="E34" s="6">
        <v>23</v>
      </c>
      <c r="F34" s="6">
        <v>23</v>
      </c>
      <c r="G34" s="6">
        <v>36</v>
      </c>
      <c r="H34" s="6">
        <v>29</v>
      </c>
      <c r="I34" s="6">
        <v>9</v>
      </c>
      <c r="J34" s="6">
        <v>5</v>
      </c>
      <c r="K34" s="6">
        <v>0</v>
      </c>
      <c r="L34" s="9"/>
    </row>
    <row r="35" spans="1:12" ht="15" customHeight="1">
      <c r="A35" s="19" t="s">
        <v>34</v>
      </c>
      <c r="B35" s="8">
        <f t="shared" si="0"/>
        <v>184</v>
      </c>
      <c r="C35" s="8">
        <v>58</v>
      </c>
      <c r="D35" s="8">
        <v>126</v>
      </c>
      <c r="E35" s="6">
        <v>51</v>
      </c>
      <c r="F35" s="6">
        <v>44</v>
      </c>
      <c r="G35" s="6">
        <v>37</v>
      </c>
      <c r="H35" s="6">
        <v>29</v>
      </c>
      <c r="I35" s="6">
        <v>17</v>
      </c>
      <c r="J35" s="6">
        <v>6</v>
      </c>
      <c r="K35" s="6">
        <v>0</v>
      </c>
      <c r="L35" s="9"/>
    </row>
    <row r="36" ht="15" customHeight="1"/>
    <row r="37" spans="1:12" ht="15" customHeight="1">
      <c r="A37" s="15" t="s">
        <v>7</v>
      </c>
      <c r="B37" s="8">
        <f t="shared" si="0"/>
        <v>2092</v>
      </c>
      <c r="C37" s="8">
        <f>SUM(C38:C43)</f>
        <v>481</v>
      </c>
      <c r="D37" s="8">
        <f aca="true" t="shared" si="4" ref="D37:K37">SUM(D38:D43)</f>
        <v>1611</v>
      </c>
      <c r="E37" s="8">
        <f t="shared" si="4"/>
        <v>315</v>
      </c>
      <c r="F37" s="8">
        <f t="shared" si="4"/>
        <v>496</v>
      </c>
      <c r="G37" s="8">
        <f t="shared" si="4"/>
        <v>540</v>
      </c>
      <c r="H37" s="8">
        <f t="shared" si="4"/>
        <v>442</v>
      </c>
      <c r="I37" s="8">
        <f t="shared" si="4"/>
        <v>206</v>
      </c>
      <c r="J37" s="8">
        <f t="shared" si="4"/>
        <v>93</v>
      </c>
      <c r="K37" s="8">
        <f t="shared" si="4"/>
        <v>0</v>
      </c>
      <c r="L37" s="9"/>
    </row>
    <row r="38" spans="1:12" ht="15" customHeight="1">
      <c r="A38" s="19" t="s">
        <v>67</v>
      </c>
      <c r="B38" s="8">
        <f>C38+D38</f>
        <v>862</v>
      </c>
      <c r="C38" s="8">
        <v>195</v>
      </c>
      <c r="D38" s="8">
        <v>667</v>
      </c>
      <c r="E38" s="6">
        <v>112</v>
      </c>
      <c r="F38" s="6">
        <v>196</v>
      </c>
      <c r="G38" s="6">
        <v>228</v>
      </c>
      <c r="H38" s="6">
        <v>201</v>
      </c>
      <c r="I38" s="6">
        <v>82</v>
      </c>
      <c r="J38" s="6">
        <v>43</v>
      </c>
      <c r="K38" s="6">
        <v>0</v>
      </c>
      <c r="L38" s="9"/>
    </row>
    <row r="39" spans="1:12" ht="15" customHeight="1">
      <c r="A39" s="19" t="s">
        <v>35</v>
      </c>
      <c r="B39" s="8">
        <f t="shared" si="0"/>
        <v>400</v>
      </c>
      <c r="C39" s="8">
        <v>91</v>
      </c>
      <c r="D39" s="8">
        <v>309</v>
      </c>
      <c r="E39" s="6">
        <v>78</v>
      </c>
      <c r="F39" s="6">
        <v>102</v>
      </c>
      <c r="G39" s="6">
        <v>89</v>
      </c>
      <c r="H39" s="6">
        <v>75</v>
      </c>
      <c r="I39" s="6">
        <v>44</v>
      </c>
      <c r="J39" s="6">
        <v>12</v>
      </c>
      <c r="K39" s="6">
        <v>0</v>
      </c>
      <c r="L39" s="9"/>
    </row>
    <row r="40" spans="1:12" ht="15" customHeight="1">
      <c r="A40" s="19" t="s">
        <v>36</v>
      </c>
      <c r="B40" s="8">
        <f t="shared" si="0"/>
        <v>191</v>
      </c>
      <c r="C40" s="8">
        <v>56</v>
      </c>
      <c r="D40" s="8">
        <v>135</v>
      </c>
      <c r="E40" s="6">
        <v>35</v>
      </c>
      <c r="F40" s="6">
        <v>49</v>
      </c>
      <c r="G40" s="6">
        <v>48</v>
      </c>
      <c r="H40" s="6">
        <v>35</v>
      </c>
      <c r="I40" s="6">
        <v>15</v>
      </c>
      <c r="J40" s="6">
        <v>9</v>
      </c>
      <c r="K40" s="6">
        <v>0</v>
      </c>
      <c r="L40" s="9"/>
    </row>
    <row r="41" spans="1:12" ht="15" customHeight="1">
      <c r="A41" s="19" t="s">
        <v>37</v>
      </c>
      <c r="B41" s="8">
        <f t="shared" si="0"/>
        <v>371</v>
      </c>
      <c r="C41" s="8">
        <v>74</v>
      </c>
      <c r="D41" s="8">
        <v>297</v>
      </c>
      <c r="E41" s="6">
        <v>52</v>
      </c>
      <c r="F41" s="6">
        <v>92</v>
      </c>
      <c r="G41" s="6">
        <v>105</v>
      </c>
      <c r="H41" s="6">
        <v>74</v>
      </c>
      <c r="I41" s="6">
        <v>32</v>
      </c>
      <c r="J41" s="6">
        <v>16</v>
      </c>
      <c r="K41" s="6">
        <v>0</v>
      </c>
      <c r="L41" s="9"/>
    </row>
    <row r="42" spans="1:12" ht="15" customHeight="1">
      <c r="A42" s="19" t="s">
        <v>38</v>
      </c>
      <c r="B42" s="8">
        <f>C42+D42</f>
        <v>104</v>
      </c>
      <c r="C42" s="8">
        <v>26</v>
      </c>
      <c r="D42" s="8">
        <v>78</v>
      </c>
      <c r="E42" s="6">
        <v>15</v>
      </c>
      <c r="F42" s="6">
        <v>25</v>
      </c>
      <c r="G42" s="6">
        <v>24</v>
      </c>
      <c r="H42" s="6">
        <v>23</v>
      </c>
      <c r="I42" s="6">
        <v>12</v>
      </c>
      <c r="J42" s="6">
        <v>5</v>
      </c>
      <c r="K42" s="6">
        <v>0</v>
      </c>
      <c r="L42" s="9"/>
    </row>
    <row r="43" spans="1:12" ht="15" customHeight="1">
      <c r="A43" s="19" t="s">
        <v>78</v>
      </c>
      <c r="B43" s="8">
        <f t="shared" si="0"/>
        <v>164</v>
      </c>
      <c r="C43" s="8">
        <v>39</v>
      </c>
      <c r="D43" s="8">
        <v>125</v>
      </c>
      <c r="E43" s="6">
        <v>23</v>
      </c>
      <c r="F43" s="6">
        <v>32</v>
      </c>
      <c r="G43" s="6">
        <v>46</v>
      </c>
      <c r="H43" s="6">
        <v>34</v>
      </c>
      <c r="I43" s="6">
        <v>21</v>
      </c>
      <c r="J43" s="6">
        <v>8</v>
      </c>
      <c r="K43" s="6">
        <v>0</v>
      </c>
      <c r="L43" s="9"/>
    </row>
    <row r="44" spans="1:12" ht="15" customHeight="1">
      <c r="A44" s="19"/>
      <c r="B44" s="8"/>
      <c r="C44" s="8"/>
      <c r="D44" s="8"/>
      <c r="E44" s="6"/>
      <c r="F44" s="6"/>
      <c r="G44" s="6"/>
      <c r="H44" s="6"/>
      <c r="I44" s="6"/>
      <c r="J44" s="6"/>
      <c r="K44" s="6"/>
      <c r="L44" s="9"/>
    </row>
    <row r="45" spans="1:12" ht="15" customHeight="1">
      <c r="A45" s="15" t="s">
        <v>8</v>
      </c>
      <c r="B45" s="8">
        <f t="shared" si="0"/>
        <v>2041</v>
      </c>
      <c r="C45" s="8">
        <f>SUM(C46:C50)</f>
        <v>522</v>
      </c>
      <c r="D45" s="8">
        <f aca="true" t="shared" si="5" ref="D45:K45">SUM(D46:D50)</f>
        <v>1519</v>
      </c>
      <c r="E45" s="8">
        <f t="shared" si="5"/>
        <v>343</v>
      </c>
      <c r="F45" s="8">
        <f t="shared" si="5"/>
        <v>474</v>
      </c>
      <c r="G45" s="8">
        <f t="shared" si="5"/>
        <v>546</v>
      </c>
      <c r="H45" s="8">
        <f t="shared" si="5"/>
        <v>409</v>
      </c>
      <c r="I45" s="8">
        <f t="shared" si="5"/>
        <v>190</v>
      </c>
      <c r="J45" s="8">
        <f t="shared" si="5"/>
        <v>79</v>
      </c>
      <c r="K45" s="8">
        <f t="shared" si="5"/>
        <v>0</v>
      </c>
      <c r="L45" s="9"/>
    </row>
    <row r="46" spans="1:12" ht="15" customHeight="1">
      <c r="A46" s="19" t="s">
        <v>68</v>
      </c>
      <c r="B46" s="8">
        <f>C46+D46</f>
        <v>1043</v>
      </c>
      <c r="C46" s="8">
        <v>252</v>
      </c>
      <c r="D46" s="8">
        <v>791</v>
      </c>
      <c r="E46" s="6">
        <v>202</v>
      </c>
      <c r="F46" s="6">
        <v>234</v>
      </c>
      <c r="G46" s="6">
        <v>262</v>
      </c>
      <c r="H46" s="6">
        <v>195</v>
      </c>
      <c r="I46" s="6">
        <v>101</v>
      </c>
      <c r="J46" s="6">
        <v>49</v>
      </c>
      <c r="K46" s="6">
        <v>0</v>
      </c>
      <c r="L46" s="9"/>
    </row>
    <row r="47" spans="1:12" ht="15" customHeight="1">
      <c r="A47" s="19" t="s">
        <v>39</v>
      </c>
      <c r="B47" s="8">
        <f t="shared" si="0"/>
        <v>105</v>
      </c>
      <c r="C47" s="8">
        <v>25</v>
      </c>
      <c r="D47" s="8">
        <v>80</v>
      </c>
      <c r="E47" s="6">
        <v>14</v>
      </c>
      <c r="F47" s="6">
        <v>27</v>
      </c>
      <c r="G47" s="6">
        <v>21</v>
      </c>
      <c r="H47" s="6">
        <v>31</v>
      </c>
      <c r="I47" s="6">
        <v>8</v>
      </c>
      <c r="J47" s="6">
        <v>4</v>
      </c>
      <c r="K47" s="6">
        <v>0</v>
      </c>
      <c r="L47" s="9"/>
    </row>
    <row r="48" spans="1:12" ht="15" customHeight="1">
      <c r="A48" s="19" t="s">
        <v>9</v>
      </c>
      <c r="B48" s="8">
        <f t="shared" si="0"/>
        <v>403</v>
      </c>
      <c r="C48" s="8">
        <v>124</v>
      </c>
      <c r="D48" s="8">
        <v>279</v>
      </c>
      <c r="E48" s="6">
        <v>51</v>
      </c>
      <c r="F48" s="6">
        <v>96</v>
      </c>
      <c r="G48" s="6">
        <v>124</v>
      </c>
      <c r="H48" s="6">
        <v>82</v>
      </c>
      <c r="I48" s="6">
        <v>40</v>
      </c>
      <c r="J48" s="6">
        <v>10</v>
      </c>
      <c r="K48" s="6">
        <v>0</v>
      </c>
      <c r="L48" s="9"/>
    </row>
    <row r="49" spans="1:12" ht="15" customHeight="1">
      <c r="A49" s="19" t="s">
        <v>40</v>
      </c>
      <c r="B49" s="8">
        <f t="shared" si="0"/>
        <v>243</v>
      </c>
      <c r="C49" s="8">
        <v>61</v>
      </c>
      <c r="D49" s="8">
        <v>182</v>
      </c>
      <c r="E49" s="6">
        <v>31</v>
      </c>
      <c r="F49" s="6">
        <v>56</v>
      </c>
      <c r="G49" s="6">
        <v>73</v>
      </c>
      <c r="H49" s="6">
        <v>53</v>
      </c>
      <c r="I49" s="6">
        <v>23</v>
      </c>
      <c r="J49" s="6">
        <v>7</v>
      </c>
      <c r="K49" s="6">
        <v>0</v>
      </c>
      <c r="L49" s="9"/>
    </row>
    <row r="50" spans="1:12" ht="15" customHeight="1">
      <c r="A50" s="19" t="s">
        <v>41</v>
      </c>
      <c r="B50" s="8">
        <f t="shared" si="0"/>
        <v>247</v>
      </c>
      <c r="C50" s="8">
        <v>60</v>
      </c>
      <c r="D50" s="8">
        <v>187</v>
      </c>
      <c r="E50" s="6">
        <v>45</v>
      </c>
      <c r="F50" s="6">
        <v>61</v>
      </c>
      <c r="G50" s="6">
        <v>66</v>
      </c>
      <c r="H50" s="6">
        <v>48</v>
      </c>
      <c r="I50" s="6">
        <v>18</v>
      </c>
      <c r="J50" s="6">
        <v>9</v>
      </c>
      <c r="K50" s="6">
        <v>0</v>
      </c>
      <c r="L50" s="9"/>
    </row>
    <row r="51" spans="1:12" ht="15" customHeight="1">
      <c r="A51" s="19"/>
      <c r="B51" s="8"/>
      <c r="C51" s="8"/>
      <c r="D51" s="8"/>
      <c r="E51" s="6"/>
      <c r="F51" s="6"/>
      <c r="G51" s="6"/>
      <c r="H51" s="6"/>
      <c r="I51" s="6"/>
      <c r="J51" s="6"/>
      <c r="K51" s="6"/>
      <c r="L51" s="9"/>
    </row>
    <row r="52" spans="1:12" ht="15" customHeight="1">
      <c r="A52" s="20" t="s">
        <v>10</v>
      </c>
      <c r="B52" s="8">
        <f t="shared" si="0"/>
        <v>1916</v>
      </c>
      <c r="C52" s="8">
        <f aca="true" t="shared" si="6" ref="C52:K52">SUM(C53:C60)</f>
        <v>500</v>
      </c>
      <c r="D52" s="8">
        <f t="shared" si="6"/>
        <v>1416</v>
      </c>
      <c r="E52" s="8">
        <f t="shared" si="6"/>
        <v>342</v>
      </c>
      <c r="F52" s="8">
        <f t="shared" si="6"/>
        <v>394</v>
      </c>
      <c r="G52" s="8">
        <f t="shared" si="6"/>
        <v>476</v>
      </c>
      <c r="H52" s="8">
        <f t="shared" si="6"/>
        <v>409</v>
      </c>
      <c r="I52" s="8">
        <f t="shared" si="6"/>
        <v>222</v>
      </c>
      <c r="J52" s="8">
        <f t="shared" si="6"/>
        <v>73</v>
      </c>
      <c r="K52" s="8">
        <f t="shared" si="6"/>
        <v>0</v>
      </c>
      <c r="L52" s="9"/>
    </row>
    <row r="53" spans="1:12" ht="15" customHeight="1">
      <c r="A53" s="19" t="s">
        <v>11</v>
      </c>
      <c r="B53" s="8">
        <f t="shared" si="0"/>
        <v>559</v>
      </c>
      <c r="C53" s="8">
        <v>136</v>
      </c>
      <c r="D53" s="8">
        <v>423</v>
      </c>
      <c r="E53" s="6">
        <v>96</v>
      </c>
      <c r="F53" s="6">
        <v>99</v>
      </c>
      <c r="G53" s="6">
        <v>146</v>
      </c>
      <c r="H53" s="6">
        <v>125</v>
      </c>
      <c r="I53" s="6">
        <v>68</v>
      </c>
      <c r="J53" s="6">
        <v>25</v>
      </c>
      <c r="K53" s="6">
        <v>0</v>
      </c>
      <c r="L53" s="9"/>
    </row>
    <row r="54" spans="1:12" ht="15" customHeight="1">
      <c r="A54" s="19" t="s">
        <v>42</v>
      </c>
      <c r="B54" s="8">
        <f t="shared" si="0"/>
        <v>64</v>
      </c>
      <c r="C54" s="8">
        <v>20</v>
      </c>
      <c r="D54" s="8">
        <v>44</v>
      </c>
      <c r="E54" s="6">
        <v>8</v>
      </c>
      <c r="F54" s="6">
        <v>18</v>
      </c>
      <c r="G54" s="6">
        <v>21</v>
      </c>
      <c r="H54" s="6">
        <v>9</v>
      </c>
      <c r="I54" s="6">
        <v>8</v>
      </c>
      <c r="J54" s="6">
        <v>0</v>
      </c>
      <c r="K54" s="6">
        <v>0</v>
      </c>
      <c r="L54" s="9"/>
    </row>
    <row r="55" spans="1:12" ht="15" customHeight="1">
      <c r="A55" s="19" t="s">
        <v>43</v>
      </c>
      <c r="B55" s="8">
        <f t="shared" si="0"/>
        <v>473</v>
      </c>
      <c r="C55" s="8">
        <v>137</v>
      </c>
      <c r="D55" s="8">
        <v>336</v>
      </c>
      <c r="E55" s="6">
        <v>71</v>
      </c>
      <c r="F55" s="6">
        <v>90</v>
      </c>
      <c r="G55" s="6">
        <v>123</v>
      </c>
      <c r="H55" s="6">
        <v>117</v>
      </c>
      <c r="I55" s="6">
        <v>50</v>
      </c>
      <c r="J55" s="6">
        <v>22</v>
      </c>
      <c r="K55" s="6">
        <v>0</v>
      </c>
      <c r="L55" s="9"/>
    </row>
    <row r="56" spans="1:12" ht="15" customHeight="1">
      <c r="A56" s="19" t="s">
        <v>12</v>
      </c>
      <c r="B56" s="8">
        <f t="shared" si="0"/>
        <v>178</v>
      </c>
      <c r="C56" s="8">
        <v>39</v>
      </c>
      <c r="D56" s="8">
        <v>139</v>
      </c>
      <c r="E56" s="6">
        <v>29</v>
      </c>
      <c r="F56" s="6">
        <v>38</v>
      </c>
      <c r="G56" s="6">
        <v>40</v>
      </c>
      <c r="H56" s="6">
        <v>31</v>
      </c>
      <c r="I56" s="6">
        <v>31</v>
      </c>
      <c r="J56" s="6">
        <v>9</v>
      </c>
      <c r="K56" s="6">
        <v>0</v>
      </c>
      <c r="L56" s="9"/>
    </row>
    <row r="57" spans="1:12" ht="15" customHeight="1">
      <c r="A57" s="19" t="s">
        <v>44</v>
      </c>
      <c r="B57" s="8">
        <f t="shared" si="0"/>
        <v>188</v>
      </c>
      <c r="C57" s="8">
        <v>48</v>
      </c>
      <c r="D57" s="8">
        <v>140</v>
      </c>
      <c r="E57" s="6">
        <v>21</v>
      </c>
      <c r="F57" s="6">
        <v>38</v>
      </c>
      <c r="G57" s="6">
        <v>50</v>
      </c>
      <c r="H57" s="6">
        <v>45</v>
      </c>
      <c r="I57" s="6">
        <v>25</v>
      </c>
      <c r="J57" s="6">
        <v>9</v>
      </c>
      <c r="K57" s="6">
        <v>0</v>
      </c>
      <c r="L57" s="9"/>
    </row>
    <row r="58" spans="1:12" ht="15" customHeight="1">
      <c r="A58" s="19" t="s">
        <v>45</v>
      </c>
      <c r="B58" s="8">
        <f t="shared" si="0"/>
        <v>299</v>
      </c>
      <c r="C58" s="8">
        <v>79</v>
      </c>
      <c r="D58" s="8">
        <v>220</v>
      </c>
      <c r="E58" s="6">
        <v>95</v>
      </c>
      <c r="F58" s="6">
        <v>74</v>
      </c>
      <c r="G58" s="6">
        <v>56</v>
      </c>
      <c r="H58" s="6">
        <v>50</v>
      </c>
      <c r="I58" s="6">
        <v>20</v>
      </c>
      <c r="J58" s="6">
        <v>4</v>
      </c>
      <c r="K58" s="6">
        <v>0</v>
      </c>
      <c r="L58" s="9"/>
    </row>
    <row r="59" spans="1:12" ht="15" customHeight="1">
      <c r="A59" s="19" t="s">
        <v>46</v>
      </c>
      <c r="B59" s="8">
        <f t="shared" si="0"/>
        <v>77</v>
      </c>
      <c r="C59" s="8">
        <v>18</v>
      </c>
      <c r="D59" s="8">
        <v>59</v>
      </c>
      <c r="E59" s="6">
        <v>10</v>
      </c>
      <c r="F59" s="6">
        <v>21</v>
      </c>
      <c r="G59" s="6">
        <v>16</v>
      </c>
      <c r="H59" s="6">
        <v>20</v>
      </c>
      <c r="I59" s="6">
        <v>7</v>
      </c>
      <c r="J59" s="6">
        <v>3</v>
      </c>
      <c r="K59" s="6">
        <v>0</v>
      </c>
      <c r="L59" s="9"/>
    </row>
    <row r="60" spans="1:12" ht="15" customHeight="1">
      <c r="A60" s="21" t="s">
        <v>47</v>
      </c>
      <c r="B60" s="10">
        <f t="shared" si="0"/>
        <v>78</v>
      </c>
      <c r="C60" s="10">
        <v>23</v>
      </c>
      <c r="D60" s="10">
        <v>55</v>
      </c>
      <c r="E60" s="11">
        <v>12</v>
      </c>
      <c r="F60" s="11">
        <v>16</v>
      </c>
      <c r="G60" s="11">
        <v>24</v>
      </c>
      <c r="H60" s="11">
        <v>12</v>
      </c>
      <c r="I60" s="11">
        <v>13</v>
      </c>
      <c r="J60" s="11">
        <v>1</v>
      </c>
      <c r="K60" s="11">
        <v>0</v>
      </c>
      <c r="L60" s="9"/>
    </row>
    <row r="61" ht="13.5">
      <c r="L61" s="9"/>
    </row>
    <row r="62" ht="17.25" customHeight="1">
      <c r="L62" s="9"/>
    </row>
    <row r="63" spans="11:12" ht="14.25" thickBot="1">
      <c r="K63" s="42" t="s">
        <v>83</v>
      </c>
      <c r="L63" s="9"/>
    </row>
    <row r="64" spans="1:11" s="22" customFormat="1" ht="14.25" thickTop="1">
      <c r="A64" s="13"/>
      <c r="B64" s="23"/>
      <c r="C64" s="43" t="s">
        <v>70</v>
      </c>
      <c r="D64" s="44"/>
      <c r="E64" s="43" t="s">
        <v>76</v>
      </c>
      <c r="F64" s="47"/>
      <c r="G64" s="47"/>
      <c r="H64" s="47"/>
      <c r="I64" s="47"/>
      <c r="J64" s="47"/>
      <c r="K64" s="47"/>
    </row>
    <row r="65" spans="1:11" s="22" customFormat="1" ht="13.5">
      <c r="A65" s="14"/>
      <c r="B65" s="24"/>
      <c r="C65" s="45"/>
      <c r="D65" s="46"/>
      <c r="E65" s="48"/>
      <c r="F65" s="49"/>
      <c r="G65" s="49"/>
      <c r="H65" s="49"/>
      <c r="I65" s="49"/>
      <c r="J65" s="49"/>
      <c r="K65" s="49"/>
    </row>
    <row r="66" spans="1:11" s="22" customFormat="1" ht="13.5">
      <c r="A66" s="14"/>
      <c r="B66" s="26" t="s">
        <v>22</v>
      </c>
      <c r="C66" s="27"/>
      <c r="D66" s="28"/>
      <c r="E66" s="29"/>
      <c r="F66" s="27"/>
      <c r="G66" s="27"/>
      <c r="H66" s="27"/>
      <c r="I66" s="27"/>
      <c r="J66" s="27"/>
      <c r="K66" s="27"/>
    </row>
    <row r="67" spans="1:11" s="22" customFormat="1" ht="13.5">
      <c r="A67" s="14"/>
      <c r="B67" s="26"/>
      <c r="C67" s="25"/>
      <c r="D67" s="30"/>
      <c r="E67" s="31" t="s">
        <v>71</v>
      </c>
      <c r="F67" s="32">
        <v>70</v>
      </c>
      <c r="G67" s="32">
        <v>75</v>
      </c>
      <c r="H67" s="32">
        <v>80</v>
      </c>
      <c r="I67" s="32">
        <v>85</v>
      </c>
      <c r="J67" s="32">
        <v>90</v>
      </c>
      <c r="K67" s="25" t="s">
        <v>72</v>
      </c>
    </row>
    <row r="68" spans="1:11" s="22" customFormat="1" ht="15">
      <c r="A68" s="15"/>
      <c r="B68" s="26" t="s">
        <v>73</v>
      </c>
      <c r="C68" s="25" t="s">
        <v>79</v>
      </c>
      <c r="D68" s="30" t="s">
        <v>80</v>
      </c>
      <c r="E68" s="33" t="s">
        <v>23</v>
      </c>
      <c r="F68" s="34" t="s">
        <v>23</v>
      </c>
      <c r="G68" s="34" t="s">
        <v>23</v>
      </c>
      <c r="H68" s="34" t="s">
        <v>23</v>
      </c>
      <c r="I68" s="34" t="s">
        <v>23</v>
      </c>
      <c r="J68" s="35"/>
      <c r="K68" s="35"/>
    </row>
    <row r="69" spans="1:11" s="22" customFormat="1" ht="13.5">
      <c r="A69" s="14"/>
      <c r="B69" s="24"/>
      <c r="C69" s="25"/>
      <c r="D69" s="30"/>
      <c r="E69" s="31" t="s">
        <v>74</v>
      </c>
      <c r="F69" s="32">
        <v>74</v>
      </c>
      <c r="G69" s="32">
        <v>79</v>
      </c>
      <c r="H69" s="32">
        <v>84</v>
      </c>
      <c r="I69" s="32">
        <v>89</v>
      </c>
      <c r="J69" s="25" t="s">
        <v>24</v>
      </c>
      <c r="K69" s="25" t="s">
        <v>75</v>
      </c>
    </row>
    <row r="70" spans="1:11" s="22" customFormat="1" ht="13.5">
      <c r="A70" s="16"/>
      <c r="B70" s="36"/>
      <c r="C70" s="37"/>
      <c r="D70" s="38"/>
      <c r="E70" s="39"/>
      <c r="F70" s="37"/>
      <c r="G70" s="37"/>
      <c r="H70" s="37"/>
      <c r="I70" s="37"/>
      <c r="J70" s="37"/>
      <c r="K70" s="37"/>
    </row>
    <row r="71" spans="1:12" ht="15" customHeight="1">
      <c r="A71" s="15" t="s">
        <v>13</v>
      </c>
      <c r="B71" s="8">
        <f aca="true" t="shared" si="7" ref="B71:B99">C71+D71</f>
        <v>2421</v>
      </c>
      <c r="C71" s="8">
        <f>SUM(C72:C78)</f>
        <v>577</v>
      </c>
      <c r="D71" s="8">
        <f aca="true" t="shared" si="8" ref="D71:K71">SUM(D72:D78)</f>
        <v>1844</v>
      </c>
      <c r="E71" s="8">
        <f t="shared" si="8"/>
        <v>375</v>
      </c>
      <c r="F71" s="8">
        <f t="shared" si="8"/>
        <v>618</v>
      </c>
      <c r="G71" s="8">
        <f t="shared" si="8"/>
        <v>659</v>
      </c>
      <c r="H71" s="8">
        <f t="shared" si="8"/>
        <v>454</v>
      </c>
      <c r="I71" s="8">
        <f t="shared" si="8"/>
        <v>223</v>
      </c>
      <c r="J71" s="8">
        <f t="shared" si="8"/>
        <v>92</v>
      </c>
      <c r="K71" s="8">
        <f t="shared" si="8"/>
        <v>0</v>
      </c>
      <c r="L71" s="9"/>
    </row>
    <row r="72" spans="1:12" ht="15" customHeight="1">
      <c r="A72" s="19" t="s">
        <v>64</v>
      </c>
      <c r="B72" s="8">
        <f>C72+D72</f>
        <v>1436</v>
      </c>
      <c r="C72" s="8">
        <v>334</v>
      </c>
      <c r="D72" s="8">
        <v>1102</v>
      </c>
      <c r="E72" s="6">
        <v>213</v>
      </c>
      <c r="F72" s="6">
        <v>373</v>
      </c>
      <c r="G72" s="6">
        <v>396</v>
      </c>
      <c r="H72" s="6">
        <v>273</v>
      </c>
      <c r="I72" s="6">
        <v>137</v>
      </c>
      <c r="J72" s="6">
        <v>44</v>
      </c>
      <c r="K72" s="6">
        <v>0</v>
      </c>
      <c r="L72" s="9"/>
    </row>
    <row r="73" spans="1:12" ht="15" customHeight="1">
      <c r="A73" s="19" t="s">
        <v>48</v>
      </c>
      <c r="B73" s="8">
        <f t="shared" si="7"/>
        <v>103</v>
      </c>
      <c r="C73" s="8">
        <v>29</v>
      </c>
      <c r="D73" s="8">
        <v>74</v>
      </c>
      <c r="E73" s="6">
        <v>13</v>
      </c>
      <c r="F73" s="6">
        <v>34</v>
      </c>
      <c r="G73" s="6">
        <v>26</v>
      </c>
      <c r="H73" s="6">
        <v>16</v>
      </c>
      <c r="I73" s="6">
        <v>12</v>
      </c>
      <c r="J73" s="6">
        <v>2</v>
      </c>
      <c r="K73" s="6">
        <v>0</v>
      </c>
      <c r="L73" s="9"/>
    </row>
    <row r="74" spans="1:12" ht="15" customHeight="1">
      <c r="A74" s="19" t="s">
        <v>49</v>
      </c>
      <c r="B74" s="8">
        <f t="shared" si="7"/>
        <v>54</v>
      </c>
      <c r="C74" s="8">
        <v>12</v>
      </c>
      <c r="D74" s="8">
        <v>42</v>
      </c>
      <c r="E74" s="6">
        <v>10</v>
      </c>
      <c r="F74" s="6">
        <v>11</v>
      </c>
      <c r="G74" s="6">
        <v>11</v>
      </c>
      <c r="H74" s="6">
        <v>16</v>
      </c>
      <c r="I74" s="6">
        <v>5</v>
      </c>
      <c r="J74" s="6">
        <v>1</v>
      </c>
      <c r="K74" s="6">
        <v>0</v>
      </c>
      <c r="L74" s="9"/>
    </row>
    <row r="75" spans="1:12" ht="15" customHeight="1">
      <c r="A75" s="19" t="s">
        <v>14</v>
      </c>
      <c r="B75" s="8">
        <f t="shared" si="7"/>
        <v>240</v>
      </c>
      <c r="C75" s="8">
        <v>73</v>
      </c>
      <c r="D75" s="8">
        <v>167</v>
      </c>
      <c r="E75" s="6">
        <v>45</v>
      </c>
      <c r="F75" s="6">
        <v>41</v>
      </c>
      <c r="G75" s="6">
        <v>67</v>
      </c>
      <c r="H75" s="6">
        <v>41</v>
      </c>
      <c r="I75" s="6">
        <v>29</v>
      </c>
      <c r="J75" s="6">
        <v>17</v>
      </c>
      <c r="K75" s="6">
        <v>0</v>
      </c>
      <c r="L75" s="9"/>
    </row>
    <row r="76" spans="1:12" ht="15" customHeight="1">
      <c r="A76" s="19" t="s">
        <v>50</v>
      </c>
      <c r="B76" s="8">
        <f t="shared" si="7"/>
        <v>260</v>
      </c>
      <c r="C76" s="8">
        <v>57</v>
      </c>
      <c r="D76" s="8">
        <v>203</v>
      </c>
      <c r="E76" s="6">
        <v>41</v>
      </c>
      <c r="F76" s="6">
        <v>76</v>
      </c>
      <c r="G76" s="6">
        <v>64</v>
      </c>
      <c r="H76" s="6">
        <v>53</v>
      </c>
      <c r="I76" s="6">
        <v>16</v>
      </c>
      <c r="J76" s="6">
        <v>10</v>
      </c>
      <c r="K76" s="6">
        <v>0</v>
      </c>
      <c r="L76" s="9"/>
    </row>
    <row r="77" spans="1:12" ht="15" customHeight="1">
      <c r="A77" s="19" t="s">
        <v>51</v>
      </c>
      <c r="B77" s="8">
        <f t="shared" si="7"/>
        <v>204</v>
      </c>
      <c r="C77" s="8">
        <v>41</v>
      </c>
      <c r="D77" s="8">
        <v>163</v>
      </c>
      <c r="E77" s="6">
        <v>28</v>
      </c>
      <c r="F77" s="6">
        <v>53</v>
      </c>
      <c r="G77" s="6">
        <v>64</v>
      </c>
      <c r="H77" s="6">
        <v>38</v>
      </c>
      <c r="I77" s="6">
        <v>14</v>
      </c>
      <c r="J77" s="6">
        <v>7</v>
      </c>
      <c r="K77" s="6">
        <v>0</v>
      </c>
      <c r="L77" s="9"/>
    </row>
    <row r="78" spans="1:12" ht="15" customHeight="1">
      <c r="A78" s="19" t="s">
        <v>52</v>
      </c>
      <c r="B78" s="8">
        <f t="shared" si="7"/>
        <v>124</v>
      </c>
      <c r="C78" s="8">
        <v>31</v>
      </c>
      <c r="D78" s="8">
        <v>93</v>
      </c>
      <c r="E78" s="6">
        <v>25</v>
      </c>
      <c r="F78" s="6">
        <v>30</v>
      </c>
      <c r="G78" s="6">
        <v>31</v>
      </c>
      <c r="H78" s="6">
        <v>17</v>
      </c>
      <c r="I78" s="6">
        <v>10</v>
      </c>
      <c r="J78" s="6">
        <v>11</v>
      </c>
      <c r="K78" s="6">
        <v>0</v>
      </c>
      <c r="L78" s="9"/>
    </row>
    <row r="79" spans="1:12" ht="15" customHeight="1">
      <c r="A79" s="19"/>
      <c r="B79" s="8"/>
      <c r="C79" s="8"/>
      <c r="D79" s="8"/>
      <c r="E79" s="6"/>
      <c r="F79" s="6"/>
      <c r="G79" s="6"/>
      <c r="H79" s="6"/>
      <c r="I79" s="6"/>
      <c r="J79" s="6"/>
      <c r="K79" s="6"/>
      <c r="L79" s="9"/>
    </row>
    <row r="80" spans="1:12" ht="15" customHeight="1">
      <c r="A80" s="15" t="s">
        <v>15</v>
      </c>
      <c r="B80" s="8">
        <f t="shared" si="7"/>
        <v>3151</v>
      </c>
      <c r="C80" s="8">
        <f>SUM(C81:C82)</f>
        <v>730</v>
      </c>
      <c r="D80" s="8">
        <f aca="true" t="shared" si="9" ref="D80:K80">SUM(D81:D82)</f>
        <v>2421</v>
      </c>
      <c r="E80" s="8">
        <f t="shared" si="9"/>
        <v>465</v>
      </c>
      <c r="F80" s="8">
        <f t="shared" si="9"/>
        <v>774</v>
      </c>
      <c r="G80" s="8">
        <f t="shared" si="9"/>
        <v>869</v>
      </c>
      <c r="H80" s="8">
        <f t="shared" si="9"/>
        <v>623</v>
      </c>
      <c r="I80" s="8">
        <f t="shared" si="9"/>
        <v>319</v>
      </c>
      <c r="J80" s="8">
        <f t="shared" si="9"/>
        <v>101</v>
      </c>
      <c r="K80" s="8">
        <f t="shared" si="9"/>
        <v>0</v>
      </c>
      <c r="L80" s="9"/>
    </row>
    <row r="81" spans="1:12" ht="15" customHeight="1">
      <c r="A81" s="19" t="s">
        <v>21</v>
      </c>
      <c r="B81" s="8">
        <f>C81+D81</f>
        <v>2892</v>
      </c>
      <c r="C81" s="8">
        <v>674</v>
      </c>
      <c r="D81" s="8">
        <v>2218</v>
      </c>
      <c r="E81" s="6">
        <v>426</v>
      </c>
      <c r="F81" s="6">
        <v>709</v>
      </c>
      <c r="G81" s="6">
        <v>782</v>
      </c>
      <c r="H81" s="6">
        <v>589</v>
      </c>
      <c r="I81" s="6">
        <v>300</v>
      </c>
      <c r="J81" s="6">
        <v>86</v>
      </c>
      <c r="K81" s="6">
        <v>0</v>
      </c>
      <c r="L81" s="9"/>
    </row>
    <row r="82" spans="1:12" ht="15" customHeight="1">
      <c r="A82" s="19" t="s">
        <v>53</v>
      </c>
      <c r="B82" s="8">
        <f t="shared" si="7"/>
        <v>259</v>
      </c>
      <c r="C82" s="8">
        <v>56</v>
      </c>
      <c r="D82" s="8">
        <v>203</v>
      </c>
      <c r="E82" s="6">
        <v>39</v>
      </c>
      <c r="F82" s="6">
        <v>65</v>
      </c>
      <c r="G82" s="6">
        <v>87</v>
      </c>
      <c r="H82" s="6">
        <v>34</v>
      </c>
      <c r="I82" s="6">
        <v>19</v>
      </c>
      <c r="J82" s="6">
        <v>15</v>
      </c>
      <c r="K82" s="6">
        <v>0</v>
      </c>
      <c r="L82" s="9"/>
    </row>
    <row r="83" spans="1:12" ht="15" customHeight="1">
      <c r="A83" s="19"/>
      <c r="B83" s="8"/>
      <c r="C83" s="8"/>
      <c r="D83" s="8"/>
      <c r="E83" s="6"/>
      <c r="F83" s="6"/>
      <c r="G83" s="6"/>
      <c r="H83" s="6"/>
      <c r="I83" s="6"/>
      <c r="J83" s="6"/>
      <c r="K83" s="6"/>
      <c r="L83" s="9"/>
    </row>
    <row r="84" spans="1:12" ht="15" customHeight="1">
      <c r="A84" s="15" t="s">
        <v>16</v>
      </c>
      <c r="B84" s="8">
        <f t="shared" si="7"/>
        <v>4892</v>
      </c>
      <c r="C84" s="8">
        <f>SUM(C85:C88)</f>
        <v>1100</v>
      </c>
      <c r="D84" s="8">
        <f aca="true" t="shared" si="10" ref="D84:K84">SUM(D85:D88)</f>
        <v>3792</v>
      </c>
      <c r="E84" s="8">
        <f t="shared" si="10"/>
        <v>1065</v>
      </c>
      <c r="F84" s="8">
        <f t="shared" si="10"/>
        <v>1177</v>
      </c>
      <c r="G84" s="8">
        <f t="shared" si="10"/>
        <v>1148</v>
      </c>
      <c r="H84" s="8">
        <f t="shared" si="10"/>
        <v>827</v>
      </c>
      <c r="I84" s="8">
        <f t="shared" si="10"/>
        <v>414</v>
      </c>
      <c r="J84" s="8">
        <f t="shared" si="10"/>
        <v>261</v>
      </c>
      <c r="K84" s="8">
        <f t="shared" si="10"/>
        <v>0</v>
      </c>
      <c r="L84" s="9"/>
    </row>
    <row r="85" spans="1:12" ht="15" customHeight="1">
      <c r="A85" s="19" t="s">
        <v>62</v>
      </c>
      <c r="B85" s="8">
        <f>C85+D85</f>
        <v>3923</v>
      </c>
      <c r="C85" s="8">
        <v>850</v>
      </c>
      <c r="D85" s="8">
        <v>3073</v>
      </c>
      <c r="E85" s="6">
        <v>842</v>
      </c>
      <c r="F85" s="6">
        <v>932</v>
      </c>
      <c r="G85" s="6">
        <v>918</v>
      </c>
      <c r="H85" s="6">
        <v>668</v>
      </c>
      <c r="I85" s="6">
        <v>332</v>
      </c>
      <c r="J85" s="6">
        <v>231</v>
      </c>
      <c r="K85" s="6">
        <v>0</v>
      </c>
      <c r="L85" s="9"/>
    </row>
    <row r="86" spans="1:12" ht="15" customHeight="1">
      <c r="A86" s="19" t="s">
        <v>54</v>
      </c>
      <c r="B86" s="8">
        <f t="shared" si="7"/>
        <v>131</v>
      </c>
      <c r="C86" s="8">
        <v>30</v>
      </c>
      <c r="D86" s="8">
        <v>101</v>
      </c>
      <c r="E86" s="6">
        <v>16</v>
      </c>
      <c r="F86" s="6">
        <v>31</v>
      </c>
      <c r="G86" s="6">
        <v>32</v>
      </c>
      <c r="H86" s="6">
        <v>31</v>
      </c>
      <c r="I86" s="6">
        <v>16</v>
      </c>
      <c r="J86" s="6">
        <v>5</v>
      </c>
      <c r="K86" s="6">
        <v>0</v>
      </c>
      <c r="L86" s="9"/>
    </row>
    <row r="87" spans="1:12" ht="15" customHeight="1">
      <c r="A87" s="19" t="s">
        <v>55</v>
      </c>
      <c r="B87" s="8">
        <f t="shared" si="7"/>
        <v>298</v>
      </c>
      <c r="C87" s="8">
        <v>82</v>
      </c>
      <c r="D87" s="8">
        <v>216</v>
      </c>
      <c r="E87" s="6">
        <v>79</v>
      </c>
      <c r="F87" s="6">
        <v>79</v>
      </c>
      <c r="G87" s="6">
        <v>63</v>
      </c>
      <c r="H87" s="6">
        <v>46</v>
      </c>
      <c r="I87" s="6">
        <v>21</v>
      </c>
      <c r="J87" s="6">
        <v>10</v>
      </c>
      <c r="K87" s="6">
        <v>0</v>
      </c>
      <c r="L87" s="9"/>
    </row>
    <row r="88" spans="1:12" ht="15" customHeight="1">
      <c r="A88" s="19" t="s">
        <v>17</v>
      </c>
      <c r="B88" s="8">
        <f t="shared" si="7"/>
        <v>540</v>
      </c>
      <c r="C88" s="8">
        <v>138</v>
      </c>
      <c r="D88" s="8">
        <v>402</v>
      </c>
      <c r="E88" s="6">
        <v>128</v>
      </c>
      <c r="F88" s="6">
        <v>135</v>
      </c>
      <c r="G88" s="6">
        <v>135</v>
      </c>
      <c r="H88" s="6">
        <v>82</v>
      </c>
      <c r="I88" s="6">
        <v>45</v>
      </c>
      <c r="J88" s="6">
        <v>15</v>
      </c>
      <c r="K88" s="6">
        <v>0</v>
      </c>
      <c r="L88" s="9"/>
    </row>
    <row r="89" spans="1:12" ht="15" customHeight="1">
      <c r="A89" s="19"/>
      <c r="B89" s="8"/>
      <c r="C89" s="8"/>
      <c r="D89" s="8"/>
      <c r="E89" s="6"/>
      <c r="F89" s="6"/>
      <c r="G89" s="6"/>
      <c r="H89" s="6"/>
      <c r="I89" s="6"/>
      <c r="J89" s="6"/>
      <c r="K89" s="6"/>
      <c r="L89" s="9"/>
    </row>
    <row r="90" spans="1:12" ht="15" customHeight="1">
      <c r="A90" s="15" t="s">
        <v>18</v>
      </c>
      <c r="B90" s="8">
        <f t="shared" si="7"/>
        <v>3038</v>
      </c>
      <c r="C90" s="8">
        <f>SUM(C91)</f>
        <v>831</v>
      </c>
      <c r="D90" s="8">
        <f aca="true" t="shared" si="11" ref="D90:K90">SUM(D91)</f>
        <v>2207</v>
      </c>
      <c r="E90" s="8">
        <f t="shared" si="11"/>
        <v>757</v>
      </c>
      <c r="F90" s="8">
        <f t="shared" si="11"/>
        <v>773</v>
      </c>
      <c r="G90" s="8">
        <f t="shared" si="11"/>
        <v>684</v>
      </c>
      <c r="H90" s="8">
        <f t="shared" si="11"/>
        <v>511</v>
      </c>
      <c r="I90" s="8">
        <f t="shared" si="11"/>
        <v>233</v>
      </c>
      <c r="J90" s="8">
        <f t="shared" si="11"/>
        <v>80</v>
      </c>
      <c r="K90" s="8">
        <f t="shared" si="11"/>
        <v>0</v>
      </c>
      <c r="L90" s="9"/>
    </row>
    <row r="91" spans="1:12" ht="15" customHeight="1">
      <c r="A91" s="19" t="s">
        <v>63</v>
      </c>
      <c r="B91" s="8">
        <f>C91+D91</f>
        <v>3038</v>
      </c>
      <c r="C91" s="8">
        <v>831</v>
      </c>
      <c r="D91" s="8">
        <v>2207</v>
      </c>
      <c r="E91" s="6">
        <v>757</v>
      </c>
      <c r="F91" s="6">
        <v>773</v>
      </c>
      <c r="G91" s="6">
        <v>684</v>
      </c>
      <c r="H91" s="6">
        <v>511</v>
      </c>
      <c r="I91" s="6">
        <v>233</v>
      </c>
      <c r="J91" s="6">
        <v>80</v>
      </c>
      <c r="K91" s="6">
        <v>0</v>
      </c>
      <c r="L91" s="9"/>
    </row>
    <row r="92" spans="1:12" ht="15" customHeight="1">
      <c r="A92" s="19"/>
      <c r="B92" s="8"/>
      <c r="C92" s="8"/>
      <c r="D92" s="8"/>
      <c r="E92" s="6"/>
      <c r="F92" s="6"/>
      <c r="G92" s="6"/>
      <c r="H92" s="6"/>
      <c r="I92" s="6"/>
      <c r="J92" s="6"/>
      <c r="K92" s="6"/>
      <c r="L92" s="9"/>
    </row>
    <row r="93" spans="1:12" ht="15" customHeight="1">
      <c r="A93" s="15" t="s">
        <v>19</v>
      </c>
      <c r="B93" s="8">
        <f t="shared" si="7"/>
        <v>2594</v>
      </c>
      <c r="C93" s="8">
        <f>SUM(C94:C99)</f>
        <v>675</v>
      </c>
      <c r="D93" s="8">
        <f aca="true" t="shared" si="12" ref="D93:K93">SUM(D94:D99)</f>
        <v>1919</v>
      </c>
      <c r="E93" s="8">
        <f t="shared" si="12"/>
        <v>564</v>
      </c>
      <c r="F93" s="8">
        <f t="shared" si="12"/>
        <v>589</v>
      </c>
      <c r="G93" s="8">
        <f t="shared" si="12"/>
        <v>631</v>
      </c>
      <c r="H93" s="8">
        <f t="shared" si="12"/>
        <v>484</v>
      </c>
      <c r="I93" s="8">
        <f t="shared" si="12"/>
        <v>211</v>
      </c>
      <c r="J93" s="8">
        <f t="shared" si="12"/>
        <v>115</v>
      </c>
      <c r="K93" s="8">
        <f t="shared" si="12"/>
        <v>0</v>
      </c>
      <c r="L93" s="9"/>
    </row>
    <row r="94" spans="1:12" ht="15" customHeight="1">
      <c r="A94" s="19" t="s">
        <v>65</v>
      </c>
      <c r="B94" s="8">
        <f>C94+D94</f>
        <v>1352</v>
      </c>
      <c r="C94" s="8">
        <v>319</v>
      </c>
      <c r="D94" s="8">
        <v>1033</v>
      </c>
      <c r="E94" s="6">
        <v>286</v>
      </c>
      <c r="F94" s="6">
        <v>299</v>
      </c>
      <c r="G94" s="6">
        <v>332</v>
      </c>
      <c r="H94" s="6">
        <v>248</v>
      </c>
      <c r="I94" s="6">
        <v>94</v>
      </c>
      <c r="J94" s="6">
        <v>93</v>
      </c>
      <c r="K94" s="6">
        <v>0</v>
      </c>
      <c r="L94" s="9"/>
    </row>
    <row r="95" spans="1:12" ht="15" customHeight="1">
      <c r="A95" s="19" t="s">
        <v>56</v>
      </c>
      <c r="B95" s="8">
        <f t="shared" si="7"/>
        <v>118</v>
      </c>
      <c r="C95" s="8">
        <v>34</v>
      </c>
      <c r="D95" s="8">
        <v>84</v>
      </c>
      <c r="E95" s="6">
        <v>19</v>
      </c>
      <c r="F95" s="6">
        <v>24</v>
      </c>
      <c r="G95" s="6">
        <v>33</v>
      </c>
      <c r="H95" s="6">
        <v>21</v>
      </c>
      <c r="I95" s="6">
        <v>19</v>
      </c>
      <c r="J95" s="6">
        <v>2</v>
      </c>
      <c r="K95" s="6">
        <v>0</v>
      </c>
      <c r="L95" s="9"/>
    </row>
    <row r="96" spans="1:12" ht="15" customHeight="1">
      <c r="A96" s="19" t="s">
        <v>57</v>
      </c>
      <c r="B96" s="8">
        <f t="shared" si="7"/>
        <v>105</v>
      </c>
      <c r="C96" s="8">
        <v>31</v>
      </c>
      <c r="D96" s="8">
        <v>74</v>
      </c>
      <c r="E96" s="6">
        <v>25</v>
      </c>
      <c r="F96" s="6">
        <v>26</v>
      </c>
      <c r="G96" s="6">
        <v>27</v>
      </c>
      <c r="H96" s="6">
        <v>16</v>
      </c>
      <c r="I96" s="6">
        <v>8</v>
      </c>
      <c r="J96" s="6">
        <v>3</v>
      </c>
      <c r="K96" s="6">
        <v>0</v>
      </c>
      <c r="L96" s="9"/>
    </row>
    <row r="97" spans="1:12" ht="15" customHeight="1">
      <c r="A97" s="19" t="s">
        <v>20</v>
      </c>
      <c r="B97" s="8">
        <f t="shared" si="7"/>
        <v>153</v>
      </c>
      <c r="C97" s="8">
        <v>47</v>
      </c>
      <c r="D97" s="8">
        <v>106</v>
      </c>
      <c r="E97" s="6">
        <v>32</v>
      </c>
      <c r="F97" s="6">
        <v>39</v>
      </c>
      <c r="G97" s="6">
        <v>35</v>
      </c>
      <c r="H97" s="6">
        <v>29</v>
      </c>
      <c r="I97" s="6">
        <v>16</v>
      </c>
      <c r="J97" s="6">
        <v>2</v>
      </c>
      <c r="K97" s="6">
        <v>0</v>
      </c>
      <c r="L97" s="9"/>
    </row>
    <row r="98" spans="1:12" ht="15" customHeight="1">
      <c r="A98" s="19" t="s">
        <v>58</v>
      </c>
      <c r="B98" s="8">
        <f t="shared" si="7"/>
        <v>554</v>
      </c>
      <c r="C98" s="8">
        <v>146</v>
      </c>
      <c r="D98" s="8">
        <v>408</v>
      </c>
      <c r="E98" s="6">
        <v>140</v>
      </c>
      <c r="F98" s="6">
        <v>126</v>
      </c>
      <c r="G98" s="6">
        <v>124</v>
      </c>
      <c r="H98" s="6">
        <v>118</v>
      </c>
      <c r="I98" s="6">
        <v>41</v>
      </c>
      <c r="J98" s="6">
        <v>5</v>
      </c>
      <c r="K98" s="6">
        <v>0</v>
      </c>
      <c r="L98" s="9"/>
    </row>
    <row r="99" spans="1:12" ht="15" customHeight="1">
      <c r="A99" s="21" t="s">
        <v>59</v>
      </c>
      <c r="B99" s="10">
        <f t="shared" si="7"/>
        <v>312</v>
      </c>
      <c r="C99" s="10">
        <v>98</v>
      </c>
      <c r="D99" s="10">
        <v>214</v>
      </c>
      <c r="E99" s="11">
        <v>62</v>
      </c>
      <c r="F99" s="11">
        <v>75</v>
      </c>
      <c r="G99" s="11">
        <v>80</v>
      </c>
      <c r="H99" s="11">
        <v>52</v>
      </c>
      <c r="I99" s="11">
        <v>33</v>
      </c>
      <c r="J99" s="11">
        <v>10</v>
      </c>
      <c r="K99" s="11">
        <v>0</v>
      </c>
      <c r="L99" s="9"/>
    </row>
  </sheetData>
  <sheetProtection/>
  <mergeCells count="4">
    <mergeCell ref="C64:D65"/>
    <mergeCell ref="C3:D4"/>
    <mergeCell ref="E3:K4"/>
    <mergeCell ref="E64:K65"/>
  </mergeCells>
  <printOptions horizontalCentered="1"/>
  <pageMargins left="0.984251968503937" right="0.984251968503937" top="0.984251968503937" bottom="0.984251968503937" header="0.5118110236220472" footer="0.5118110236220472"/>
  <pageSetup fitToHeight="2" horizontalDpi="600" verticalDpi="600" orientation="portrait" paperSize="9" scale="83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2020-01-30T08:58:48Z</dcterms:created>
  <dcterms:modified xsi:type="dcterms:W3CDTF">2020-01-30T08:58:51Z</dcterms:modified>
  <cp:category/>
  <cp:version/>
  <cp:contentType/>
  <cp:contentStatus/>
</cp:coreProperties>
</file>