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9300" windowHeight="11265" activeTab="0"/>
  </bookViews>
  <sheets>
    <sheet name="A" sheetId="1" r:id="rId1"/>
  </sheets>
  <definedNames>
    <definedName name="_xlnm.Print_Area" localSheetId="0">'A'!$A$2:$AC$45</definedName>
  </definedNames>
  <calcPr fullCalcOnLoad="1" refMode="R1C1"/>
</workbook>
</file>

<file path=xl/sharedStrings.xml><?xml version="1.0" encoding="utf-8"?>
<sst xmlns="http://schemas.openxmlformats.org/spreadsheetml/2006/main" count="109" uniqueCount="83">
  <si>
    <t>市 町 村</t>
  </si>
  <si>
    <t>卒業者数</t>
  </si>
  <si>
    <t>Ｂ専修学校</t>
  </si>
  <si>
    <t>Ｃ専修学校</t>
  </si>
  <si>
    <t>高校等</t>
  </si>
  <si>
    <t>(高等課程)</t>
  </si>
  <si>
    <t>(一般)等</t>
  </si>
  <si>
    <t>(一般課程)</t>
  </si>
  <si>
    <t>各種学校</t>
  </si>
  <si>
    <t>計</t>
  </si>
  <si>
    <t>第１次</t>
  </si>
  <si>
    <t>第２次</t>
  </si>
  <si>
    <t>第３次</t>
  </si>
  <si>
    <t>進学率</t>
  </si>
  <si>
    <t>総　　数</t>
  </si>
  <si>
    <t>榛 東 村</t>
  </si>
  <si>
    <t>吉 岡 町</t>
  </si>
  <si>
    <t>上 野 村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</si>
  <si>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</si>
  <si>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</si>
  <si>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</si>
  <si>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</si>
  <si>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</si>
  <si>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</si>
  <si>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</si>
  <si>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</si>
  <si>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片 品 村</t>
  </si>
  <si>
    <t>川 場 村</t>
  </si>
  <si>
    <t>昭 和 村</t>
  </si>
  <si>
    <t>玉 村 町</t>
  </si>
  <si>
    <t>板 倉 町</t>
  </si>
  <si>
    <t>千代田町</t>
  </si>
  <si>
    <t>大 泉 町</t>
  </si>
  <si>
    <t>邑 楽 町</t>
  </si>
  <si>
    <t>神 流 町</t>
  </si>
  <si>
    <t>明 和 町</t>
  </si>
  <si>
    <t>みどり市</t>
  </si>
  <si>
    <t>東吾妻町</t>
  </si>
  <si>
    <t>みなかみ町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</si>
  <si>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</si>
  <si>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</si>
  <si>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</si>
  <si>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</si>
  <si>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</si>
  <si>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</si>
  <si>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</si>
  <si>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</si>
  <si>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</si>
  <si>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</si>
  <si>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</si>
  <si>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市町村別卒業後の状況</t>
  </si>
  <si>
    <t>左記以外・不詳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</si>
  <si>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</si>
  <si>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</si>
  <si>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</si>
  <si>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</si>
  <si>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</si>
  <si>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</si>
  <si>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</si>
  <si>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</si>
  <si>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</si>
  <si>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</si>
  <si>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</si>
  <si>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卒業者に占める就職者の割合</t>
  </si>
  <si>
    <t xml:space="preserve"> Ｃ専修学校(一般課程)等入学者</t>
  </si>
  <si>
    <t>就職者のうち県外に就職した割合</t>
  </si>
  <si>
    <t>Ｆ左記以外の者</t>
  </si>
  <si>
    <t xml:space="preserve">Ｄ公共職業能力開発施設 </t>
  </si>
  <si>
    <t>Ａ高校等進学者</t>
  </si>
  <si>
    <t>Ｇ不詳死亡</t>
  </si>
  <si>
    <t>第９表　中学校</t>
  </si>
  <si>
    <t>県内
就職者数</t>
  </si>
  <si>
    <t>県外
就職者数</t>
  </si>
  <si>
    <t>専修学校（高等課程）進学率</t>
  </si>
  <si>
    <t>Ｅ就職者（左記Ａ～Ｄを除く）</t>
  </si>
  <si>
    <t>自営業主等</t>
  </si>
  <si>
    <t>常用労働者</t>
  </si>
  <si>
    <t>臨時労働者</t>
  </si>
  <si>
    <t>無期雇用労働者</t>
  </si>
  <si>
    <t>有期雇用労働者</t>
  </si>
  <si>
    <t>産 業 別 就 職 者 数</t>
  </si>
  <si>
    <t>左記E有期雇用労働者のうち雇用契約期間が一年以上、かつフルタイム勤務相当の者（再掲）</t>
  </si>
  <si>
    <t>左記Ａ，Ｂ，Ｃ，Ｄのうち就職している者（再掲）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</si>
</sst>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;&quot;-&quot;#,##0;&quot;－&quot;"/>
    <numFmt numFmtId="179" formatCode="#,##0.0"/>
    <numFmt numFmtId="180" formatCode="0.0_ "/>
    <numFmt numFmtId="181" formatCode="0_);[Red]\(0\)"/>
    <numFmt numFmtId="182" formatCode="0.0_ ;[Red]\-0.0\ "/>
    <numFmt numFmtId="183" formatCode="#,##0;&quot;-&quot;#,##0;&quot;0&quot;"/>
    <numFmt numFmtId="184" formatCode="#,##0.0;&quot;-&quot;#,##0.0;&quot;－&quot;"/>
    <numFmt numFmtId="185" formatCode="#,##0.0;&quot;-&quot;#,##0.0;&quot;0.0&quot;"/>
    <numFmt numFmtId="186" formatCode="0.0_);[Red]\(0.0\)"/>
  </numFmts>
  <fonts count="4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name val="Century Gothic"/>
      <family val="2"/>
    </font>
    <font>
      <sz val="12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medium"/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 style="medium"/>
      <top style="dashed"/>
      <bottom>
        <color indexed="63"/>
      </bottom>
    </border>
    <border>
      <left style="thin">
        <color indexed="8"/>
      </left>
      <right style="medium">
        <color indexed="8"/>
      </right>
      <top style="dashed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medium">
        <color indexed="8"/>
      </left>
      <right>
        <color indexed="63"/>
      </right>
      <top style="dashed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ash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5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9" fillId="0" borderId="0">
      <alignment vertical="center"/>
      <protection/>
    </xf>
    <xf numFmtId="0" fontId="45" fillId="32" borderId="0" applyNumberFormat="0" applyBorder="0" applyAlignment="0" applyProtection="0"/>
  </cellStyleXfs>
  <cellXfs count="157"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5" fillId="0" borderId="0" xfId="0" applyFont="1" applyFill="1" applyAlignment="1">
      <alignment/>
    </xf>
    <xf numFmtId="3" fontId="6" fillId="0" borderId="0" xfId="0" applyFont="1" applyFill="1" applyAlignment="1">
      <alignment/>
    </xf>
    <xf numFmtId="3" fontId="7" fillId="0" borderId="0" xfId="0" applyFont="1" applyFill="1" applyBorder="1" applyAlignment="1">
      <alignment horizontal="right"/>
    </xf>
    <xf numFmtId="3" fontId="7" fillId="0" borderId="10" xfId="0" applyFont="1" applyFill="1" applyBorder="1" applyAlignment="1">
      <alignment horizontal="right"/>
    </xf>
    <xf numFmtId="3" fontId="5" fillId="0" borderId="0" xfId="0" applyFont="1" applyFill="1" applyAlignment="1">
      <alignment/>
    </xf>
    <xf numFmtId="176" fontId="7" fillId="0" borderId="0" xfId="0" applyNumberFormat="1" applyFont="1" applyBorder="1" applyAlignment="1">
      <alignment horizontal="right"/>
    </xf>
    <xf numFmtId="3" fontId="5" fillId="0" borderId="0" xfId="0" applyFont="1" applyBorder="1" applyAlignment="1">
      <alignment/>
    </xf>
    <xf numFmtId="3" fontId="6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2" xfId="0" applyNumberFormat="1" applyFont="1" applyFill="1" applyBorder="1" applyAlignment="1">
      <alignment horizontal="center" vertical="center" shrinkToFit="1"/>
    </xf>
    <xf numFmtId="3" fontId="5" fillId="33" borderId="13" xfId="0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horizontal="center" vertical="center" shrinkToFit="1"/>
    </xf>
    <xf numFmtId="3" fontId="5" fillId="33" borderId="15" xfId="0" applyNumberFormat="1" applyFont="1" applyFill="1" applyBorder="1" applyAlignment="1">
      <alignment horizontal="center" vertical="center" shrinkToFit="1"/>
    </xf>
    <xf numFmtId="3" fontId="5" fillId="33" borderId="16" xfId="0" applyNumberFormat="1" applyFont="1" applyFill="1" applyBorder="1" applyAlignment="1">
      <alignment horizontal="center" vertical="center" shrinkToFit="1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19" xfId="0" applyNumberFormat="1" applyFont="1" applyFill="1" applyBorder="1" applyAlignment="1">
      <alignment horizontal="center" vertical="center" wrapText="1"/>
    </xf>
    <xf numFmtId="3" fontId="5" fillId="33" borderId="16" xfId="0" applyNumberFormat="1" applyFont="1" applyFill="1" applyBorder="1" applyAlignment="1">
      <alignment horizontal="center" vertical="center" wrapText="1" shrinkToFit="1"/>
    </xf>
    <xf numFmtId="3" fontId="7" fillId="0" borderId="20" xfId="0" applyFont="1" applyFill="1" applyBorder="1" applyAlignment="1">
      <alignment horizontal="right"/>
    </xf>
    <xf numFmtId="3" fontId="7" fillId="0" borderId="21" xfId="0" applyFont="1" applyFill="1" applyBorder="1" applyAlignment="1">
      <alignment horizontal="right"/>
    </xf>
    <xf numFmtId="3" fontId="7" fillId="0" borderId="22" xfId="0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center" vertical="center"/>
    </xf>
    <xf numFmtId="178" fontId="7" fillId="0" borderId="2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21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22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>
      <alignment horizontal="right"/>
    </xf>
    <xf numFmtId="178" fontId="7" fillId="0" borderId="24" xfId="0" applyNumberFormat="1" applyFont="1" applyFill="1" applyBorder="1" applyAlignment="1">
      <alignment horizontal="right"/>
    </xf>
    <xf numFmtId="178" fontId="7" fillId="0" borderId="25" xfId="0" applyNumberFormat="1" applyFont="1" applyFill="1" applyBorder="1" applyAlignment="1" applyProtection="1">
      <alignment horizontal="right"/>
      <protection locked="0"/>
    </xf>
    <xf numFmtId="178" fontId="7" fillId="0" borderId="26" xfId="0" applyNumberFormat="1" applyFont="1" applyFill="1" applyBorder="1" applyAlignment="1" applyProtection="1">
      <alignment horizontal="right"/>
      <protection locked="0"/>
    </xf>
    <xf numFmtId="178" fontId="7" fillId="0" borderId="27" xfId="0" applyNumberFormat="1" applyFont="1" applyFill="1" applyBorder="1" applyAlignment="1" applyProtection="1">
      <alignment horizontal="right"/>
      <protection locked="0"/>
    </xf>
    <xf numFmtId="178" fontId="7" fillId="0" borderId="28" xfId="0" applyNumberFormat="1" applyFont="1" applyFill="1" applyBorder="1" applyAlignment="1" applyProtection="1">
      <alignment horizontal="right"/>
      <protection locked="0"/>
    </xf>
    <xf numFmtId="178" fontId="7" fillId="0" borderId="29" xfId="0" applyNumberFormat="1" applyFont="1" applyFill="1" applyBorder="1" applyAlignment="1" applyProtection="1">
      <alignment horizontal="right"/>
      <protection locked="0"/>
    </xf>
    <xf numFmtId="178" fontId="7" fillId="0" borderId="28" xfId="0" applyNumberFormat="1" applyFont="1" applyFill="1" applyBorder="1" applyAlignment="1">
      <alignment horizontal="right"/>
    </xf>
    <xf numFmtId="178" fontId="7" fillId="0" borderId="30" xfId="0" applyNumberFormat="1" applyFont="1" applyFill="1" applyBorder="1" applyAlignment="1">
      <alignment horizontal="right"/>
    </xf>
    <xf numFmtId="178" fontId="7" fillId="0" borderId="31" xfId="0" applyNumberFormat="1" applyFont="1" applyFill="1" applyBorder="1" applyAlignment="1" applyProtection="1">
      <alignment horizontal="right"/>
      <protection locked="0"/>
    </xf>
    <xf numFmtId="178" fontId="7" fillId="0" borderId="32" xfId="0" applyNumberFormat="1" applyFont="1" applyFill="1" applyBorder="1" applyAlignment="1" applyProtection="1">
      <alignment horizontal="right"/>
      <protection locked="0"/>
    </xf>
    <xf numFmtId="178" fontId="8" fillId="0" borderId="32" xfId="0" applyNumberFormat="1" applyFont="1" applyFill="1" applyBorder="1" applyAlignment="1" applyProtection="1">
      <alignment horizontal="right"/>
      <protection locked="0"/>
    </xf>
    <xf numFmtId="178" fontId="7" fillId="0" borderId="33" xfId="0" applyNumberFormat="1" applyFont="1" applyFill="1" applyBorder="1" applyAlignment="1" applyProtection="1">
      <alignment horizontal="right"/>
      <protection locked="0"/>
    </xf>
    <xf numFmtId="178" fontId="8" fillId="0" borderId="10" xfId="0" applyNumberFormat="1" applyFont="1" applyFill="1" applyBorder="1" applyAlignment="1" applyProtection="1">
      <alignment horizontal="right"/>
      <protection locked="0"/>
    </xf>
    <xf numFmtId="178" fontId="7" fillId="0" borderId="24" xfId="0" applyNumberFormat="1" applyFont="1" applyFill="1" applyBorder="1" applyAlignment="1" applyProtection="1">
      <alignment horizontal="right"/>
      <protection locked="0"/>
    </xf>
    <xf numFmtId="178" fontId="7" fillId="0" borderId="34" xfId="0" applyNumberFormat="1" applyFont="1" applyFill="1" applyBorder="1" applyAlignment="1" applyProtection="1">
      <alignment horizontal="right"/>
      <protection locked="0"/>
    </xf>
    <xf numFmtId="178" fontId="7" fillId="0" borderId="35" xfId="0" applyNumberFormat="1" applyFont="1" applyFill="1" applyBorder="1" applyAlignment="1" applyProtection="1">
      <alignment horizontal="right"/>
      <protection locked="0"/>
    </xf>
    <xf numFmtId="178" fontId="7" fillId="0" borderId="20" xfId="0" applyNumberFormat="1" applyFont="1" applyFill="1" applyBorder="1" applyAlignment="1" applyProtection="1">
      <alignment horizontal="right"/>
      <protection locked="0"/>
    </xf>
    <xf numFmtId="178" fontId="7" fillId="0" borderId="36" xfId="0" applyNumberFormat="1" applyFont="1" applyFill="1" applyBorder="1" applyAlignment="1" applyProtection="1">
      <alignment horizontal="right"/>
      <protection locked="0"/>
    </xf>
    <xf numFmtId="178" fontId="7" fillId="0" borderId="37" xfId="0" applyNumberFormat="1" applyFont="1" applyFill="1" applyBorder="1" applyAlignment="1" applyProtection="1">
      <alignment horizontal="right"/>
      <protection locked="0"/>
    </xf>
    <xf numFmtId="178" fontId="7" fillId="0" borderId="38" xfId="0" applyNumberFormat="1" applyFont="1" applyFill="1" applyBorder="1" applyAlignment="1" applyProtection="1">
      <alignment horizontal="right"/>
      <protection locked="0"/>
    </xf>
    <xf numFmtId="178" fontId="7" fillId="0" borderId="39" xfId="0" applyNumberFormat="1" applyFont="1" applyFill="1" applyBorder="1" applyAlignment="1" applyProtection="1">
      <alignment horizontal="right"/>
      <protection locked="0"/>
    </xf>
    <xf numFmtId="178" fontId="7" fillId="0" borderId="40" xfId="0" applyNumberFormat="1" applyFont="1" applyFill="1" applyBorder="1" applyAlignment="1" applyProtection="1">
      <alignment horizontal="right"/>
      <protection locked="0"/>
    </xf>
    <xf numFmtId="178" fontId="7" fillId="0" borderId="30" xfId="0" applyNumberFormat="1" applyFont="1" applyFill="1" applyBorder="1" applyAlignment="1" applyProtection="1">
      <alignment horizontal="right"/>
      <protection locked="0"/>
    </xf>
    <xf numFmtId="178" fontId="7" fillId="0" borderId="41" xfId="0" applyNumberFormat="1" applyFont="1" applyFill="1" applyBorder="1" applyAlignment="1" applyProtection="1">
      <alignment horizontal="right"/>
      <protection locked="0"/>
    </xf>
    <xf numFmtId="178" fontId="7" fillId="0" borderId="42" xfId="0" applyNumberFormat="1" applyFont="1" applyFill="1" applyBorder="1" applyAlignment="1" applyProtection="1">
      <alignment horizontal="right"/>
      <protection locked="0"/>
    </xf>
    <xf numFmtId="178" fontId="7" fillId="0" borderId="43" xfId="0" applyNumberFormat="1" applyFont="1" applyFill="1" applyBorder="1" applyAlignment="1">
      <alignment horizontal="right"/>
    </xf>
    <xf numFmtId="178" fontId="7" fillId="0" borderId="44" xfId="0" applyNumberFormat="1" applyFont="1" applyFill="1" applyBorder="1" applyAlignment="1" applyProtection="1">
      <alignment horizontal="right"/>
      <protection locked="0"/>
    </xf>
    <xf numFmtId="178" fontId="7" fillId="0" borderId="45" xfId="0" applyNumberFormat="1" applyFont="1" applyFill="1" applyBorder="1" applyAlignment="1" applyProtection="1">
      <alignment horizontal="right"/>
      <protection locked="0"/>
    </xf>
    <xf numFmtId="178" fontId="7" fillId="0" borderId="46" xfId="0" applyNumberFormat="1" applyFont="1" applyFill="1" applyBorder="1" applyAlignment="1" applyProtection="1">
      <alignment horizontal="right"/>
      <protection locked="0"/>
    </xf>
    <xf numFmtId="178" fontId="7" fillId="0" borderId="47" xfId="0" applyNumberFormat="1" applyFont="1" applyFill="1" applyBorder="1" applyAlignment="1" applyProtection="1">
      <alignment horizontal="right"/>
      <protection locked="0"/>
    </xf>
    <xf numFmtId="178" fontId="7" fillId="0" borderId="46" xfId="0" applyNumberFormat="1" applyFont="1" applyFill="1" applyBorder="1" applyAlignment="1">
      <alignment horizontal="right"/>
    </xf>
    <xf numFmtId="178" fontId="7" fillId="0" borderId="48" xfId="0" applyNumberFormat="1" applyFont="1" applyFill="1" applyBorder="1" applyAlignment="1" applyProtection="1">
      <alignment horizontal="right"/>
      <protection locked="0"/>
    </xf>
    <xf numFmtId="178" fontId="7" fillId="0" borderId="49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>
      <alignment horizontal="right"/>
    </xf>
    <xf numFmtId="178" fontId="7" fillId="0" borderId="50" xfId="0" applyNumberFormat="1" applyFont="1" applyFill="1" applyBorder="1" applyAlignment="1">
      <alignment horizontal="right"/>
    </xf>
    <xf numFmtId="178" fontId="7" fillId="0" borderId="22" xfId="0" applyNumberFormat="1" applyFont="1" applyFill="1" applyBorder="1" applyAlignment="1">
      <alignment horizontal="right"/>
    </xf>
    <xf numFmtId="184" fontId="7" fillId="0" borderId="51" xfId="0" applyNumberFormat="1" applyFont="1" applyBorder="1" applyAlignment="1">
      <alignment horizontal="right"/>
    </xf>
    <xf numFmtId="176" fontId="7" fillId="0" borderId="51" xfId="0" applyNumberFormat="1" applyFont="1" applyBorder="1" applyAlignment="1">
      <alignment horizontal="right"/>
    </xf>
    <xf numFmtId="184" fontId="7" fillId="0" borderId="52" xfId="0" applyNumberFormat="1" applyFont="1" applyBorder="1" applyAlignment="1">
      <alignment horizontal="right"/>
    </xf>
    <xf numFmtId="184" fontId="7" fillId="0" borderId="53" xfId="0" applyNumberFormat="1" applyFont="1" applyBorder="1" applyAlignment="1">
      <alignment horizontal="right"/>
    </xf>
    <xf numFmtId="184" fontId="7" fillId="0" borderId="54" xfId="0" applyNumberFormat="1" applyFont="1" applyBorder="1" applyAlignment="1">
      <alignment horizontal="right"/>
    </xf>
    <xf numFmtId="0" fontId="7" fillId="0" borderId="55" xfId="0" applyNumberFormat="1" applyFont="1" applyFill="1" applyBorder="1" applyAlignment="1">
      <alignment horizontal="right"/>
    </xf>
    <xf numFmtId="3" fontId="7" fillId="0" borderId="55" xfId="0" applyNumberFormat="1" applyFont="1" applyFill="1" applyBorder="1" applyAlignment="1">
      <alignment horizontal="right"/>
    </xf>
    <xf numFmtId="178" fontId="7" fillId="0" borderId="55" xfId="0" applyNumberFormat="1" applyFont="1" applyFill="1" applyBorder="1" applyAlignment="1">
      <alignment horizontal="right"/>
    </xf>
    <xf numFmtId="178" fontId="7" fillId="0" borderId="56" xfId="0" applyNumberFormat="1" applyFont="1" applyFill="1" applyBorder="1" applyAlignment="1">
      <alignment horizontal="right"/>
    </xf>
    <xf numFmtId="178" fontId="7" fillId="0" borderId="57" xfId="0" applyNumberFormat="1" applyFont="1" applyFill="1" applyBorder="1" applyAlignment="1">
      <alignment horizontal="right"/>
    </xf>
    <xf numFmtId="184" fontId="7" fillId="0" borderId="58" xfId="0" applyNumberFormat="1" applyFont="1" applyBorder="1" applyAlignment="1">
      <alignment horizontal="right"/>
    </xf>
    <xf numFmtId="3" fontId="5" fillId="33" borderId="59" xfId="0" applyNumberFormat="1" applyFont="1" applyFill="1" applyBorder="1" applyAlignment="1">
      <alignment horizontal="center" vertical="center"/>
    </xf>
    <xf numFmtId="3" fontId="5" fillId="33" borderId="60" xfId="0" applyFont="1" applyFill="1" applyBorder="1" applyAlignment="1">
      <alignment vertical="center"/>
    </xf>
    <xf numFmtId="3" fontId="5" fillId="34" borderId="61" xfId="0" applyNumberFormat="1" applyFont="1" applyFill="1" applyBorder="1" applyAlignment="1">
      <alignment horizontal="center"/>
    </xf>
    <xf numFmtId="3" fontId="5" fillId="34" borderId="61" xfId="0" applyFont="1" applyFill="1" applyBorder="1" applyAlignment="1">
      <alignment/>
    </xf>
    <xf numFmtId="3" fontId="5" fillId="34" borderId="61" xfId="0" applyNumberFormat="1" applyFont="1" applyFill="1" applyBorder="1" applyAlignment="1">
      <alignment horizontal="center" shrinkToFit="1"/>
    </xf>
    <xf numFmtId="3" fontId="5" fillId="34" borderId="62" xfId="0" applyNumberFormat="1" applyFont="1" applyFill="1" applyBorder="1" applyAlignment="1">
      <alignment horizontal="center" shrinkToFit="1"/>
    </xf>
    <xf numFmtId="3" fontId="5" fillId="34" borderId="63" xfId="0" applyNumberFormat="1" applyFont="1" applyFill="1" applyBorder="1" applyAlignment="1">
      <alignment horizontal="center" shrinkToFit="1"/>
    </xf>
    <xf numFmtId="3" fontId="5" fillId="34" borderId="64" xfId="0" applyNumberFormat="1" applyFont="1" applyFill="1" applyBorder="1" applyAlignment="1">
      <alignment horizontal="center" shrinkToFit="1"/>
    </xf>
    <xf numFmtId="3" fontId="5" fillId="33" borderId="65" xfId="0" applyNumberFormat="1" applyFont="1" applyFill="1" applyBorder="1" applyAlignment="1">
      <alignment horizontal="center"/>
    </xf>
    <xf numFmtId="3" fontId="5" fillId="33" borderId="66" xfId="0" applyFont="1" applyFill="1" applyBorder="1" applyAlignment="1">
      <alignment/>
    </xf>
    <xf numFmtId="3" fontId="5" fillId="0" borderId="51" xfId="0" applyNumberFormat="1" applyFont="1" applyBorder="1" applyAlignment="1">
      <alignment horizontal="center"/>
    </xf>
    <xf numFmtId="3" fontId="5" fillId="0" borderId="51" xfId="0" applyFont="1" applyBorder="1" applyAlignment="1">
      <alignment/>
    </xf>
    <xf numFmtId="3" fontId="5" fillId="0" borderId="51" xfId="0" applyNumberFormat="1" applyFont="1" applyBorder="1" applyAlignment="1">
      <alignment horizontal="center" shrinkToFit="1"/>
    </xf>
    <xf numFmtId="3" fontId="5" fillId="0" borderId="53" xfId="0" applyNumberFormat="1" applyFont="1" applyBorder="1" applyAlignment="1">
      <alignment horizontal="center" shrinkToFit="1"/>
    </xf>
    <xf numFmtId="3" fontId="5" fillId="0" borderId="67" xfId="0" applyNumberFormat="1" applyFont="1" applyBorder="1" applyAlignment="1">
      <alignment horizontal="center" shrinkToFit="1"/>
    </xf>
    <xf numFmtId="0" fontId="5" fillId="0" borderId="52" xfId="0" applyNumberFormat="1" applyFont="1" applyBorder="1" applyAlignment="1">
      <alignment horizontal="center" shrinkToFit="1"/>
    </xf>
    <xf numFmtId="3" fontId="5" fillId="0" borderId="54" xfId="0" applyNumberFormat="1" applyFont="1" applyBorder="1" applyAlignment="1">
      <alignment horizontal="center" shrinkToFit="1"/>
    </xf>
    <xf numFmtId="3" fontId="5" fillId="33" borderId="61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21" xfId="0" applyNumberFormat="1" applyFont="1" applyFill="1" applyBorder="1" applyAlignment="1">
      <alignment horizontal="center" vertical="center" shrinkToFit="1"/>
    </xf>
    <xf numFmtId="3" fontId="5" fillId="33" borderId="68" xfId="0" applyNumberFormat="1" applyFont="1" applyFill="1" applyBorder="1" applyAlignment="1">
      <alignment horizontal="center" vertical="center"/>
    </xf>
    <xf numFmtId="3" fontId="5" fillId="33" borderId="51" xfId="0" applyNumberFormat="1" applyFont="1" applyFill="1" applyBorder="1" applyAlignment="1">
      <alignment horizontal="center"/>
    </xf>
    <xf numFmtId="3" fontId="5" fillId="33" borderId="18" xfId="0" applyNumberFormat="1" applyFont="1" applyFill="1" applyBorder="1" applyAlignment="1">
      <alignment horizontal="center" vertical="center" wrapText="1" shrinkToFit="1"/>
    </xf>
    <xf numFmtId="178" fontId="7" fillId="0" borderId="69" xfId="0" applyNumberFormat="1" applyFont="1" applyFill="1" applyBorder="1" applyAlignment="1">
      <alignment horizontal="right"/>
    </xf>
    <xf numFmtId="3" fontId="7" fillId="0" borderId="59" xfId="0" applyNumberFormat="1" applyFont="1" applyBorder="1" applyAlignment="1">
      <alignment/>
    </xf>
    <xf numFmtId="0" fontId="7" fillId="0" borderId="61" xfId="0" applyNumberFormat="1" applyFont="1" applyFill="1" applyBorder="1" applyAlignment="1">
      <alignment horizontal="right"/>
    </xf>
    <xf numFmtId="178" fontId="7" fillId="0" borderId="61" xfId="0" applyNumberFormat="1" applyFont="1" applyBorder="1" applyAlignment="1" applyProtection="1">
      <alignment/>
      <protection locked="0"/>
    </xf>
    <xf numFmtId="178" fontId="7" fillId="0" borderId="70" xfId="0" applyNumberFormat="1" applyFont="1" applyBorder="1" applyAlignment="1" applyProtection="1">
      <alignment/>
      <protection locked="0"/>
    </xf>
    <xf numFmtId="178" fontId="7" fillId="0" borderId="64" xfId="0" applyNumberFormat="1" applyFont="1" applyBorder="1" applyAlignment="1" applyProtection="1">
      <alignment/>
      <protection locked="0"/>
    </xf>
    <xf numFmtId="184" fontId="7" fillId="0" borderId="71" xfId="0" applyNumberFormat="1" applyFont="1" applyBorder="1" applyAlignment="1">
      <alignment horizontal="right"/>
    </xf>
    <xf numFmtId="176" fontId="7" fillId="0" borderId="68" xfId="0" applyNumberFormat="1" applyFont="1" applyBorder="1" applyAlignment="1">
      <alignment horizontal="right"/>
    </xf>
    <xf numFmtId="184" fontId="7" fillId="0" borderId="68" xfId="0" applyNumberFormat="1" applyFont="1" applyBorder="1" applyAlignment="1">
      <alignment horizontal="right"/>
    </xf>
    <xf numFmtId="184" fontId="7" fillId="0" borderId="72" xfId="0" applyNumberFormat="1" applyFont="1" applyBorder="1" applyAlignment="1">
      <alignment horizontal="right"/>
    </xf>
    <xf numFmtId="184" fontId="7" fillId="0" borderId="73" xfId="0" applyNumberFormat="1" applyFont="1" applyBorder="1" applyAlignment="1">
      <alignment horizontal="right"/>
    </xf>
    <xf numFmtId="3" fontId="5" fillId="33" borderId="74" xfId="0" applyNumberFormat="1" applyFont="1" applyFill="1" applyBorder="1" applyAlignment="1">
      <alignment horizontal="center" vertical="center" shrinkToFit="1"/>
    </xf>
    <xf numFmtId="3" fontId="5" fillId="33" borderId="75" xfId="0" applyNumberFormat="1" applyFont="1" applyFill="1" applyBorder="1" applyAlignment="1">
      <alignment horizontal="center" vertical="top" wrapText="1" shrinkToFit="1"/>
    </xf>
    <xf numFmtId="3" fontId="5" fillId="33" borderId="37" xfId="0" applyNumberFormat="1" applyFont="1" applyFill="1" applyBorder="1" applyAlignment="1">
      <alignment horizontal="center" vertical="top" wrapText="1" shrinkToFit="1"/>
    </xf>
    <xf numFmtId="3" fontId="5" fillId="33" borderId="76" xfId="0" applyNumberFormat="1" applyFont="1" applyFill="1" applyBorder="1" applyAlignment="1">
      <alignment horizontal="center" vertical="top" wrapText="1" shrinkToFit="1"/>
    </xf>
    <xf numFmtId="3" fontId="5" fillId="33" borderId="75" xfId="0" applyNumberFormat="1" applyFont="1" applyFill="1" applyBorder="1" applyAlignment="1">
      <alignment horizontal="center" vertical="top" wrapText="1"/>
    </xf>
    <xf numFmtId="3" fontId="5" fillId="33" borderId="37" xfId="0" applyNumberFormat="1" applyFont="1" applyFill="1" applyBorder="1" applyAlignment="1">
      <alignment horizontal="center" vertical="top" wrapText="1"/>
    </xf>
    <xf numFmtId="3" fontId="5" fillId="33" borderId="76" xfId="0" applyNumberFormat="1" applyFont="1" applyFill="1" applyBorder="1" applyAlignment="1">
      <alignment horizontal="center" vertical="top" wrapText="1"/>
    </xf>
    <xf numFmtId="3" fontId="5" fillId="33" borderId="77" xfId="0" applyNumberFormat="1" applyFont="1" applyFill="1" applyBorder="1" applyAlignment="1">
      <alignment horizontal="center" vertical="center" wrapText="1"/>
    </xf>
    <xf numFmtId="3" fontId="5" fillId="33" borderId="22" xfId="0" applyNumberFormat="1" applyFont="1" applyFill="1" applyBorder="1" applyAlignment="1">
      <alignment horizontal="center" vertical="center" wrapText="1"/>
    </xf>
    <xf numFmtId="3" fontId="5" fillId="33" borderId="78" xfId="0" applyNumberFormat="1" applyFont="1" applyFill="1" applyBorder="1" applyAlignment="1">
      <alignment horizontal="center" vertical="center" wrapText="1"/>
    </xf>
    <xf numFmtId="3" fontId="5" fillId="33" borderId="79" xfId="0" applyNumberFormat="1" applyFont="1" applyFill="1" applyBorder="1" applyAlignment="1">
      <alignment horizontal="center" vertical="center" wrapText="1"/>
    </xf>
    <xf numFmtId="3" fontId="5" fillId="33" borderId="55" xfId="0" applyNumberFormat="1" applyFont="1" applyFill="1" applyBorder="1" applyAlignment="1">
      <alignment horizontal="center" vertical="center" wrapText="1"/>
    </xf>
    <xf numFmtId="3" fontId="5" fillId="33" borderId="80" xfId="0" applyNumberFormat="1" applyFont="1" applyFill="1" applyBorder="1" applyAlignment="1">
      <alignment horizontal="center" vertical="center" wrapText="1" shrinkToFit="1"/>
    </xf>
    <xf numFmtId="3" fontId="5" fillId="33" borderId="81" xfId="0" applyNumberFormat="1" applyFont="1" applyFill="1" applyBorder="1" applyAlignment="1">
      <alignment horizontal="center" vertical="center" wrapText="1" shrinkToFit="1"/>
    </xf>
    <xf numFmtId="3" fontId="5" fillId="33" borderId="82" xfId="0" applyNumberFormat="1" applyFont="1" applyFill="1" applyBorder="1" applyAlignment="1">
      <alignment horizontal="center" vertical="center" wrapText="1" shrinkToFit="1"/>
    </xf>
    <xf numFmtId="3" fontId="5" fillId="33" borderId="37" xfId="0" applyNumberFormat="1" applyFont="1" applyFill="1" applyBorder="1" applyAlignment="1">
      <alignment horizontal="center" vertical="center" wrapText="1" shrinkToFit="1"/>
    </xf>
    <xf numFmtId="3" fontId="5" fillId="33" borderId="76" xfId="0" applyNumberFormat="1" applyFont="1" applyFill="1" applyBorder="1" applyAlignment="1">
      <alignment horizontal="center" vertical="center" wrapText="1" shrinkToFit="1"/>
    </xf>
    <xf numFmtId="3" fontId="5" fillId="33" borderId="83" xfId="0" applyNumberFormat="1" applyFont="1" applyFill="1" applyBorder="1" applyAlignment="1">
      <alignment horizontal="center" vertical="center" wrapText="1" shrinkToFit="1"/>
    </xf>
    <xf numFmtId="3" fontId="5" fillId="33" borderId="84" xfId="0" applyNumberFormat="1" applyFont="1" applyFill="1" applyBorder="1" applyAlignment="1">
      <alignment horizontal="center" vertical="center" wrapText="1" shrinkToFit="1"/>
    </xf>
    <xf numFmtId="3" fontId="5" fillId="33" borderId="23" xfId="0" applyNumberFormat="1" applyFont="1" applyFill="1" applyBorder="1" applyAlignment="1">
      <alignment horizontal="center" vertical="center" wrapText="1"/>
    </xf>
    <xf numFmtId="3" fontId="5" fillId="33" borderId="68" xfId="0" applyNumberFormat="1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>
      <alignment horizontal="center" vertical="center" wrapText="1"/>
    </xf>
    <xf numFmtId="3" fontId="10" fillId="33" borderId="77" xfId="0" applyNumberFormat="1" applyFont="1" applyFill="1" applyBorder="1" applyAlignment="1">
      <alignment horizontal="center" vertical="center" wrapText="1"/>
    </xf>
    <xf numFmtId="3" fontId="10" fillId="33" borderId="22" xfId="0" applyNumberFormat="1" applyFont="1" applyFill="1" applyBorder="1" applyAlignment="1">
      <alignment horizontal="center" vertical="center" wrapText="1"/>
    </xf>
    <xf numFmtId="3" fontId="10" fillId="33" borderId="78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59" xfId="0" applyNumberFormat="1" applyFont="1" applyFill="1" applyBorder="1" applyAlignment="1">
      <alignment horizontal="center" vertical="center" wrapText="1"/>
    </xf>
    <xf numFmtId="3" fontId="5" fillId="33" borderId="85" xfId="0" applyNumberFormat="1" applyFont="1" applyFill="1" applyBorder="1" applyAlignment="1">
      <alignment horizontal="center" vertical="center" wrapText="1"/>
    </xf>
    <xf numFmtId="3" fontId="5" fillId="33" borderId="86" xfId="0" applyNumberFormat="1" applyFont="1" applyFill="1" applyBorder="1" applyAlignment="1">
      <alignment horizontal="center" vertical="center" wrapText="1"/>
    </xf>
    <xf numFmtId="3" fontId="5" fillId="33" borderId="87" xfId="0" applyNumberFormat="1" applyFont="1" applyFill="1" applyBorder="1" applyAlignment="1">
      <alignment horizontal="center" vertical="center"/>
    </xf>
    <xf numFmtId="3" fontId="5" fillId="33" borderId="79" xfId="0" applyNumberFormat="1" applyFont="1" applyFill="1" applyBorder="1" applyAlignment="1">
      <alignment horizontal="center" vertical="center"/>
    </xf>
    <xf numFmtId="3" fontId="5" fillId="33" borderId="88" xfId="0" applyNumberFormat="1" applyFont="1" applyFill="1" applyBorder="1" applyAlignment="1">
      <alignment horizontal="center" vertical="center"/>
    </xf>
    <xf numFmtId="3" fontId="5" fillId="33" borderId="89" xfId="0" applyNumberFormat="1" applyFont="1" applyFill="1" applyBorder="1" applyAlignment="1">
      <alignment horizontal="center" vertical="center"/>
    </xf>
    <xf numFmtId="3" fontId="11" fillId="33" borderId="77" xfId="0" applyNumberFormat="1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center" vertical="center" wrapText="1"/>
    </xf>
    <xf numFmtId="3" fontId="11" fillId="33" borderId="78" xfId="0" applyNumberFormat="1" applyFont="1" applyFill="1" applyBorder="1" applyAlignment="1">
      <alignment horizontal="center" vertical="center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51"/>
  <sheetViews>
    <sheetView tabSelected="1" showOutlineSymbols="0" view="pageBreakPreview" zoomScale="70" zoomScaleNormal="75" zoomScaleSheetLayoutView="70" workbookViewId="0" topLeftCell="H13">
      <selection activeCell="F18" sqref="F18"/>
    </sheetView>
  </sheetViews>
  <sheetFormatPr defaultColWidth="10.796875" defaultRowHeight="18" customHeight="1"/>
  <cols>
    <col min="1" max="1" width="10.59765625" style="2" customWidth="1"/>
    <col min="2" max="2" width="9.69921875" style="2" customWidth="1"/>
    <col min="3" max="9" width="10.09765625" style="2" customWidth="1"/>
    <col min="10" max="11" width="8.09765625" style="2" customWidth="1"/>
    <col min="12" max="12" width="10.59765625" style="2" customWidth="1"/>
    <col min="13" max="14" width="10.59765625" style="9" customWidth="1"/>
    <col min="15" max="16" width="10.59765625" style="2" customWidth="1"/>
    <col min="17" max="20" width="6.59765625" style="2" customWidth="1"/>
    <col min="21" max="21" width="10.69921875" style="2" customWidth="1"/>
    <col min="22" max="27" width="8.59765625" style="2" customWidth="1"/>
    <col min="28" max="28" width="10.69921875" style="2" customWidth="1"/>
    <col min="29" max="29" width="3.69921875" style="15" customWidth="1"/>
    <col min="30" max="16384" width="10.69921875" style="2" customWidth="1"/>
  </cols>
  <sheetData>
    <row r="2" spans="1:29" s="3" customFormat="1" ht="18" customHeight="1">
      <c r="A2" s="1" t="s">
        <v>50</v>
      </c>
      <c r="M2" s="10"/>
      <c r="N2" s="10"/>
      <c r="AC2" s="16"/>
    </row>
    <row r="4" spans="1:29" s="3" customFormat="1" ht="18" customHeight="1">
      <c r="A4" s="1" t="s">
        <v>70</v>
      </c>
      <c r="D4" s="4"/>
      <c r="M4" s="10"/>
      <c r="N4" s="10"/>
      <c r="AC4" s="16"/>
    </row>
    <row r="5" ht="18" customHeight="1" thickBot="1"/>
    <row r="6" spans="1:29" ht="41.25" customHeight="1">
      <c r="A6" s="86" t="s">
        <v>0</v>
      </c>
      <c r="B6" s="19" t="s">
        <v>1</v>
      </c>
      <c r="C6" s="125" t="s">
        <v>68</v>
      </c>
      <c r="D6" s="27" t="s">
        <v>2</v>
      </c>
      <c r="E6" s="27" t="s">
        <v>3</v>
      </c>
      <c r="F6" s="122" t="s">
        <v>67</v>
      </c>
      <c r="G6" s="133" t="s">
        <v>74</v>
      </c>
      <c r="H6" s="134"/>
      <c r="I6" s="134"/>
      <c r="J6" s="135"/>
      <c r="K6" s="122" t="s">
        <v>66</v>
      </c>
      <c r="L6" s="20" t="s">
        <v>69</v>
      </c>
      <c r="M6" s="146" t="s">
        <v>64</v>
      </c>
      <c r="N6" s="147"/>
      <c r="O6" s="143" t="s">
        <v>82</v>
      </c>
      <c r="P6" s="154" t="s">
        <v>81</v>
      </c>
      <c r="Q6" s="150" t="s">
        <v>80</v>
      </c>
      <c r="R6" s="150"/>
      <c r="S6" s="150"/>
      <c r="T6" s="150"/>
      <c r="U6" s="151"/>
      <c r="V6" s="32" t="s">
        <v>4</v>
      </c>
      <c r="W6" s="140" t="s">
        <v>73</v>
      </c>
      <c r="X6" s="128" t="s">
        <v>63</v>
      </c>
      <c r="Y6" s="131" t="s">
        <v>71</v>
      </c>
      <c r="Z6" s="140" t="s">
        <v>72</v>
      </c>
      <c r="AA6" s="140" t="s">
        <v>65</v>
      </c>
      <c r="AB6" s="94" t="s">
        <v>0</v>
      </c>
      <c r="AC6" s="6"/>
    </row>
    <row r="7" spans="1:29" ht="14.25">
      <c r="A7" s="103"/>
      <c r="B7" s="104"/>
      <c r="C7" s="126"/>
      <c r="D7" s="105"/>
      <c r="E7" s="105"/>
      <c r="F7" s="123"/>
      <c r="G7" s="136" t="s">
        <v>75</v>
      </c>
      <c r="H7" s="138" t="s">
        <v>76</v>
      </c>
      <c r="I7" s="139"/>
      <c r="J7" s="136" t="s">
        <v>77</v>
      </c>
      <c r="K7" s="123"/>
      <c r="L7" s="106"/>
      <c r="M7" s="148"/>
      <c r="N7" s="149"/>
      <c r="O7" s="144"/>
      <c r="P7" s="155"/>
      <c r="Q7" s="152"/>
      <c r="R7" s="152"/>
      <c r="S7" s="152"/>
      <c r="T7" s="152"/>
      <c r="U7" s="153"/>
      <c r="V7" s="107"/>
      <c r="W7" s="141"/>
      <c r="X7" s="129"/>
      <c r="Y7" s="132"/>
      <c r="Z7" s="141"/>
      <c r="AA7" s="141"/>
      <c r="AB7" s="108"/>
      <c r="AC7" s="6"/>
    </row>
    <row r="8" spans="1:29" ht="57" customHeight="1" thickBot="1">
      <c r="A8" s="87"/>
      <c r="B8" s="21"/>
      <c r="C8" s="127"/>
      <c r="D8" s="26" t="s">
        <v>5</v>
      </c>
      <c r="E8" s="26" t="s">
        <v>6</v>
      </c>
      <c r="F8" s="124"/>
      <c r="G8" s="137"/>
      <c r="H8" s="109" t="s">
        <v>78</v>
      </c>
      <c r="I8" s="109" t="s">
        <v>79</v>
      </c>
      <c r="J8" s="137"/>
      <c r="K8" s="124"/>
      <c r="L8" s="22"/>
      <c r="M8" s="121" t="s">
        <v>7</v>
      </c>
      <c r="N8" s="24" t="s">
        <v>8</v>
      </c>
      <c r="O8" s="145"/>
      <c r="P8" s="156"/>
      <c r="Q8" s="23" t="s">
        <v>9</v>
      </c>
      <c r="R8" s="24" t="s">
        <v>10</v>
      </c>
      <c r="S8" s="24" t="s">
        <v>11</v>
      </c>
      <c r="T8" s="24" t="s">
        <v>12</v>
      </c>
      <c r="U8" s="28" t="s">
        <v>51</v>
      </c>
      <c r="V8" s="25" t="s">
        <v>13</v>
      </c>
      <c r="W8" s="142"/>
      <c r="X8" s="130"/>
      <c r="Y8" s="132"/>
      <c r="Z8" s="142"/>
      <c r="AA8" s="142"/>
      <c r="AB8" s="95"/>
      <c r="AC8" s="6"/>
    </row>
    <row r="9" spans="1:29" ht="19.5" customHeight="1">
      <c r="A9" s="88" t="s">
        <v>14</v>
      </c>
      <c r="B9" s="33">
        <f>SUM(B11:B37)+SUM(B38:B45)</f>
        <v>18551</v>
      </c>
      <c r="C9" s="72">
        <f aca="true" t="shared" si="0" ref="C9:L9">SUM(C11:C45)</f>
        <v>18352</v>
      </c>
      <c r="D9" s="72">
        <f t="shared" si="0"/>
        <v>26</v>
      </c>
      <c r="E9" s="72">
        <f t="shared" si="0"/>
        <v>14</v>
      </c>
      <c r="F9" s="72">
        <f t="shared" si="0"/>
        <v>1</v>
      </c>
      <c r="G9" s="72">
        <f t="shared" si="0"/>
        <v>4</v>
      </c>
      <c r="H9" s="72">
        <f t="shared" si="0"/>
        <v>17</v>
      </c>
      <c r="I9" s="72">
        <f t="shared" si="0"/>
        <v>1</v>
      </c>
      <c r="J9" s="72">
        <f t="shared" si="0"/>
        <v>4</v>
      </c>
      <c r="K9" s="72">
        <f t="shared" si="0"/>
        <v>131</v>
      </c>
      <c r="L9" s="73">
        <f t="shared" si="0"/>
        <v>1</v>
      </c>
      <c r="M9" s="38">
        <f>SUM(M11:M37)+SUM(M38:M45)</f>
        <v>4</v>
      </c>
      <c r="N9" s="72">
        <f>SUM(N11:N37)+SUM(N38:N45)</f>
        <v>10</v>
      </c>
      <c r="O9" s="74">
        <f>SUM(O11:O37)+SUM(O38:O45)</f>
        <v>6</v>
      </c>
      <c r="P9" s="74">
        <f>SUM(P11:P37)+SUM(P38:P45)</f>
        <v>1</v>
      </c>
      <c r="Q9" s="38">
        <f>SUM(Q11:Q37)+SUM(Q38:Q45)</f>
        <v>28</v>
      </c>
      <c r="R9" s="72">
        <f>SUM(R11:R37)+SUM(R38:R45)</f>
        <v>0</v>
      </c>
      <c r="S9" s="72">
        <f>SUM(S11:S37)+SUM(S38:S45)</f>
        <v>17</v>
      </c>
      <c r="T9" s="72">
        <f>SUM(T11:T37)+SUM(T38:T45)</f>
        <v>11</v>
      </c>
      <c r="U9" s="72">
        <f>SUM(U11:U37)+SUM(U38:U45)</f>
        <v>0</v>
      </c>
      <c r="V9" s="75">
        <f>ROUND(C9/B9*100,1)</f>
        <v>98.9</v>
      </c>
      <c r="W9" s="75">
        <f>ROUND(D9/B9*100,1)</f>
        <v>0.1</v>
      </c>
      <c r="X9" s="116">
        <v>0.150935259554741</v>
      </c>
      <c r="Y9" s="111">
        <f>SUM(Y11:Y45)</f>
        <v>17</v>
      </c>
      <c r="Z9" s="81">
        <v>11</v>
      </c>
      <c r="AA9" s="116">
        <v>39.2857142857143</v>
      </c>
      <c r="AB9" s="96" t="s">
        <v>14</v>
      </c>
      <c r="AC9" s="6"/>
    </row>
    <row r="10" spans="1:29" ht="19.5" customHeight="1">
      <c r="A10" s="89"/>
      <c r="B10" s="29"/>
      <c r="C10" s="12"/>
      <c r="D10" s="12"/>
      <c r="E10" s="12"/>
      <c r="F10" s="12"/>
      <c r="G10" s="12"/>
      <c r="H10" s="12"/>
      <c r="I10" s="12"/>
      <c r="J10" s="12"/>
      <c r="K10" s="12"/>
      <c r="L10" s="30"/>
      <c r="M10" s="11"/>
      <c r="N10" s="12"/>
      <c r="O10" s="31"/>
      <c r="P10" s="31"/>
      <c r="Q10" s="11"/>
      <c r="R10" s="12"/>
      <c r="S10" s="12"/>
      <c r="T10" s="12"/>
      <c r="U10" s="12"/>
      <c r="V10" s="76"/>
      <c r="W10" s="76"/>
      <c r="X10" s="117"/>
      <c r="Y10" s="112"/>
      <c r="Z10" s="80"/>
      <c r="AA10" s="117"/>
      <c r="AB10" s="97"/>
      <c r="AC10" s="6"/>
    </row>
    <row r="11" spans="1:29" ht="19.5" customHeight="1">
      <c r="A11" s="90" t="s">
        <v>52</v>
      </c>
      <c r="B11" s="33">
        <v>3173</v>
      </c>
      <c r="C11" s="34">
        <v>3150</v>
      </c>
      <c r="D11" s="34">
        <v>2</v>
      </c>
      <c r="E11" s="34">
        <v>0</v>
      </c>
      <c r="F11" s="34">
        <v>0</v>
      </c>
      <c r="G11" s="34">
        <v>1</v>
      </c>
      <c r="H11" s="34">
        <v>2</v>
      </c>
      <c r="I11" s="34">
        <v>0</v>
      </c>
      <c r="J11" s="34">
        <v>0</v>
      </c>
      <c r="K11" s="34">
        <v>18</v>
      </c>
      <c r="L11" s="35">
        <v>0</v>
      </c>
      <c r="M11" s="36">
        <v>0</v>
      </c>
      <c r="N11" s="34">
        <v>0</v>
      </c>
      <c r="O11" s="37">
        <v>0</v>
      </c>
      <c r="P11" s="37">
        <v>0</v>
      </c>
      <c r="Q11" s="38">
        <f aca="true" t="shared" si="1" ref="Q11:Q26">IF(AND(J11="－",O11="－")=TRUE,"－",SUM(R11:U11))</f>
        <v>3</v>
      </c>
      <c r="R11" s="34">
        <v>0</v>
      </c>
      <c r="S11" s="34">
        <v>3</v>
      </c>
      <c r="T11" s="34">
        <v>0</v>
      </c>
      <c r="U11" s="34">
        <v>0</v>
      </c>
      <c r="V11" s="75">
        <f aca="true" t="shared" si="2" ref="V11:V37">ROUND(C11/B11*100,1)</f>
        <v>99.3</v>
      </c>
      <c r="W11" s="75">
        <f>ROUND(D11/B11*100,1)</f>
        <v>0.1</v>
      </c>
      <c r="X11" s="118">
        <v>0.0945477466120391</v>
      </c>
      <c r="Y11" s="113">
        <v>1</v>
      </c>
      <c r="Z11" s="82">
        <v>2</v>
      </c>
      <c r="AA11" s="118">
        <v>66.6666666666667</v>
      </c>
      <c r="AB11" s="98" t="s">
        <v>39</v>
      </c>
      <c r="AC11" s="7"/>
    </row>
    <row r="12" spans="1:29" ht="19.5" customHeight="1">
      <c r="A12" s="90" t="s">
        <v>53</v>
      </c>
      <c r="B12" s="33">
        <v>3355</v>
      </c>
      <c r="C12" s="34">
        <v>3323</v>
      </c>
      <c r="D12" s="34">
        <v>5</v>
      </c>
      <c r="E12" s="34">
        <v>4</v>
      </c>
      <c r="F12" s="34">
        <v>0</v>
      </c>
      <c r="G12" s="34">
        <v>0</v>
      </c>
      <c r="H12" s="34">
        <v>3</v>
      </c>
      <c r="I12" s="34">
        <v>0</v>
      </c>
      <c r="J12" s="34">
        <v>0</v>
      </c>
      <c r="K12" s="34">
        <v>19</v>
      </c>
      <c r="L12" s="35">
        <v>1</v>
      </c>
      <c r="M12" s="36">
        <v>0</v>
      </c>
      <c r="N12" s="34">
        <v>4</v>
      </c>
      <c r="O12" s="37">
        <v>1</v>
      </c>
      <c r="P12" s="37">
        <v>0</v>
      </c>
      <c r="Q12" s="38">
        <f t="shared" si="1"/>
        <v>4</v>
      </c>
      <c r="R12" s="34">
        <v>0</v>
      </c>
      <c r="S12" s="34">
        <v>1</v>
      </c>
      <c r="T12" s="34">
        <v>3</v>
      </c>
      <c r="U12" s="34">
        <v>0</v>
      </c>
      <c r="V12" s="75">
        <f t="shared" si="2"/>
        <v>99</v>
      </c>
      <c r="W12" s="75">
        <f aca="true" t="shared" si="3" ref="W12:W45">ROUND(D12/B12*100,1)</f>
        <v>0.1</v>
      </c>
      <c r="X12" s="118">
        <v>0.119225037257824</v>
      </c>
      <c r="Y12" s="113">
        <v>4</v>
      </c>
      <c r="Z12" s="82">
        <v>0</v>
      </c>
      <c r="AA12" s="118">
        <v>0</v>
      </c>
      <c r="AB12" s="98" t="s">
        <v>40</v>
      </c>
      <c r="AC12" s="7"/>
    </row>
    <row r="13" spans="1:29" ht="19.5" customHeight="1">
      <c r="A13" s="90" t="s">
        <v>54</v>
      </c>
      <c r="B13" s="33">
        <v>1010</v>
      </c>
      <c r="C13" s="34">
        <v>994</v>
      </c>
      <c r="D13" s="34">
        <v>7</v>
      </c>
      <c r="E13" s="34">
        <v>0</v>
      </c>
      <c r="F13" s="34">
        <v>0</v>
      </c>
      <c r="G13" s="34">
        <v>0</v>
      </c>
      <c r="H13" s="34">
        <v>1</v>
      </c>
      <c r="I13" s="34">
        <v>0</v>
      </c>
      <c r="J13" s="34">
        <v>0</v>
      </c>
      <c r="K13" s="34">
        <v>8</v>
      </c>
      <c r="L13" s="35">
        <v>0</v>
      </c>
      <c r="M13" s="36">
        <v>0</v>
      </c>
      <c r="N13" s="34">
        <v>0</v>
      </c>
      <c r="O13" s="37">
        <v>0</v>
      </c>
      <c r="P13" s="37">
        <v>0</v>
      </c>
      <c r="Q13" s="38">
        <f t="shared" si="1"/>
        <v>1</v>
      </c>
      <c r="R13" s="34">
        <v>0</v>
      </c>
      <c r="S13" s="34">
        <v>1</v>
      </c>
      <c r="T13" s="34">
        <v>0</v>
      </c>
      <c r="U13" s="34">
        <v>0</v>
      </c>
      <c r="V13" s="75">
        <f t="shared" si="2"/>
        <v>98.4</v>
      </c>
      <c r="W13" s="75">
        <f t="shared" si="3"/>
        <v>0.7</v>
      </c>
      <c r="X13" s="118">
        <v>0.099009900990099</v>
      </c>
      <c r="Y13" s="113">
        <v>1</v>
      </c>
      <c r="Z13" s="82">
        <v>0</v>
      </c>
      <c r="AA13" s="118">
        <v>0</v>
      </c>
      <c r="AB13" s="98" t="s">
        <v>41</v>
      </c>
      <c r="AC13" s="7"/>
    </row>
    <row r="14" spans="1:29" ht="19.5" customHeight="1">
      <c r="A14" s="90" t="s">
        <v>55</v>
      </c>
      <c r="B14" s="33">
        <v>2037</v>
      </c>
      <c r="C14" s="34">
        <v>1996</v>
      </c>
      <c r="D14" s="34">
        <v>5</v>
      </c>
      <c r="E14" s="34">
        <v>2</v>
      </c>
      <c r="F14" s="34">
        <v>1</v>
      </c>
      <c r="G14" s="34">
        <v>2</v>
      </c>
      <c r="H14" s="34">
        <v>3</v>
      </c>
      <c r="I14" s="34">
        <v>0</v>
      </c>
      <c r="J14" s="34">
        <v>0</v>
      </c>
      <c r="K14" s="34">
        <v>28</v>
      </c>
      <c r="L14" s="35">
        <v>0</v>
      </c>
      <c r="M14" s="36">
        <v>0</v>
      </c>
      <c r="N14" s="34">
        <v>2</v>
      </c>
      <c r="O14" s="37">
        <v>1</v>
      </c>
      <c r="P14" s="37">
        <v>0</v>
      </c>
      <c r="Q14" s="38">
        <f t="shared" si="1"/>
        <v>6</v>
      </c>
      <c r="R14" s="34">
        <v>0</v>
      </c>
      <c r="S14" s="34">
        <v>5</v>
      </c>
      <c r="T14" s="34">
        <v>1</v>
      </c>
      <c r="U14" s="34">
        <v>0</v>
      </c>
      <c r="V14" s="75">
        <f t="shared" si="2"/>
        <v>98</v>
      </c>
      <c r="W14" s="75">
        <f t="shared" si="3"/>
        <v>0.2</v>
      </c>
      <c r="X14" s="118">
        <v>0.294550810014728</v>
      </c>
      <c r="Y14" s="113">
        <v>5</v>
      </c>
      <c r="Z14" s="82">
        <v>1</v>
      </c>
      <c r="AA14" s="118">
        <v>16.6666666666667</v>
      </c>
      <c r="AB14" s="98" t="s">
        <v>42</v>
      </c>
      <c r="AC14" s="7"/>
    </row>
    <row r="15" spans="1:29" ht="19.5" customHeight="1">
      <c r="A15" s="90" t="s">
        <v>56</v>
      </c>
      <c r="B15" s="33">
        <v>2293</v>
      </c>
      <c r="C15" s="34">
        <v>2262</v>
      </c>
      <c r="D15" s="34">
        <v>2</v>
      </c>
      <c r="E15" s="34">
        <v>1</v>
      </c>
      <c r="F15" s="34">
        <v>0</v>
      </c>
      <c r="G15" s="34">
        <v>0</v>
      </c>
      <c r="H15" s="34">
        <v>5</v>
      </c>
      <c r="I15" s="34">
        <v>1</v>
      </c>
      <c r="J15" s="34">
        <v>0</v>
      </c>
      <c r="K15" s="34">
        <v>22</v>
      </c>
      <c r="L15" s="35">
        <v>0</v>
      </c>
      <c r="M15" s="36">
        <v>0</v>
      </c>
      <c r="N15" s="34">
        <v>1</v>
      </c>
      <c r="O15" s="37">
        <v>0</v>
      </c>
      <c r="P15" s="37">
        <v>1</v>
      </c>
      <c r="Q15" s="38">
        <f t="shared" si="1"/>
        <v>6</v>
      </c>
      <c r="R15" s="34">
        <v>0</v>
      </c>
      <c r="S15" s="34">
        <v>5</v>
      </c>
      <c r="T15" s="34">
        <v>1</v>
      </c>
      <c r="U15" s="34">
        <v>0</v>
      </c>
      <c r="V15" s="77">
        <f t="shared" si="2"/>
        <v>98.6</v>
      </c>
      <c r="W15" s="85">
        <f t="shared" si="3"/>
        <v>0.1</v>
      </c>
      <c r="X15" s="119">
        <v>0.261665939816834</v>
      </c>
      <c r="Y15" s="114">
        <v>3</v>
      </c>
      <c r="Z15" s="84">
        <v>3</v>
      </c>
      <c r="AA15" s="119">
        <v>50</v>
      </c>
      <c r="AB15" s="98" t="s">
        <v>43</v>
      </c>
      <c r="AC15" s="7"/>
    </row>
    <row r="16" spans="1:29" ht="19.5" customHeight="1">
      <c r="A16" s="91" t="s">
        <v>57</v>
      </c>
      <c r="B16" s="39">
        <v>466</v>
      </c>
      <c r="C16" s="40">
        <v>462</v>
      </c>
      <c r="D16" s="41">
        <v>0</v>
      </c>
      <c r="E16" s="41">
        <v>2</v>
      </c>
      <c r="F16" s="41">
        <v>0</v>
      </c>
      <c r="G16" s="41">
        <v>1</v>
      </c>
      <c r="H16" s="41">
        <v>0</v>
      </c>
      <c r="I16" s="41">
        <v>0</v>
      </c>
      <c r="J16" s="41">
        <v>0</v>
      </c>
      <c r="K16" s="41">
        <v>1</v>
      </c>
      <c r="L16" s="42">
        <v>0</v>
      </c>
      <c r="M16" s="43">
        <v>1</v>
      </c>
      <c r="N16" s="40">
        <v>1</v>
      </c>
      <c r="O16" s="44">
        <v>1</v>
      </c>
      <c r="P16" s="44">
        <v>0</v>
      </c>
      <c r="Q16" s="45">
        <f>IF(AND(J16="－",O16="－")=TRUE,"－",SUM(R16:U16))</f>
        <v>2</v>
      </c>
      <c r="R16" s="40">
        <v>0</v>
      </c>
      <c r="S16" s="40">
        <v>0</v>
      </c>
      <c r="T16" s="40">
        <v>2</v>
      </c>
      <c r="U16" s="40">
        <v>0</v>
      </c>
      <c r="V16" s="75">
        <f t="shared" si="2"/>
        <v>99.1</v>
      </c>
      <c r="W16" s="75">
        <f t="shared" si="3"/>
        <v>0</v>
      </c>
      <c r="X16" s="118">
        <v>0.429184549356223</v>
      </c>
      <c r="Y16" s="113">
        <v>0</v>
      </c>
      <c r="Z16" s="82">
        <v>2</v>
      </c>
      <c r="AA16" s="118">
        <v>100</v>
      </c>
      <c r="AB16" s="99" t="s">
        <v>44</v>
      </c>
      <c r="AC16" s="7"/>
    </row>
    <row r="17" spans="1:29" ht="19.5" customHeight="1">
      <c r="A17" s="90" t="s">
        <v>58</v>
      </c>
      <c r="B17" s="33">
        <v>728</v>
      </c>
      <c r="C17" s="34">
        <v>720</v>
      </c>
      <c r="D17" s="34">
        <v>0</v>
      </c>
      <c r="E17" s="34">
        <v>1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7</v>
      </c>
      <c r="L17" s="35">
        <v>0</v>
      </c>
      <c r="M17" s="36">
        <v>1</v>
      </c>
      <c r="N17" s="34">
        <v>0</v>
      </c>
      <c r="O17" s="37">
        <v>0</v>
      </c>
      <c r="P17" s="37">
        <v>0</v>
      </c>
      <c r="Q17" s="38">
        <f t="shared" si="1"/>
        <v>0</v>
      </c>
      <c r="R17" s="34">
        <v>0</v>
      </c>
      <c r="S17" s="34">
        <v>0</v>
      </c>
      <c r="T17" s="34">
        <v>0</v>
      </c>
      <c r="U17" s="34">
        <v>0</v>
      </c>
      <c r="V17" s="75">
        <f t="shared" si="2"/>
        <v>98.9</v>
      </c>
      <c r="W17" s="75">
        <f t="shared" si="3"/>
        <v>0</v>
      </c>
      <c r="X17" s="118">
        <v>0</v>
      </c>
      <c r="Y17" s="113">
        <v>0</v>
      </c>
      <c r="Z17" s="82">
        <v>0</v>
      </c>
      <c r="AA17" s="118">
        <v>0</v>
      </c>
      <c r="AB17" s="98" t="s">
        <v>45</v>
      </c>
      <c r="AC17" s="7"/>
    </row>
    <row r="18" spans="1:29" ht="19.5" customHeight="1">
      <c r="A18" s="90" t="s">
        <v>59</v>
      </c>
      <c r="B18" s="33">
        <v>617</v>
      </c>
      <c r="C18" s="34">
        <v>614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3</v>
      </c>
      <c r="L18" s="35">
        <v>0</v>
      </c>
      <c r="M18" s="36">
        <v>0</v>
      </c>
      <c r="N18" s="34">
        <v>0</v>
      </c>
      <c r="O18" s="37">
        <v>1</v>
      </c>
      <c r="P18" s="37">
        <v>0</v>
      </c>
      <c r="Q18" s="38">
        <f t="shared" si="1"/>
        <v>1</v>
      </c>
      <c r="R18" s="34">
        <v>0</v>
      </c>
      <c r="S18" s="34">
        <v>0</v>
      </c>
      <c r="T18" s="34">
        <v>1</v>
      </c>
      <c r="U18" s="34">
        <v>0</v>
      </c>
      <c r="V18" s="75">
        <f t="shared" si="2"/>
        <v>99.5</v>
      </c>
      <c r="W18" s="75">
        <f t="shared" si="3"/>
        <v>0</v>
      </c>
      <c r="X18" s="118">
        <v>0.162074554294976</v>
      </c>
      <c r="Y18" s="113">
        <v>0</v>
      </c>
      <c r="Z18" s="82">
        <v>1</v>
      </c>
      <c r="AA18" s="118">
        <v>100</v>
      </c>
      <c r="AB18" s="98" t="s">
        <v>46</v>
      </c>
      <c r="AC18" s="7"/>
    </row>
    <row r="19" spans="1:29" ht="19.5" customHeight="1">
      <c r="A19" s="90" t="s">
        <v>60</v>
      </c>
      <c r="B19" s="33">
        <v>641</v>
      </c>
      <c r="C19" s="34">
        <v>636</v>
      </c>
      <c r="D19" s="34">
        <v>0</v>
      </c>
      <c r="E19" s="34">
        <v>1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4</v>
      </c>
      <c r="L19" s="35">
        <v>0</v>
      </c>
      <c r="M19" s="36">
        <v>1</v>
      </c>
      <c r="N19" s="34">
        <v>0</v>
      </c>
      <c r="O19" s="37">
        <v>0</v>
      </c>
      <c r="P19" s="37">
        <v>0</v>
      </c>
      <c r="Q19" s="38">
        <f t="shared" si="1"/>
        <v>0</v>
      </c>
      <c r="R19" s="34">
        <v>0</v>
      </c>
      <c r="S19" s="34">
        <v>0</v>
      </c>
      <c r="T19" s="34">
        <v>0</v>
      </c>
      <c r="U19" s="34">
        <v>0</v>
      </c>
      <c r="V19" s="75">
        <f t="shared" si="2"/>
        <v>99.2</v>
      </c>
      <c r="W19" s="75">
        <f t="shared" si="3"/>
        <v>0</v>
      </c>
      <c r="X19" s="118">
        <v>0</v>
      </c>
      <c r="Y19" s="113">
        <v>0</v>
      </c>
      <c r="Z19" s="82">
        <v>0</v>
      </c>
      <c r="AA19" s="118">
        <v>0</v>
      </c>
      <c r="AB19" s="98" t="s">
        <v>47</v>
      </c>
      <c r="AC19" s="7"/>
    </row>
    <row r="20" spans="1:29" ht="19.5" customHeight="1">
      <c r="A20" s="92" t="s">
        <v>61</v>
      </c>
      <c r="B20" s="46">
        <v>460</v>
      </c>
      <c r="C20" s="47">
        <v>458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9">
        <v>0</v>
      </c>
      <c r="K20" s="48">
        <v>2</v>
      </c>
      <c r="L20" s="50">
        <v>0</v>
      </c>
      <c r="M20" s="36">
        <v>0</v>
      </c>
      <c r="N20" s="34">
        <v>0</v>
      </c>
      <c r="O20" s="37">
        <v>1</v>
      </c>
      <c r="P20" s="37">
        <v>0</v>
      </c>
      <c r="Q20" s="38">
        <f t="shared" si="1"/>
        <v>1</v>
      </c>
      <c r="R20" s="51">
        <v>0</v>
      </c>
      <c r="S20" s="34">
        <v>1</v>
      </c>
      <c r="T20" s="51">
        <v>0</v>
      </c>
      <c r="U20" s="51">
        <v>0</v>
      </c>
      <c r="V20" s="77">
        <f t="shared" si="2"/>
        <v>99.6</v>
      </c>
      <c r="W20" s="85">
        <f t="shared" si="3"/>
        <v>0</v>
      </c>
      <c r="X20" s="119">
        <v>0.217391304347826</v>
      </c>
      <c r="Y20" s="114">
        <v>0</v>
      </c>
      <c r="Z20" s="84">
        <v>1</v>
      </c>
      <c r="AA20" s="119">
        <v>100</v>
      </c>
      <c r="AB20" s="100" t="s">
        <v>48</v>
      </c>
      <c r="AC20" s="7"/>
    </row>
    <row r="21" spans="1:29" ht="19.5" customHeight="1">
      <c r="A21" s="90" t="s">
        <v>62</v>
      </c>
      <c r="B21" s="33">
        <v>640</v>
      </c>
      <c r="C21" s="34">
        <v>634</v>
      </c>
      <c r="D21" s="34">
        <v>0</v>
      </c>
      <c r="E21" s="34">
        <v>2</v>
      </c>
      <c r="F21" s="34">
        <v>0</v>
      </c>
      <c r="G21" s="34">
        <v>0</v>
      </c>
      <c r="H21" s="34">
        <v>1</v>
      </c>
      <c r="I21" s="34">
        <v>0</v>
      </c>
      <c r="J21" s="34">
        <v>0</v>
      </c>
      <c r="K21" s="34">
        <v>3</v>
      </c>
      <c r="L21" s="35">
        <v>0</v>
      </c>
      <c r="M21" s="52">
        <v>1</v>
      </c>
      <c r="N21" s="53">
        <v>1</v>
      </c>
      <c r="O21" s="44">
        <v>0</v>
      </c>
      <c r="P21" s="44">
        <v>0</v>
      </c>
      <c r="Q21" s="45">
        <f t="shared" si="1"/>
        <v>1</v>
      </c>
      <c r="R21" s="40">
        <v>0</v>
      </c>
      <c r="S21" s="40">
        <v>0</v>
      </c>
      <c r="T21" s="40">
        <v>1</v>
      </c>
      <c r="U21" s="54">
        <v>0</v>
      </c>
      <c r="V21" s="75">
        <f t="shared" si="2"/>
        <v>99.1</v>
      </c>
      <c r="W21" s="75">
        <f t="shared" si="3"/>
        <v>0</v>
      </c>
      <c r="X21" s="118">
        <v>0.15625</v>
      </c>
      <c r="Y21" s="113">
        <v>1</v>
      </c>
      <c r="Z21" s="82">
        <v>0</v>
      </c>
      <c r="AA21" s="118">
        <v>0</v>
      </c>
      <c r="AB21" s="98" t="s">
        <v>49</v>
      </c>
      <c r="AC21" s="7"/>
    </row>
    <row r="22" spans="1:29" ht="19.5" customHeight="1">
      <c r="A22" s="90" t="s">
        <v>36</v>
      </c>
      <c r="B22" s="33">
        <v>479</v>
      </c>
      <c r="C22" s="34">
        <v>473</v>
      </c>
      <c r="D22" s="34">
        <v>3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3</v>
      </c>
      <c r="K22" s="34">
        <v>0</v>
      </c>
      <c r="L22" s="35">
        <v>0</v>
      </c>
      <c r="M22" s="55">
        <v>0</v>
      </c>
      <c r="N22" s="35">
        <v>0</v>
      </c>
      <c r="O22" s="37">
        <v>0</v>
      </c>
      <c r="P22" s="37">
        <v>0</v>
      </c>
      <c r="Q22" s="38">
        <f t="shared" si="1"/>
        <v>0</v>
      </c>
      <c r="R22" s="34">
        <v>0</v>
      </c>
      <c r="S22" s="34">
        <v>0</v>
      </c>
      <c r="T22" s="34">
        <v>0</v>
      </c>
      <c r="U22" s="56">
        <v>0</v>
      </c>
      <c r="V22" s="75">
        <f t="shared" si="2"/>
        <v>98.7</v>
      </c>
      <c r="W22" s="75">
        <f t="shared" si="3"/>
        <v>0.6</v>
      </c>
      <c r="X22" s="118">
        <v>0</v>
      </c>
      <c r="Y22" s="113">
        <v>0</v>
      </c>
      <c r="Z22" s="82">
        <v>0</v>
      </c>
      <c r="AA22" s="118">
        <v>0</v>
      </c>
      <c r="AB22" s="98" t="s">
        <v>36</v>
      </c>
      <c r="AC22" s="7"/>
    </row>
    <row r="23" spans="1:29" ht="19.5" customHeight="1">
      <c r="A23" s="90" t="s">
        <v>15</v>
      </c>
      <c r="B23" s="33">
        <v>126</v>
      </c>
      <c r="C23" s="34">
        <v>124</v>
      </c>
      <c r="D23" s="34">
        <v>0</v>
      </c>
      <c r="E23" s="34">
        <v>0</v>
      </c>
      <c r="F23" s="34">
        <v>0</v>
      </c>
      <c r="G23" s="34">
        <v>0</v>
      </c>
      <c r="H23" s="34">
        <v>2</v>
      </c>
      <c r="I23" s="34">
        <v>0</v>
      </c>
      <c r="J23" s="34">
        <v>0</v>
      </c>
      <c r="K23" s="34">
        <v>0</v>
      </c>
      <c r="L23" s="35">
        <v>0</v>
      </c>
      <c r="M23" s="55">
        <v>0</v>
      </c>
      <c r="N23" s="35">
        <v>0</v>
      </c>
      <c r="O23" s="37">
        <v>0</v>
      </c>
      <c r="P23" s="37">
        <v>0</v>
      </c>
      <c r="Q23" s="38">
        <f t="shared" si="1"/>
        <v>2</v>
      </c>
      <c r="R23" s="34">
        <v>0</v>
      </c>
      <c r="S23" s="34">
        <v>0</v>
      </c>
      <c r="T23" s="34">
        <v>2</v>
      </c>
      <c r="U23" s="56">
        <v>0</v>
      </c>
      <c r="V23" s="75">
        <f t="shared" si="2"/>
        <v>98.4</v>
      </c>
      <c r="W23" s="75">
        <f t="shared" si="3"/>
        <v>0</v>
      </c>
      <c r="X23" s="118">
        <v>1.58730158730159</v>
      </c>
      <c r="Y23" s="113">
        <v>2</v>
      </c>
      <c r="Z23" s="82">
        <v>0</v>
      </c>
      <c r="AA23" s="118">
        <v>0</v>
      </c>
      <c r="AB23" s="98" t="s">
        <v>15</v>
      </c>
      <c r="AC23" s="7"/>
    </row>
    <row r="24" spans="1:29" ht="19.5" customHeight="1">
      <c r="A24" s="90" t="s">
        <v>16</v>
      </c>
      <c r="B24" s="33">
        <v>243</v>
      </c>
      <c r="C24" s="34">
        <v>243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55">
        <v>0</v>
      </c>
      <c r="N24" s="35">
        <v>0</v>
      </c>
      <c r="O24" s="37">
        <v>0</v>
      </c>
      <c r="P24" s="37">
        <v>0</v>
      </c>
      <c r="Q24" s="38">
        <f t="shared" si="1"/>
        <v>0</v>
      </c>
      <c r="R24" s="34">
        <v>0</v>
      </c>
      <c r="S24" s="34">
        <v>0</v>
      </c>
      <c r="T24" s="34">
        <v>0</v>
      </c>
      <c r="U24" s="56">
        <v>0</v>
      </c>
      <c r="V24" s="75">
        <f t="shared" si="2"/>
        <v>100</v>
      </c>
      <c r="W24" s="75">
        <f t="shared" si="3"/>
        <v>0</v>
      </c>
      <c r="X24" s="118">
        <v>0</v>
      </c>
      <c r="Y24" s="113">
        <v>0</v>
      </c>
      <c r="Z24" s="82">
        <v>0</v>
      </c>
      <c r="AA24" s="118">
        <v>0</v>
      </c>
      <c r="AB24" s="98" t="s">
        <v>16</v>
      </c>
      <c r="AC24" s="7"/>
    </row>
    <row r="25" spans="1:29" ht="19.5" customHeight="1">
      <c r="A25" s="90" t="s">
        <v>17</v>
      </c>
      <c r="B25" s="33">
        <v>10</v>
      </c>
      <c r="C25" s="34">
        <v>10</v>
      </c>
      <c r="D25" s="57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6">
        <v>0</v>
      </c>
      <c r="N25" s="34">
        <v>0</v>
      </c>
      <c r="O25" s="37">
        <v>0</v>
      </c>
      <c r="P25" s="37">
        <v>0</v>
      </c>
      <c r="Q25" s="38">
        <f t="shared" si="1"/>
        <v>0</v>
      </c>
      <c r="R25" s="34">
        <v>0</v>
      </c>
      <c r="S25" s="34">
        <v>0</v>
      </c>
      <c r="T25" s="34">
        <v>0</v>
      </c>
      <c r="U25" s="34">
        <v>0</v>
      </c>
      <c r="V25" s="77">
        <f t="shared" si="2"/>
        <v>100</v>
      </c>
      <c r="W25" s="85">
        <f t="shared" si="3"/>
        <v>0</v>
      </c>
      <c r="X25" s="119">
        <v>0</v>
      </c>
      <c r="Y25" s="114">
        <v>0</v>
      </c>
      <c r="Z25" s="84">
        <v>0</v>
      </c>
      <c r="AA25" s="119">
        <v>0</v>
      </c>
      <c r="AB25" s="101" t="s">
        <v>17</v>
      </c>
      <c r="AC25" s="7"/>
    </row>
    <row r="26" spans="1:29" ht="19.5" customHeight="1">
      <c r="A26" s="91" t="s">
        <v>34</v>
      </c>
      <c r="B26" s="39">
        <v>9</v>
      </c>
      <c r="C26" s="40">
        <v>9</v>
      </c>
      <c r="D26" s="58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53">
        <v>0</v>
      </c>
      <c r="M26" s="43">
        <v>0</v>
      </c>
      <c r="N26" s="40">
        <v>0</v>
      </c>
      <c r="O26" s="44">
        <v>0</v>
      </c>
      <c r="P26" s="44">
        <v>0</v>
      </c>
      <c r="Q26" s="45">
        <f t="shared" si="1"/>
        <v>0</v>
      </c>
      <c r="R26" s="40">
        <v>0</v>
      </c>
      <c r="S26" s="40">
        <v>0</v>
      </c>
      <c r="T26" s="40">
        <v>0</v>
      </c>
      <c r="U26" s="40">
        <v>0</v>
      </c>
      <c r="V26" s="78">
        <f t="shared" si="2"/>
        <v>100</v>
      </c>
      <c r="W26" s="75">
        <f t="shared" si="3"/>
        <v>0</v>
      </c>
      <c r="X26" s="118">
        <v>0</v>
      </c>
      <c r="Y26" s="113">
        <v>0</v>
      </c>
      <c r="Z26" s="82">
        <v>0</v>
      </c>
      <c r="AA26" s="118">
        <v>0</v>
      </c>
      <c r="AB26" s="99" t="s">
        <v>34</v>
      </c>
      <c r="AC26" s="7"/>
    </row>
    <row r="27" spans="1:29" ht="19.5" customHeight="1">
      <c r="A27" s="90" t="s">
        <v>18</v>
      </c>
      <c r="B27" s="33">
        <v>63</v>
      </c>
      <c r="C27" s="34">
        <v>63</v>
      </c>
      <c r="D27" s="57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6">
        <v>0</v>
      </c>
      <c r="N27" s="34">
        <v>0</v>
      </c>
      <c r="O27" s="37">
        <v>0</v>
      </c>
      <c r="P27" s="37">
        <v>0</v>
      </c>
      <c r="Q27" s="38">
        <f>IF(AND(J27="－",O27="－")=TRUE,"－",SUM(R27:U27))</f>
        <v>0</v>
      </c>
      <c r="R27" s="34">
        <v>0</v>
      </c>
      <c r="S27" s="34">
        <v>0</v>
      </c>
      <c r="T27" s="34">
        <v>0</v>
      </c>
      <c r="U27" s="34">
        <v>0</v>
      </c>
      <c r="V27" s="75">
        <f t="shared" si="2"/>
        <v>100</v>
      </c>
      <c r="W27" s="75">
        <f t="shared" si="3"/>
        <v>0</v>
      </c>
      <c r="X27" s="118">
        <v>0</v>
      </c>
      <c r="Y27" s="113">
        <v>0</v>
      </c>
      <c r="Z27" s="82">
        <v>0</v>
      </c>
      <c r="AA27" s="118">
        <v>0</v>
      </c>
      <c r="AB27" s="98" t="s">
        <v>18</v>
      </c>
      <c r="AC27" s="7"/>
    </row>
    <row r="28" spans="1:29" ht="19.5" customHeight="1">
      <c r="A28" s="90" t="s">
        <v>19</v>
      </c>
      <c r="B28" s="33">
        <v>4</v>
      </c>
      <c r="C28" s="34">
        <v>4</v>
      </c>
      <c r="D28" s="57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5">
        <v>0</v>
      </c>
      <c r="M28" s="36">
        <v>0</v>
      </c>
      <c r="N28" s="34">
        <v>0</v>
      </c>
      <c r="O28" s="37">
        <v>0</v>
      </c>
      <c r="P28" s="37">
        <v>0</v>
      </c>
      <c r="Q28" s="38">
        <f aca="true" t="shared" si="4" ref="Q28:Q45">IF(AND(J28="－",O28="－")=TRUE,"－",SUM(R28:U28))</f>
        <v>0</v>
      </c>
      <c r="R28" s="34">
        <v>0</v>
      </c>
      <c r="S28" s="34">
        <v>0</v>
      </c>
      <c r="T28" s="34">
        <v>0</v>
      </c>
      <c r="U28" s="34">
        <v>0</v>
      </c>
      <c r="V28" s="75">
        <f t="shared" si="2"/>
        <v>100</v>
      </c>
      <c r="W28" s="75">
        <f t="shared" si="3"/>
        <v>0</v>
      </c>
      <c r="X28" s="118">
        <v>0</v>
      </c>
      <c r="Y28" s="113">
        <v>0</v>
      </c>
      <c r="Z28" s="82">
        <v>0</v>
      </c>
      <c r="AA28" s="118">
        <v>0</v>
      </c>
      <c r="AB28" s="98" t="s">
        <v>19</v>
      </c>
      <c r="AC28" s="7"/>
    </row>
    <row r="29" spans="1:29" ht="19.5" customHeight="1">
      <c r="A29" s="90" t="s">
        <v>20</v>
      </c>
      <c r="B29" s="33">
        <v>115</v>
      </c>
      <c r="C29" s="34">
        <v>115</v>
      </c>
      <c r="D29" s="57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5">
        <v>0</v>
      </c>
      <c r="M29" s="55">
        <v>0</v>
      </c>
      <c r="N29" s="35">
        <v>0</v>
      </c>
      <c r="O29" s="37">
        <v>0</v>
      </c>
      <c r="P29" s="37">
        <v>0</v>
      </c>
      <c r="Q29" s="38">
        <f t="shared" si="4"/>
        <v>0</v>
      </c>
      <c r="R29" s="34">
        <v>0</v>
      </c>
      <c r="S29" s="34">
        <v>0</v>
      </c>
      <c r="T29" s="34">
        <v>0</v>
      </c>
      <c r="U29" s="56">
        <v>0</v>
      </c>
      <c r="V29" s="75">
        <f t="shared" si="2"/>
        <v>100</v>
      </c>
      <c r="W29" s="75">
        <f t="shared" si="3"/>
        <v>0</v>
      </c>
      <c r="X29" s="118">
        <v>0</v>
      </c>
      <c r="Y29" s="113">
        <v>0</v>
      </c>
      <c r="Z29" s="82">
        <v>0</v>
      </c>
      <c r="AA29" s="118">
        <v>0</v>
      </c>
      <c r="AB29" s="98" t="s">
        <v>20</v>
      </c>
      <c r="AC29" s="7"/>
    </row>
    <row r="30" spans="1:29" ht="19.5" customHeight="1">
      <c r="A30" s="92" t="s">
        <v>21</v>
      </c>
      <c r="B30" s="46">
        <v>152</v>
      </c>
      <c r="C30" s="47">
        <v>151</v>
      </c>
      <c r="D30" s="59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1</v>
      </c>
      <c r="L30" s="60">
        <v>0</v>
      </c>
      <c r="M30" s="61">
        <v>0</v>
      </c>
      <c r="N30" s="60">
        <v>0</v>
      </c>
      <c r="O30" s="62">
        <v>0</v>
      </c>
      <c r="P30" s="62">
        <v>0</v>
      </c>
      <c r="Q30" s="110">
        <f t="shared" si="4"/>
        <v>0</v>
      </c>
      <c r="R30" s="47">
        <v>0</v>
      </c>
      <c r="S30" s="47">
        <v>0</v>
      </c>
      <c r="T30" s="47">
        <v>0</v>
      </c>
      <c r="U30" s="63">
        <v>0</v>
      </c>
      <c r="V30" s="77">
        <f t="shared" si="2"/>
        <v>99.3</v>
      </c>
      <c r="W30" s="85">
        <f t="shared" si="3"/>
        <v>0</v>
      </c>
      <c r="X30" s="119">
        <v>0</v>
      </c>
      <c r="Y30" s="114">
        <v>0</v>
      </c>
      <c r="Z30" s="84">
        <v>0</v>
      </c>
      <c r="AA30" s="119">
        <v>0</v>
      </c>
      <c r="AB30" s="101" t="s">
        <v>21</v>
      </c>
      <c r="AC30" s="7"/>
    </row>
    <row r="31" spans="1:29" ht="19.5" customHeight="1">
      <c r="A31" s="90" t="s">
        <v>22</v>
      </c>
      <c r="B31" s="33">
        <v>61</v>
      </c>
      <c r="C31" s="34">
        <v>60</v>
      </c>
      <c r="D31" s="57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  <c r="L31" s="35">
        <v>0</v>
      </c>
      <c r="M31" s="55">
        <v>0</v>
      </c>
      <c r="N31" s="35">
        <v>0</v>
      </c>
      <c r="O31" s="37">
        <v>0</v>
      </c>
      <c r="P31" s="37">
        <v>0</v>
      </c>
      <c r="Q31" s="38">
        <f t="shared" si="4"/>
        <v>0</v>
      </c>
      <c r="R31" s="34">
        <v>0</v>
      </c>
      <c r="S31" s="34">
        <v>0</v>
      </c>
      <c r="T31" s="34">
        <v>0</v>
      </c>
      <c r="U31" s="56">
        <v>0</v>
      </c>
      <c r="V31" s="75">
        <f t="shared" si="2"/>
        <v>98.4</v>
      </c>
      <c r="W31" s="75">
        <f t="shared" si="3"/>
        <v>0</v>
      </c>
      <c r="X31" s="118">
        <v>0</v>
      </c>
      <c r="Y31" s="113">
        <v>0</v>
      </c>
      <c r="Z31" s="82">
        <v>0</v>
      </c>
      <c r="AA31" s="118">
        <v>0</v>
      </c>
      <c r="AB31" s="98" t="s">
        <v>22</v>
      </c>
      <c r="AC31" s="7"/>
    </row>
    <row r="32" spans="1:29" ht="19.5" customHeight="1">
      <c r="A32" s="90" t="s">
        <v>23</v>
      </c>
      <c r="B32" s="33">
        <v>84</v>
      </c>
      <c r="C32" s="34">
        <v>83</v>
      </c>
      <c r="D32" s="57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</v>
      </c>
      <c r="L32" s="35">
        <v>0</v>
      </c>
      <c r="M32" s="55">
        <v>0</v>
      </c>
      <c r="N32" s="35">
        <v>0</v>
      </c>
      <c r="O32" s="37">
        <v>0</v>
      </c>
      <c r="P32" s="37">
        <v>0</v>
      </c>
      <c r="Q32" s="38">
        <f t="shared" si="4"/>
        <v>0</v>
      </c>
      <c r="R32" s="34">
        <v>0</v>
      </c>
      <c r="S32" s="34">
        <v>0</v>
      </c>
      <c r="T32" s="34">
        <v>0</v>
      </c>
      <c r="U32" s="56">
        <v>0</v>
      </c>
      <c r="V32" s="75">
        <f t="shared" si="2"/>
        <v>98.8</v>
      </c>
      <c r="W32" s="75">
        <f t="shared" si="3"/>
        <v>0</v>
      </c>
      <c r="X32" s="118">
        <v>0</v>
      </c>
      <c r="Y32" s="113">
        <v>0</v>
      </c>
      <c r="Z32" s="82">
        <v>0</v>
      </c>
      <c r="AA32" s="118">
        <v>0</v>
      </c>
      <c r="AB32" s="98" t="s">
        <v>23</v>
      </c>
      <c r="AC32" s="7"/>
    </row>
    <row r="33" spans="1:29" ht="19.5" customHeight="1">
      <c r="A33" s="90" t="s">
        <v>24</v>
      </c>
      <c r="B33" s="33">
        <v>39</v>
      </c>
      <c r="C33" s="34">
        <v>39</v>
      </c>
      <c r="D33" s="57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5">
        <v>0</v>
      </c>
      <c r="M33" s="55">
        <v>0</v>
      </c>
      <c r="N33" s="35">
        <v>0</v>
      </c>
      <c r="O33" s="37">
        <v>0</v>
      </c>
      <c r="P33" s="37">
        <v>0</v>
      </c>
      <c r="Q33" s="38">
        <f t="shared" si="4"/>
        <v>0</v>
      </c>
      <c r="R33" s="34">
        <v>0</v>
      </c>
      <c r="S33" s="34">
        <v>0</v>
      </c>
      <c r="T33" s="34">
        <v>0</v>
      </c>
      <c r="U33" s="56">
        <v>0</v>
      </c>
      <c r="V33" s="75">
        <f t="shared" si="2"/>
        <v>100</v>
      </c>
      <c r="W33" s="75">
        <f t="shared" si="3"/>
        <v>0</v>
      </c>
      <c r="X33" s="118">
        <v>0</v>
      </c>
      <c r="Y33" s="113">
        <v>0</v>
      </c>
      <c r="Z33" s="82">
        <v>0</v>
      </c>
      <c r="AA33" s="118">
        <v>0</v>
      </c>
      <c r="AB33" s="98" t="s">
        <v>24</v>
      </c>
      <c r="AC33" s="7"/>
    </row>
    <row r="34" spans="1:29" ht="19.5" customHeight="1">
      <c r="A34" s="90" t="s">
        <v>25</v>
      </c>
      <c r="B34" s="33">
        <v>43</v>
      </c>
      <c r="C34" s="34">
        <v>43</v>
      </c>
      <c r="D34" s="57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6">
        <v>0</v>
      </c>
      <c r="N34" s="34">
        <v>0</v>
      </c>
      <c r="O34" s="37">
        <v>0</v>
      </c>
      <c r="P34" s="37">
        <v>0</v>
      </c>
      <c r="Q34" s="38">
        <f t="shared" si="4"/>
        <v>0</v>
      </c>
      <c r="R34" s="34">
        <v>0</v>
      </c>
      <c r="S34" s="34">
        <v>0</v>
      </c>
      <c r="T34" s="34">
        <v>0</v>
      </c>
      <c r="U34" s="34">
        <v>0</v>
      </c>
      <c r="V34" s="75">
        <f t="shared" si="2"/>
        <v>100</v>
      </c>
      <c r="W34" s="75">
        <f t="shared" si="3"/>
        <v>0</v>
      </c>
      <c r="X34" s="118">
        <v>0</v>
      </c>
      <c r="Y34" s="113">
        <v>0</v>
      </c>
      <c r="Z34" s="82">
        <v>0</v>
      </c>
      <c r="AA34" s="118">
        <v>0</v>
      </c>
      <c r="AB34" s="98" t="s">
        <v>25</v>
      </c>
      <c r="AC34" s="7"/>
    </row>
    <row r="35" spans="1:29" ht="19.5" customHeight="1">
      <c r="A35" s="90" t="s">
        <v>37</v>
      </c>
      <c r="B35" s="33">
        <v>115</v>
      </c>
      <c r="C35" s="34">
        <v>114</v>
      </c>
      <c r="D35" s="57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35">
        <v>0</v>
      </c>
      <c r="M35" s="36">
        <v>0</v>
      </c>
      <c r="N35" s="34">
        <v>0</v>
      </c>
      <c r="O35" s="37">
        <v>0</v>
      </c>
      <c r="P35" s="37">
        <v>0</v>
      </c>
      <c r="Q35" s="38">
        <f t="shared" si="4"/>
        <v>0</v>
      </c>
      <c r="R35" s="34">
        <v>0</v>
      </c>
      <c r="S35" s="34">
        <v>0</v>
      </c>
      <c r="T35" s="34">
        <v>0</v>
      </c>
      <c r="U35" s="34">
        <v>0</v>
      </c>
      <c r="V35" s="77">
        <f t="shared" si="2"/>
        <v>99.1</v>
      </c>
      <c r="W35" s="85">
        <f t="shared" si="3"/>
        <v>0</v>
      </c>
      <c r="X35" s="119">
        <v>0</v>
      </c>
      <c r="Y35" s="114">
        <v>0</v>
      </c>
      <c r="Z35" s="84">
        <v>0</v>
      </c>
      <c r="AA35" s="119">
        <v>0</v>
      </c>
      <c r="AB35" s="101" t="s">
        <v>37</v>
      </c>
      <c r="AC35" s="7"/>
    </row>
    <row r="36" spans="1:29" ht="19.5" customHeight="1">
      <c r="A36" s="91" t="s">
        <v>26</v>
      </c>
      <c r="B36" s="39">
        <v>42</v>
      </c>
      <c r="C36" s="40">
        <v>42</v>
      </c>
      <c r="D36" s="58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53">
        <v>0</v>
      </c>
      <c r="M36" s="43">
        <v>0</v>
      </c>
      <c r="N36" s="40">
        <v>0</v>
      </c>
      <c r="O36" s="44">
        <v>0</v>
      </c>
      <c r="P36" s="44">
        <v>0</v>
      </c>
      <c r="Q36" s="45">
        <f t="shared" si="4"/>
        <v>0</v>
      </c>
      <c r="R36" s="40">
        <v>0</v>
      </c>
      <c r="S36" s="40">
        <v>0</v>
      </c>
      <c r="T36" s="40">
        <v>0</v>
      </c>
      <c r="U36" s="40">
        <v>0</v>
      </c>
      <c r="V36" s="78">
        <f t="shared" si="2"/>
        <v>100</v>
      </c>
      <c r="W36" s="75">
        <f t="shared" si="3"/>
        <v>0</v>
      </c>
      <c r="X36" s="118">
        <v>0</v>
      </c>
      <c r="Y36" s="113">
        <v>0</v>
      </c>
      <c r="Z36" s="82">
        <v>0</v>
      </c>
      <c r="AA36" s="118">
        <v>0</v>
      </c>
      <c r="AB36" s="99" t="s">
        <v>26</v>
      </c>
      <c r="AC36" s="7"/>
    </row>
    <row r="37" spans="1:29" ht="19.5" customHeight="1">
      <c r="A37" s="90" t="s">
        <v>27</v>
      </c>
      <c r="B37" s="33">
        <v>30</v>
      </c>
      <c r="C37" s="34">
        <v>30</v>
      </c>
      <c r="D37" s="57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5">
        <v>0</v>
      </c>
      <c r="M37" s="36">
        <v>0</v>
      </c>
      <c r="N37" s="34">
        <v>0</v>
      </c>
      <c r="O37" s="37">
        <v>0</v>
      </c>
      <c r="P37" s="37">
        <v>0</v>
      </c>
      <c r="Q37" s="38">
        <f t="shared" si="4"/>
        <v>0</v>
      </c>
      <c r="R37" s="34">
        <v>0</v>
      </c>
      <c r="S37" s="34">
        <v>0</v>
      </c>
      <c r="T37" s="34">
        <v>0</v>
      </c>
      <c r="U37" s="34">
        <v>0</v>
      </c>
      <c r="V37" s="75">
        <f t="shared" si="2"/>
        <v>100</v>
      </c>
      <c r="W37" s="75">
        <f t="shared" si="3"/>
        <v>0</v>
      </c>
      <c r="X37" s="118">
        <v>0</v>
      </c>
      <c r="Y37" s="113">
        <v>0</v>
      </c>
      <c r="Z37" s="82">
        <v>0</v>
      </c>
      <c r="AA37" s="118">
        <v>0</v>
      </c>
      <c r="AB37" s="98" t="s">
        <v>27</v>
      </c>
      <c r="AC37" s="7"/>
    </row>
    <row r="38" spans="1:29" ht="19.5" customHeight="1">
      <c r="A38" s="90" t="s">
        <v>28</v>
      </c>
      <c r="B38" s="33">
        <v>78</v>
      </c>
      <c r="C38" s="34">
        <v>78</v>
      </c>
      <c r="D38" s="57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5">
        <v>0</v>
      </c>
      <c r="M38" s="55">
        <v>0</v>
      </c>
      <c r="N38" s="35">
        <v>0</v>
      </c>
      <c r="O38" s="37">
        <v>0</v>
      </c>
      <c r="P38" s="37">
        <v>0</v>
      </c>
      <c r="Q38" s="38">
        <f t="shared" si="4"/>
        <v>0</v>
      </c>
      <c r="R38" s="57">
        <v>0</v>
      </c>
      <c r="S38" s="34">
        <v>0</v>
      </c>
      <c r="T38" s="34">
        <v>0</v>
      </c>
      <c r="U38" s="56">
        <v>0</v>
      </c>
      <c r="V38" s="75">
        <f aca="true" t="shared" si="5" ref="V38:V45">ROUND(C38/B38*100,1)</f>
        <v>100</v>
      </c>
      <c r="W38" s="75">
        <f t="shared" si="3"/>
        <v>0</v>
      </c>
      <c r="X38" s="118">
        <v>0</v>
      </c>
      <c r="Y38" s="113">
        <v>0</v>
      </c>
      <c r="Z38" s="82">
        <v>0</v>
      </c>
      <c r="AA38" s="118">
        <v>0</v>
      </c>
      <c r="AB38" s="98" t="s">
        <v>28</v>
      </c>
      <c r="AC38" s="7"/>
    </row>
    <row r="39" spans="1:29" ht="19.5" customHeight="1">
      <c r="A39" s="90" t="s">
        <v>38</v>
      </c>
      <c r="B39" s="33">
        <v>156</v>
      </c>
      <c r="C39" s="34">
        <v>155</v>
      </c>
      <c r="D39" s="57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</v>
      </c>
      <c r="L39" s="35">
        <v>0</v>
      </c>
      <c r="M39" s="55">
        <v>0</v>
      </c>
      <c r="N39" s="35">
        <v>0</v>
      </c>
      <c r="O39" s="37">
        <v>0</v>
      </c>
      <c r="P39" s="37">
        <v>0</v>
      </c>
      <c r="Q39" s="38">
        <f t="shared" si="4"/>
        <v>0</v>
      </c>
      <c r="R39" s="57">
        <v>0</v>
      </c>
      <c r="S39" s="34">
        <v>0</v>
      </c>
      <c r="T39" s="34">
        <v>0</v>
      </c>
      <c r="U39" s="56">
        <v>0</v>
      </c>
      <c r="V39" s="75">
        <f t="shared" si="5"/>
        <v>99.4</v>
      </c>
      <c r="W39" s="75">
        <f t="shared" si="3"/>
        <v>0</v>
      </c>
      <c r="X39" s="118">
        <v>0</v>
      </c>
      <c r="Y39" s="113">
        <v>0</v>
      </c>
      <c r="Z39" s="82">
        <v>0</v>
      </c>
      <c r="AA39" s="118">
        <v>0</v>
      </c>
      <c r="AB39" s="98" t="s">
        <v>38</v>
      </c>
      <c r="AC39" s="7"/>
    </row>
    <row r="40" spans="1:29" ht="19.5" customHeight="1">
      <c r="A40" s="92" t="s">
        <v>29</v>
      </c>
      <c r="B40" s="46">
        <v>352</v>
      </c>
      <c r="C40" s="47">
        <v>347</v>
      </c>
      <c r="D40" s="47">
        <v>2</v>
      </c>
      <c r="E40" s="47">
        <v>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2</v>
      </c>
      <c r="L40" s="60">
        <v>0</v>
      </c>
      <c r="M40" s="61">
        <v>0</v>
      </c>
      <c r="N40" s="60">
        <v>1</v>
      </c>
      <c r="O40" s="62">
        <v>0</v>
      </c>
      <c r="P40" s="62">
        <v>0</v>
      </c>
      <c r="Q40" s="110">
        <f t="shared" si="4"/>
        <v>0</v>
      </c>
      <c r="R40" s="59">
        <v>0</v>
      </c>
      <c r="S40" s="47">
        <v>0</v>
      </c>
      <c r="T40" s="47">
        <v>0</v>
      </c>
      <c r="U40" s="63">
        <v>0</v>
      </c>
      <c r="V40" s="77">
        <f t="shared" si="5"/>
        <v>98.6</v>
      </c>
      <c r="W40" s="85">
        <f t="shared" si="3"/>
        <v>0.6</v>
      </c>
      <c r="X40" s="119">
        <v>0</v>
      </c>
      <c r="Y40" s="114">
        <v>0</v>
      </c>
      <c r="Z40" s="84">
        <v>0</v>
      </c>
      <c r="AA40" s="119">
        <v>0</v>
      </c>
      <c r="AB40" s="101" t="s">
        <v>29</v>
      </c>
      <c r="AC40" s="7"/>
    </row>
    <row r="41" spans="1:29" ht="19.5" customHeight="1">
      <c r="A41" s="90" t="s">
        <v>30</v>
      </c>
      <c r="B41" s="33">
        <v>126</v>
      </c>
      <c r="C41" s="34">
        <v>126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55">
        <v>0</v>
      </c>
      <c r="N41" s="35">
        <v>0</v>
      </c>
      <c r="O41" s="37">
        <v>0</v>
      </c>
      <c r="P41" s="37">
        <v>0</v>
      </c>
      <c r="Q41" s="38">
        <f t="shared" si="4"/>
        <v>0</v>
      </c>
      <c r="R41" s="57">
        <v>0</v>
      </c>
      <c r="S41" s="34">
        <v>0</v>
      </c>
      <c r="T41" s="34">
        <v>0</v>
      </c>
      <c r="U41" s="56">
        <v>0</v>
      </c>
      <c r="V41" s="75">
        <f t="shared" si="5"/>
        <v>100</v>
      </c>
      <c r="W41" s="75">
        <f t="shared" si="3"/>
        <v>0</v>
      </c>
      <c r="X41" s="118">
        <v>0</v>
      </c>
      <c r="Y41" s="113">
        <v>0</v>
      </c>
      <c r="Z41" s="82">
        <v>0</v>
      </c>
      <c r="AA41" s="118">
        <v>0</v>
      </c>
      <c r="AB41" s="98" t="s">
        <v>30</v>
      </c>
      <c r="AC41" s="7"/>
    </row>
    <row r="42" spans="1:29" ht="19.5" customHeight="1">
      <c r="A42" s="90" t="s">
        <v>35</v>
      </c>
      <c r="B42" s="33">
        <v>112</v>
      </c>
      <c r="C42" s="34">
        <v>112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5">
        <v>0</v>
      </c>
      <c r="M42" s="55">
        <v>0</v>
      </c>
      <c r="N42" s="35">
        <v>0</v>
      </c>
      <c r="O42" s="37">
        <v>0</v>
      </c>
      <c r="P42" s="37">
        <v>0</v>
      </c>
      <c r="Q42" s="38">
        <f t="shared" si="4"/>
        <v>0</v>
      </c>
      <c r="R42" s="57">
        <v>0</v>
      </c>
      <c r="S42" s="34">
        <v>0</v>
      </c>
      <c r="T42" s="34">
        <v>0</v>
      </c>
      <c r="U42" s="56">
        <v>0</v>
      </c>
      <c r="V42" s="75">
        <f t="shared" si="5"/>
        <v>100</v>
      </c>
      <c r="W42" s="75">
        <f t="shared" si="3"/>
        <v>0</v>
      </c>
      <c r="X42" s="118">
        <v>0</v>
      </c>
      <c r="Y42" s="113">
        <v>0</v>
      </c>
      <c r="Z42" s="82">
        <v>0</v>
      </c>
      <c r="AA42" s="118">
        <v>0</v>
      </c>
      <c r="AB42" s="98" t="s">
        <v>35</v>
      </c>
      <c r="AC42" s="7"/>
    </row>
    <row r="43" spans="1:29" ht="19.5" customHeight="1">
      <c r="A43" s="90" t="s">
        <v>31</v>
      </c>
      <c r="B43" s="33">
        <v>107</v>
      </c>
      <c r="C43" s="34">
        <v>106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</v>
      </c>
      <c r="L43" s="35">
        <v>0</v>
      </c>
      <c r="M43" s="36">
        <v>0</v>
      </c>
      <c r="N43" s="34">
        <v>0</v>
      </c>
      <c r="O43" s="37">
        <v>0</v>
      </c>
      <c r="P43" s="37">
        <v>0</v>
      </c>
      <c r="Q43" s="38">
        <f t="shared" si="4"/>
        <v>0</v>
      </c>
      <c r="R43" s="57">
        <v>0</v>
      </c>
      <c r="S43" s="34">
        <v>0</v>
      </c>
      <c r="T43" s="34">
        <v>0</v>
      </c>
      <c r="U43" s="56">
        <v>0</v>
      </c>
      <c r="V43" s="75">
        <f t="shared" si="5"/>
        <v>99.1</v>
      </c>
      <c r="W43" s="75">
        <f t="shared" si="3"/>
        <v>0</v>
      </c>
      <c r="X43" s="118">
        <v>0</v>
      </c>
      <c r="Y43" s="113">
        <v>0</v>
      </c>
      <c r="Z43" s="82">
        <v>0</v>
      </c>
      <c r="AA43" s="118">
        <v>0</v>
      </c>
      <c r="AB43" s="98" t="s">
        <v>31</v>
      </c>
      <c r="AC43" s="7"/>
    </row>
    <row r="44" spans="1:29" ht="19.5" customHeight="1">
      <c r="A44" s="90" t="s">
        <v>32</v>
      </c>
      <c r="B44" s="33">
        <v>332</v>
      </c>
      <c r="C44" s="34">
        <v>328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3</v>
      </c>
      <c r="L44" s="35">
        <v>0</v>
      </c>
      <c r="M44" s="36">
        <v>0</v>
      </c>
      <c r="N44" s="34">
        <v>0</v>
      </c>
      <c r="O44" s="37">
        <v>0</v>
      </c>
      <c r="P44" s="37">
        <v>0</v>
      </c>
      <c r="Q44" s="38">
        <f t="shared" si="4"/>
        <v>0</v>
      </c>
      <c r="R44" s="57">
        <v>0</v>
      </c>
      <c r="S44" s="34">
        <v>0</v>
      </c>
      <c r="T44" s="34">
        <v>0</v>
      </c>
      <c r="U44" s="56">
        <v>0</v>
      </c>
      <c r="V44" s="75">
        <f t="shared" si="5"/>
        <v>98.8</v>
      </c>
      <c r="W44" s="75">
        <f t="shared" si="3"/>
        <v>0</v>
      </c>
      <c r="X44" s="118">
        <v>0</v>
      </c>
      <c r="Y44" s="113">
        <v>0</v>
      </c>
      <c r="Z44" s="82">
        <v>0</v>
      </c>
      <c r="AA44" s="118">
        <v>0</v>
      </c>
      <c r="AB44" s="98" t="s">
        <v>32</v>
      </c>
      <c r="AC44" s="7"/>
    </row>
    <row r="45" spans="1:29" ht="19.5" customHeight="1" thickBot="1">
      <c r="A45" s="93" t="s">
        <v>33</v>
      </c>
      <c r="B45" s="64">
        <v>253</v>
      </c>
      <c r="C45" s="65">
        <v>248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5</v>
      </c>
      <c r="L45" s="66">
        <v>0</v>
      </c>
      <c r="M45" s="67">
        <v>0</v>
      </c>
      <c r="N45" s="65">
        <v>0</v>
      </c>
      <c r="O45" s="68">
        <v>1</v>
      </c>
      <c r="P45" s="68">
        <v>0</v>
      </c>
      <c r="Q45" s="69">
        <f t="shared" si="4"/>
        <v>1</v>
      </c>
      <c r="R45" s="70">
        <v>0</v>
      </c>
      <c r="S45" s="65">
        <v>1</v>
      </c>
      <c r="T45" s="65">
        <v>0</v>
      </c>
      <c r="U45" s="71">
        <v>0</v>
      </c>
      <c r="V45" s="79">
        <f t="shared" si="5"/>
        <v>98</v>
      </c>
      <c r="W45" s="79">
        <f t="shared" si="3"/>
        <v>0</v>
      </c>
      <c r="X45" s="120">
        <v>0.395256916996047</v>
      </c>
      <c r="Y45" s="115">
        <v>0</v>
      </c>
      <c r="Z45" s="83">
        <v>1</v>
      </c>
      <c r="AA45" s="120">
        <v>100</v>
      </c>
      <c r="AB45" s="102" t="s">
        <v>33</v>
      </c>
      <c r="AC45" s="7"/>
    </row>
    <row r="46" spans="1:29" ht="15.75" customHeight="1">
      <c r="A46" s="6"/>
      <c r="B46" s="8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8"/>
      <c r="O46" s="17"/>
      <c r="P46" s="17"/>
      <c r="Q46" s="8"/>
      <c r="R46" s="18"/>
      <c r="S46" s="18"/>
      <c r="T46" s="18"/>
      <c r="U46" s="18"/>
      <c r="V46" s="14"/>
      <c r="W46" s="14"/>
      <c r="X46" s="14"/>
      <c r="Y46" s="14"/>
      <c r="Z46" s="14"/>
      <c r="AA46" s="14"/>
      <c r="AB46" s="6"/>
      <c r="AC46" s="6"/>
    </row>
    <row r="47" spans="2:29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3"/>
      <c r="N47" s="13"/>
      <c r="O47" s="5"/>
      <c r="P47" s="5"/>
      <c r="Q47" s="5"/>
      <c r="R47" s="13"/>
      <c r="S47" s="13"/>
      <c r="T47" s="13"/>
      <c r="U47" s="13"/>
      <c r="V47" s="5"/>
      <c r="W47" s="5"/>
      <c r="X47" s="5"/>
      <c r="Y47" s="5"/>
      <c r="Z47" s="5"/>
      <c r="AA47" s="5"/>
      <c r="AB47" s="5"/>
      <c r="AC47" s="6"/>
    </row>
    <row r="48" spans="18:21" ht="18" customHeight="1">
      <c r="R48" s="9"/>
      <c r="S48" s="9"/>
      <c r="T48" s="9"/>
      <c r="U48" s="9"/>
    </row>
    <row r="49" spans="18:21" ht="18" customHeight="1">
      <c r="R49" s="9"/>
      <c r="S49" s="9"/>
      <c r="T49" s="9"/>
      <c r="U49" s="9"/>
    </row>
    <row r="50" spans="18:21" ht="18" customHeight="1">
      <c r="R50" s="9"/>
      <c r="S50" s="9"/>
      <c r="T50" s="9"/>
      <c r="U50" s="9"/>
    </row>
    <row r="51" spans="18:21" ht="18" customHeight="1">
      <c r="R51" s="9"/>
      <c r="S51" s="9"/>
      <c r="T51" s="9"/>
      <c r="U51" s="9"/>
    </row>
  </sheetData>
  <sheetProtection/>
  <mergeCells count="16">
    <mergeCell ref="Z6:Z8"/>
    <mergeCell ref="W6:W8"/>
    <mergeCell ref="AA6:AA8"/>
    <mergeCell ref="O6:O8"/>
    <mergeCell ref="M6:N7"/>
    <mergeCell ref="Q6:U7"/>
    <mergeCell ref="P6:P8"/>
    <mergeCell ref="K6:K8"/>
    <mergeCell ref="F6:F8"/>
    <mergeCell ref="C6:C8"/>
    <mergeCell ref="X6:X8"/>
    <mergeCell ref="Y6:Y8"/>
    <mergeCell ref="G6:J6"/>
    <mergeCell ref="G7:G8"/>
    <mergeCell ref="H7:I7"/>
    <mergeCell ref="J7:J8"/>
  </mergeCells>
  <printOptions/>
  <pageMargins left="0.7086614173228347" right="0.31496062992125984" top="0.5905511811023623" bottom="0.3937007874015748" header="0.3937007874015748" footer="0.3937007874015748"/>
  <pageSetup fitToHeight="1" fitToWidth="1" horizontalDpi="600" verticalDpi="600" orientation="landscape" paperSize="9" scale="48" r:id="rId1"/>
  <colBreaks count="1" manualBreakCount="1">
    <brk id="28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群馬県統計課</dc:creator>
  <cp:keywords/>
  <dc:description/>
  <cp:lastModifiedBy>林 祐美１８</cp:lastModifiedBy>
  <cp:lastPrinted>2018-07-31T02:40:28Z</cp:lastPrinted>
  <dcterms:created xsi:type="dcterms:W3CDTF">2001-06-20T06:29:59Z</dcterms:created>
  <dcterms:modified xsi:type="dcterms:W3CDTF">2018-08-02T08:15:23Z</dcterms:modified>
  <cp:category/>
  <cp:version/>
  <cp:contentType/>
  <cp:contentStatus/>
</cp:coreProperties>
</file>