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225" tabRatio="672" activeTab="0"/>
  </bookViews>
  <sheets>
    <sheet name="表５" sheetId="1" r:id="rId1"/>
  </sheets>
  <definedNames/>
  <calcPr fullCalcOnLoad="1"/>
</workbook>
</file>

<file path=xl/sharedStrings.xml><?xml version="1.0" encoding="utf-8"?>
<sst xmlns="http://schemas.openxmlformats.org/spreadsheetml/2006/main" count="62" uniqueCount="32">
  <si>
    <t>増加率(％)</t>
  </si>
  <si>
    <t>従業者規模</t>
  </si>
  <si>
    <t>1～4人</t>
  </si>
  <si>
    <t>100～199</t>
  </si>
  <si>
    <t>10～19</t>
  </si>
  <si>
    <t>20～29</t>
  </si>
  <si>
    <t>30～49</t>
  </si>
  <si>
    <t>50～99</t>
  </si>
  <si>
    <t>200～299</t>
  </si>
  <si>
    <t>300人以上</t>
  </si>
  <si>
    <t>総　数</t>
  </si>
  <si>
    <t>事　業　所　数</t>
  </si>
  <si>
    <t>従　業　者　数</t>
  </si>
  <si>
    <t>実　　数</t>
  </si>
  <si>
    <t>構成比(％)</t>
  </si>
  <si>
    <t>表５　従業者規模別事業所数及び従業者数とその構成比及び増加率</t>
  </si>
  <si>
    <t xml:space="preserve"> 5～ 9</t>
  </si>
  <si>
    <t xml:space="preserve"> 5～ 9</t>
  </si>
  <si>
    <t>派遣・下請従業者のみ</t>
  </si>
  <si>
    <t>－</t>
  </si>
  <si>
    <t>－</t>
  </si>
  <si>
    <t>11年</t>
  </si>
  <si>
    <t>13年</t>
  </si>
  <si>
    <t xml:space="preserve"> 8年～</t>
  </si>
  <si>
    <t>11年～</t>
  </si>
  <si>
    <t>13年～</t>
  </si>
  <si>
    <t>平成8年</t>
  </si>
  <si>
    <t>13年</t>
  </si>
  <si>
    <t>※注　派遣・下請従業者のみの事業所は、他の会社など別経営の事業所から派遣されている人のみで事業活動を</t>
  </si>
  <si>
    <t>　　行っている事業所で、従業者は派遣元の事業所に計上されている。</t>
  </si>
  <si>
    <t>18年</t>
  </si>
  <si>
    <t>18年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</si>
</sst>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Red]#,##0"/>
  </numFmts>
  <fonts count="6">
    <font>
      <sz val="11"/>
      <name val="ＭＳ 明朝"/>
      <family val="1"/>
    </font>
    <font>
      <sz val="6"/>
      <name val="ＭＳ Ｐ明朝"/>
      <family val="1"/>
    </font>
    <font>
      <sz val="11"/>
      <name val="ＭＳ ゴシック"/>
      <family val="3"/>
    </font>
    <font>
      <sz val="11"/>
      <color indexed="12"/>
      <name val="ＭＳ 明朝"/>
      <family val="1"/>
    </font>
    <font>
      <sz val="11"/>
      <color indexed="12"/>
      <name val="ＭＳ ゴシック"/>
      <family val="3"/>
    </font>
    <font>
      <sz val="12"/>
      <name val="ＭＳ ゴシック"/>
      <family val="3"/>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36">
    <border>
      <left/>
      <right/>
      <top/>
      <bottom/>
      <diagonal/>
    </border>
    <border>
      <left style="thin"/>
      <right style="thin"/>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double"/>
    </border>
    <border>
      <left style="thin"/>
      <right style="thin"/>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style="thin"/>
      <top style="medium"/>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medium"/>
      <top>
        <color indexed="63"/>
      </top>
      <bottom style="mediu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thin"/>
      <top style="thin"/>
      <bottom>
        <color indexed="63"/>
      </bottom>
    </border>
    <border>
      <left style="thin"/>
      <right style="medium"/>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xf>
    <xf numFmtId="177" fontId="0" fillId="0" borderId="1" xfId="0" applyNumberFormat="1" applyBorder="1" applyAlignment="1">
      <alignment/>
    </xf>
    <xf numFmtId="177" fontId="2" fillId="0" borderId="2" xfId="0" applyNumberFormat="1" applyFont="1" applyBorder="1" applyAlignment="1">
      <alignment/>
    </xf>
    <xf numFmtId="177" fontId="2" fillId="0" borderId="3" xfId="0" applyNumberFormat="1" applyFont="1" applyBorder="1" applyAlignment="1">
      <alignment/>
    </xf>
    <xf numFmtId="177" fontId="0" fillId="0" borderId="4" xfId="0" applyNumberFormat="1" applyBorder="1" applyAlignment="1">
      <alignment/>
    </xf>
    <xf numFmtId="0" fontId="0" fillId="2" borderId="5" xfId="0" applyFill="1" applyBorder="1" applyAlignment="1">
      <alignment horizontal="left"/>
    </xf>
    <xf numFmtId="176" fontId="2" fillId="2" borderId="6" xfId="0" applyNumberFormat="1" applyFont="1" applyFill="1" applyBorder="1" applyAlignment="1">
      <alignment/>
    </xf>
    <xf numFmtId="0" fontId="0" fillId="2" borderId="7" xfId="0" applyFill="1" applyBorder="1" applyAlignment="1">
      <alignment horizontal="right"/>
    </xf>
    <xf numFmtId="176" fontId="0" fillId="3" borderId="8" xfId="0" applyNumberFormat="1" applyFill="1" applyBorder="1" applyAlignment="1">
      <alignment/>
    </xf>
    <xf numFmtId="176" fontId="2" fillId="3" borderId="9" xfId="0" applyNumberFormat="1" applyFont="1" applyFill="1" applyBorder="1" applyAlignment="1">
      <alignment/>
    </xf>
    <xf numFmtId="177" fontId="0" fillId="3" borderId="8" xfId="0" applyNumberFormat="1" applyFill="1" applyBorder="1" applyAlignment="1">
      <alignment/>
    </xf>
    <xf numFmtId="177" fontId="2" fillId="3" borderId="9" xfId="0" applyNumberFormat="1" applyFont="1" applyFill="1" applyBorder="1" applyAlignment="1">
      <alignment/>
    </xf>
    <xf numFmtId="177" fontId="0" fillId="3" borderId="10" xfId="0" applyNumberFormat="1" applyFill="1" applyBorder="1" applyAlignment="1">
      <alignment/>
    </xf>
    <xf numFmtId="176" fontId="0" fillId="3" borderId="1" xfId="0" applyNumberFormat="1" applyFill="1" applyBorder="1" applyAlignment="1">
      <alignment/>
    </xf>
    <xf numFmtId="176" fontId="2" fillId="3" borderId="3" xfId="0" applyNumberFormat="1" applyFont="1" applyFill="1" applyBorder="1" applyAlignment="1">
      <alignment/>
    </xf>
    <xf numFmtId="177" fontId="0" fillId="3" borderId="1" xfId="0" applyNumberFormat="1" applyFill="1" applyBorder="1" applyAlignment="1">
      <alignment/>
    </xf>
    <xf numFmtId="177" fontId="2" fillId="3" borderId="3" xfId="0" applyNumberFormat="1" applyFont="1" applyFill="1" applyBorder="1" applyAlignment="1">
      <alignment/>
    </xf>
    <xf numFmtId="177" fontId="0" fillId="3" borderId="11" xfId="0" applyNumberFormat="1" applyFill="1" applyBorder="1" applyAlignment="1">
      <alignment/>
    </xf>
    <xf numFmtId="176" fontId="3" fillId="0" borderId="1" xfId="0" applyNumberFormat="1" applyFont="1" applyBorder="1" applyAlignment="1">
      <alignment/>
    </xf>
    <xf numFmtId="176" fontId="4" fillId="0" borderId="3" xfId="0" applyNumberFormat="1" applyFont="1" applyBorder="1" applyAlignment="1">
      <alignment/>
    </xf>
    <xf numFmtId="176" fontId="4" fillId="0" borderId="2" xfId="0" applyNumberFormat="1" applyFont="1" applyBorder="1" applyAlignment="1">
      <alignment/>
    </xf>
    <xf numFmtId="0" fontId="0" fillId="4" borderId="12" xfId="0" applyFill="1" applyBorder="1" applyAlignment="1">
      <alignment/>
    </xf>
    <xf numFmtId="0" fontId="0" fillId="4" borderId="13" xfId="0" applyFill="1" applyBorder="1" applyAlignment="1">
      <alignment horizontal="right"/>
    </xf>
    <xf numFmtId="0" fontId="0" fillId="4" borderId="13" xfId="0" applyFill="1" applyBorder="1" applyAlignment="1" quotePrefix="1">
      <alignment horizontal="right"/>
    </xf>
    <xf numFmtId="0" fontId="0" fillId="4" borderId="13" xfId="0" applyFill="1" applyBorder="1" applyAlignment="1">
      <alignment/>
    </xf>
    <xf numFmtId="176" fontId="0" fillId="3" borderId="10" xfId="0" applyNumberFormat="1" applyFill="1" applyBorder="1" applyAlignment="1">
      <alignment/>
    </xf>
    <xf numFmtId="176" fontId="3" fillId="0" borderId="4" xfId="0" applyNumberFormat="1" applyFont="1" applyBorder="1" applyAlignment="1">
      <alignment/>
    </xf>
    <xf numFmtId="176" fontId="0" fillId="3" borderId="4" xfId="0" applyNumberFormat="1" applyFill="1" applyBorder="1" applyAlignment="1">
      <alignment/>
    </xf>
    <xf numFmtId="0" fontId="5" fillId="0" borderId="0" xfId="0" applyFont="1" applyAlignment="1">
      <alignment/>
    </xf>
    <xf numFmtId="0" fontId="0" fillId="4" borderId="14" xfId="0" applyFill="1" applyBorder="1" applyAlignment="1">
      <alignment vertical="center" shrinkToFit="1"/>
    </xf>
    <xf numFmtId="176" fontId="3" fillId="0" borderId="15" xfId="0" applyNumberFormat="1" applyFont="1" applyBorder="1" applyAlignment="1">
      <alignment horizontal="center"/>
    </xf>
    <xf numFmtId="176" fontId="3" fillId="0" borderId="16" xfId="0" applyNumberFormat="1" applyFont="1" applyBorder="1" applyAlignment="1">
      <alignment horizontal="center"/>
    </xf>
    <xf numFmtId="177" fontId="0" fillId="0" borderId="16" xfId="0" applyNumberFormat="1" applyBorder="1" applyAlignment="1">
      <alignment horizontal="center"/>
    </xf>
    <xf numFmtId="177" fontId="0" fillId="0" borderId="17" xfId="0" applyNumberFormat="1" applyBorder="1" applyAlignment="1">
      <alignment horizontal="center"/>
    </xf>
    <xf numFmtId="0" fontId="0" fillId="2" borderId="18" xfId="0" applyFill="1" applyBorder="1" applyAlignment="1">
      <alignment horizontal="left"/>
    </xf>
    <xf numFmtId="176" fontId="3" fillId="0" borderId="2" xfId="0" applyNumberFormat="1" applyFont="1" applyBorder="1" applyAlignment="1">
      <alignment horizontal="center"/>
    </xf>
    <xf numFmtId="177" fontId="0" fillId="0" borderId="2" xfId="0" applyNumberFormat="1" applyBorder="1" applyAlignment="1">
      <alignment horizontal="center"/>
    </xf>
    <xf numFmtId="176" fontId="2" fillId="2" borderId="19" xfId="0" applyNumberFormat="1" applyFont="1" applyFill="1" applyBorder="1" applyAlignment="1">
      <alignment horizontal="right"/>
    </xf>
    <xf numFmtId="176" fontId="3" fillId="0" borderId="16" xfId="0" applyNumberFormat="1" applyFont="1" applyBorder="1" applyAlignment="1">
      <alignment/>
    </xf>
    <xf numFmtId="177" fontId="0" fillId="3" borderId="20" xfId="0" applyNumberFormat="1" applyFill="1" applyBorder="1" applyAlignment="1">
      <alignment/>
    </xf>
    <xf numFmtId="177" fontId="0" fillId="0" borderId="21" xfId="0" applyNumberFormat="1" applyBorder="1" applyAlignment="1">
      <alignment/>
    </xf>
    <xf numFmtId="177" fontId="0" fillId="3" borderId="22" xfId="0" applyNumberFormat="1" applyFill="1" applyBorder="1" applyAlignment="1">
      <alignment/>
    </xf>
    <xf numFmtId="177" fontId="0" fillId="0" borderId="15" xfId="0" applyNumberFormat="1" applyBorder="1" applyAlignment="1">
      <alignment horizontal="center"/>
    </xf>
    <xf numFmtId="177" fontId="2" fillId="0" borderId="23" xfId="0" applyNumberFormat="1" applyFont="1" applyBorder="1" applyAlignment="1">
      <alignment/>
    </xf>
    <xf numFmtId="176" fontId="0" fillId="2" borderId="24" xfId="0" applyNumberFormat="1" applyFont="1" applyFill="1" applyBorder="1" applyAlignment="1">
      <alignment horizontal="right"/>
    </xf>
    <xf numFmtId="177" fontId="0" fillId="0" borderId="16" xfId="0" applyNumberFormat="1" applyFont="1" applyBorder="1" applyAlignment="1">
      <alignment/>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29" xfId="0" applyFill="1" applyBorder="1" applyAlignment="1">
      <alignment horizontal="center" vertical="center"/>
    </xf>
    <xf numFmtId="0" fontId="0" fillId="2" borderId="24" xfId="0"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0" fontId="0" fillId="4" borderId="31" xfId="0" applyFill="1" applyBorder="1" applyAlignment="1">
      <alignment horizontal="center" vertical="center" textRotation="255"/>
    </xf>
    <xf numFmtId="0" fontId="0" fillId="4" borderId="32" xfId="0" applyFill="1" applyBorder="1" applyAlignment="1">
      <alignment horizontal="center" vertical="center" textRotation="255"/>
    </xf>
    <xf numFmtId="0" fontId="0" fillId="4" borderId="33" xfId="0" applyFill="1" applyBorder="1" applyAlignment="1">
      <alignment horizontal="center" vertical="center" textRotation="255"/>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2" xfId="0" applyFill="1" applyBorder="1" applyAlignment="1">
      <alignment horizontal="center" vertical="center"/>
    </xf>
    <xf numFmtId="0" fontId="0" fillId="2" borderId="0"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8"/>
  <sheetViews>
    <sheetView tabSelected="1" workbookViewId="0" topLeftCell="A1">
      <selection activeCell="A1" sqref="A1"/>
    </sheetView>
  </sheetViews>
  <sheetFormatPr defaultColWidth="8.796875" defaultRowHeight="14.25"/>
  <cols>
    <col min="1" max="1" width="1.4921875" style="0" customWidth="1"/>
    <col min="2" max="2" width="2.3984375" style="0" customWidth="1"/>
    <col min="3" max="3" width="10.59765625" style="0" customWidth="1"/>
    <col min="4" max="7" width="9.09765625" style="0" customWidth="1"/>
    <col min="8" max="14" width="8.09765625" style="0" customWidth="1"/>
  </cols>
  <sheetData>
    <row r="1" ht="15" thickBot="1">
      <c r="B1" s="28" t="s">
        <v>15</v>
      </c>
    </row>
    <row r="2" spans="2:14" ht="13.5">
      <c r="B2" s="59" t="s">
        <v>1</v>
      </c>
      <c r="C2" s="60"/>
      <c r="D2" s="46" t="s">
        <v>13</v>
      </c>
      <c r="E2" s="47"/>
      <c r="F2" s="47"/>
      <c r="G2" s="48"/>
      <c r="H2" s="49" t="s">
        <v>14</v>
      </c>
      <c r="I2" s="47"/>
      <c r="J2" s="47"/>
      <c r="K2" s="48"/>
      <c r="L2" s="46" t="s">
        <v>0</v>
      </c>
      <c r="M2" s="47"/>
      <c r="N2" s="48"/>
    </row>
    <row r="3" spans="2:14" ht="13.5">
      <c r="B3" s="61"/>
      <c r="C3" s="62"/>
      <c r="D3" s="50" t="s">
        <v>26</v>
      </c>
      <c r="E3" s="52" t="s">
        <v>21</v>
      </c>
      <c r="F3" s="52" t="s">
        <v>22</v>
      </c>
      <c r="G3" s="54" t="s">
        <v>30</v>
      </c>
      <c r="H3" s="50" t="s">
        <v>26</v>
      </c>
      <c r="I3" s="52" t="s">
        <v>21</v>
      </c>
      <c r="J3" s="52" t="s">
        <v>22</v>
      </c>
      <c r="K3" s="54" t="s">
        <v>30</v>
      </c>
      <c r="L3" s="5" t="s">
        <v>23</v>
      </c>
      <c r="M3" s="34" t="s">
        <v>24</v>
      </c>
      <c r="N3" s="6" t="s">
        <v>25</v>
      </c>
    </row>
    <row r="4" spans="2:14" ht="14.25" thickBot="1">
      <c r="B4" s="61"/>
      <c r="C4" s="62"/>
      <c r="D4" s="51"/>
      <c r="E4" s="53"/>
      <c r="F4" s="53"/>
      <c r="G4" s="55"/>
      <c r="H4" s="51"/>
      <c r="I4" s="53"/>
      <c r="J4" s="53"/>
      <c r="K4" s="55"/>
      <c r="L4" s="7" t="s">
        <v>21</v>
      </c>
      <c r="M4" s="44" t="s">
        <v>27</v>
      </c>
      <c r="N4" s="37" t="s">
        <v>31</v>
      </c>
    </row>
    <row r="5" spans="2:14" ht="14.25" thickTop="1">
      <c r="B5" s="56" t="s">
        <v>11</v>
      </c>
      <c r="C5" s="21" t="s">
        <v>10</v>
      </c>
      <c r="D5" s="25">
        <f>SUM(D6:D15)</f>
        <v>112559</v>
      </c>
      <c r="E5" s="8">
        <f>SUM(E6:E15)</f>
        <v>106554</v>
      </c>
      <c r="F5" s="8">
        <f>SUM(F6:F15)</f>
        <v>106034</v>
      </c>
      <c r="G5" s="9">
        <f>SUM(G6:G15)</f>
        <v>99421</v>
      </c>
      <c r="H5" s="10">
        <v>100</v>
      </c>
      <c r="I5" s="10">
        <v>100</v>
      </c>
      <c r="J5" s="10">
        <v>100</v>
      </c>
      <c r="K5" s="11">
        <v>100</v>
      </c>
      <c r="L5" s="12">
        <f>ROUND((E5/D5-1)*100,1)</f>
        <v>-5.3</v>
      </c>
      <c r="M5" s="39">
        <f>ROUND((F5/E5-1)*100,1)</f>
        <v>-0.5</v>
      </c>
      <c r="N5" s="11">
        <f>ROUND((G5/F5-1)*100,1)</f>
        <v>-6.2</v>
      </c>
    </row>
    <row r="6" spans="2:14" ht="13.5">
      <c r="B6" s="57"/>
      <c r="C6" s="22" t="s">
        <v>2</v>
      </c>
      <c r="D6" s="26">
        <v>73119</v>
      </c>
      <c r="E6" s="18">
        <v>69505</v>
      </c>
      <c r="F6" s="18">
        <v>68337</v>
      </c>
      <c r="G6" s="19">
        <v>63536</v>
      </c>
      <c r="H6" s="1">
        <f>ROUND(D6/$D$5*100,1)</f>
        <v>65</v>
      </c>
      <c r="I6" s="1">
        <f>ROUND(E6/$E$5*100,1)</f>
        <v>65.2</v>
      </c>
      <c r="J6" s="1">
        <f aca="true" t="shared" si="0" ref="J6:J15">ROUND(F6/$F$5*100,1)</f>
        <v>64.4</v>
      </c>
      <c r="K6" s="3">
        <f aca="true" t="shared" si="1" ref="K6:K15">ROUND(G6/$G$5*100,1)</f>
        <v>63.9</v>
      </c>
      <c r="L6" s="4">
        <f aca="true" t="shared" si="2" ref="L6:M17">ROUND((E6/D6-1)*100,1)</f>
        <v>-4.9</v>
      </c>
      <c r="M6" s="40">
        <f t="shared" si="2"/>
        <v>-1.7</v>
      </c>
      <c r="N6" s="3">
        <f aca="true" t="shared" si="3" ref="N6:N25">ROUND((G6/F6-1)*100,1)</f>
        <v>-7</v>
      </c>
    </row>
    <row r="7" spans="2:14" ht="13.5">
      <c r="B7" s="57"/>
      <c r="C7" s="23" t="s">
        <v>16</v>
      </c>
      <c r="D7" s="26">
        <v>20058</v>
      </c>
      <c r="E7" s="18">
        <v>18620</v>
      </c>
      <c r="F7" s="18">
        <v>18683</v>
      </c>
      <c r="G7" s="19">
        <v>17521</v>
      </c>
      <c r="H7" s="1">
        <f aca="true" t="shared" si="4" ref="H7:H13">ROUND(D7/$D$5*100,1)</f>
        <v>17.8</v>
      </c>
      <c r="I7" s="1">
        <f aca="true" t="shared" si="5" ref="I7:I13">ROUND(E7/$E$5*100,1)</f>
        <v>17.5</v>
      </c>
      <c r="J7" s="1">
        <f t="shared" si="0"/>
        <v>17.6</v>
      </c>
      <c r="K7" s="3">
        <f t="shared" si="1"/>
        <v>17.6</v>
      </c>
      <c r="L7" s="4">
        <f t="shared" si="2"/>
        <v>-7.2</v>
      </c>
      <c r="M7" s="40">
        <f t="shared" si="2"/>
        <v>0.3</v>
      </c>
      <c r="N7" s="3">
        <f t="shared" si="3"/>
        <v>-6.2</v>
      </c>
    </row>
    <row r="8" spans="2:14" ht="13.5">
      <c r="B8" s="57"/>
      <c r="C8" s="23" t="s">
        <v>4</v>
      </c>
      <c r="D8" s="26">
        <v>11094</v>
      </c>
      <c r="E8" s="18">
        <v>10440</v>
      </c>
      <c r="F8" s="18">
        <v>10641</v>
      </c>
      <c r="G8" s="19">
        <v>10152</v>
      </c>
      <c r="H8" s="1">
        <f t="shared" si="4"/>
        <v>9.9</v>
      </c>
      <c r="I8" s="1">
        <f t="shared" si="5"/>
        <v>9.8</v>
      </c>
      <c r="J8" s="1">
        <f t="shared" si="0"/>
        <v>10</v>
      </c>
      <c r="K8" s="3">
        <f t="shared" si="1"/>
        <v>10.2</v>
      </c>
      <c r="L8" s="4">
        <f t="shared" si="2"/>
        <v>-5.9</v>
      </c>
      <c r="M8" s="40">
        <f t="shared" si="2"/>
        <v>1.9</v>
      </c>
      <c r="N8" s="3">
        <f t="shared" si="3"/>
        <v>-4.6</v>
      </c>
    </row>
    <row r="9" spans="2:14" ht="13.5">
      <c r="B9" s="57"/>
      <c r="C9" s="23" t="s">
        <v>5</v>
      </c>
      <c r="D9" s="26">
        <v>3531</v>
      </c>
      <c r="E9" s="18">
        <v>3378</v>
      </c>
      <c r="F9" s="18">
        <v>3542</v>
      </c>
      <c r="G9" s="19">
        <v>3391</v>
      </c>
      <c r="H9" s="1">
        <f t="shared" si="4"/>
        <v>3.1</v>
      </c>
      <c r="I9" s="1">
        <f t="shared" si="5"/>
        <v>3.2</v>
      </c>
      <c r="J9" s="1">
        <f t="shared" si="0"/>
        <v>3.3</v>
      </c>
      <c r="K9" s="3">
        <f t="shared" si="1"/>
        <v>3.4</v>
      </c>
      <c r="L9" s="4">
        <f t="shared" si="2"/>
        <v>-4.3</v>
      </c>
      <c r="M9" s="40">
        <f t="shared" si="2"/>
        <v>4.9</v>
      </c>
      <c r="N9" s="3">
        <f t="shared" si="3"/>
        <v>-4.3</v>
      </c>
    </row>
    <row r="10" spans="2:14" ht="13.5">
      <c r="B10" s="57"/>
      <c r="C10" s="23" t="s">
        <v>6</v>
      </c>
      <c r="D10" s="26">
        <v>2469</v>
      </c>
      <c r="E10" s="18">
        <v>2421</v>
      </c>
      <c r="F10" s="18">
        <v>2463</v>
      </c>
      <c r="G10" s="19">
        <v>2371</v>
      </c>
      <c r="H10" s="1">
        <f t="shared" si="4"/>
        <v>2.2</v>
      </c>
      <c r="I10" s="1">
        <f t="shared" si="5"/>
        <v>2.3</v>
      </c>
      <c r="J10" s="1">
        <f t="shared" si="0"/>
        <v>2.3</v>
      </c>
      <c r="K10" s="3">
        <f t="shared" si="1"/>
        <v>2.4</v>
      </c>
      <c r="L10" s="4">
        <f t="shared" si="2"/>
        <v>-1.9</v>
      </c>
      <c r="M10" s="40">
        <f t="shared" si="2"/>
        <v>1.7</v>
      </c>
      <c r="N10" s="3">
        <f t="shared" si="3"/>
        <v>-3.7</v>
      </c>
    </row>
    <row r="11" spans="2:14" ht="13.5">
      <c r="B11" s="57"/>
      <c r="C11" s="22" t="s">
        <v>7</v>
      </c>
      <c r="D11" s="26">
        <v>1388</v>
      </c>
      <c r="E11" s="18">
        <v>1335</v>
      </c>
      <c r="F11" s="18">
        <v>1431</v>
      </c>
      <c r="G11" s="19">
        <v>1462</v>
      </c>
      <c r="H11" s="1">
        <f t="shared" si="4"/>
        <v>1.2</v>
      </c>
      <c r="I11" s="1">
        <f t="shared" si="5"/>
        <v>1.3</v>
      </c>
      <c r="J11" s="1">
        <f t="shared" si="0"/>
        <v>1.3</v>
      </c>
      <c r="K11" s="3">
        <f t="shared" si="1"/>
        <v>1.5</v>
      </c>
      <c r="L11" s="4">
        <f t="shared" si="2"/>
        <v>-3.8</v>
      </c>
      <c r="M11" s="40">
        <f t="shared" si="2"/>
        <v>7.2</v>
      </c>
      <c r="N11" s="3">
        <f t="shared" si="3"/>
        <v>2.2</v>
      </c>
    </row>
    <row r="12" spans="2:14" ht="13.5">
      <c r="B12" s="57"/>
      <c r="C12" s="22" t="s">
        <v>3</v>
      </c>
      <c r="D12" s="26">
        <v>580</v>
      </c>
      <c r="E12" s="18">
        <v>544</v>
      </c>
      <c r="F12" s="18">
        <v>593</v>
      </c>
      <c r="G12" s="19">
        <v>608</v>
      </c>
      <c r="H12" s="1">
        <f t="shared" si="4"/>
        <v>0.5</v>
      </c>
      <c r="I12" s="1">
        <f t="shared" si="5"/>
        <v>0.5</v>
      </c>
      <c r="J12" s="1">
        <f t="shared" si="0"/>
        <v>0.6</v>
      </c>
      <c r="K12" s="3">
        <f t="shared" si="1"/>
        <v>0.6</v>
      </c>
      <c r="L12" s="4">
        <f t="shared" si="2"/>
        <v>-6.2</v>
      </c>
      <c r="M12" s="40">
        <f t="shared" si="2"/>
        <v>9</v>
      </c>
      <c r="N12" s="3">
        <f t="shared" si="3"/>
        <v>2.5</v>
      </c>
    </row>
    <row r="13" spans="2:14" ht="13.5">
      <c r="B13" s="57"/>
      <c r="C13" s="22" t="s">
        <v>8</v>
      </c>
      <c r="D13" s="26">
        <v>153</v>
      </c>
      <c r="E13" s="18">
        <v>150</v>
      </c>
      <c r="F13" s="18">
        <v>137</v>
      </c>
      <c r="G13" s="19">
        <v>156</v>
      </c>
      <c r="H13" s="1">
        <f t="shared" si="4"/>
        <v>0.1</v>
      </c>
      <c r="I13" s="1">
        <f t="shared" si="5"/>
        <v>0.1</v>
      </c>
      <c r="J13" s="1">
        <f t="shared" si="0"/>
        <v>0.1</v>
      </c>
      <c r="K13" s="3">
        <f t="shared" si="1"/>
        <v>0.2</v>
      </c>
      <c r="L13" s="4">
        <f t="shared" si="2"/>
        <v>-2</v>
      </c>
      <c r="M13" s="40">
        <f t="shared" si="2"/>
        <v>-8.7</v>
      </c>
      <c r="N13" s="3">
        <f t="shared" si="3"/>
        <v>13.9</v>
      </c>
    </row>
    <row r="14" spans="2:14" ht="13.5">
      <c r="B14" s="57"/>
      <c r="C14" s="22" t="s">
        <v>9</v>
      </c>
      <c r="D14" s="26">
        <v>167</v>
      </c>
      <c r="E14" s="18">
        <v>161</v>
      </c>
      <c r="F14" s="18">
        <v>158</v>
      </c>
      <c r="G14" s="19">
        <v>168</v>
      </c>
      <c r="H14" s="1">
        <f>ROUND(D14/$D$5*100,1)</f>
        <v>0.1</v>
      </c>
      <c r="I14" s="1">
        <f>ROUND(E14/$E$5*100,1)</f>
        <v>0.2</v>
      </c>
      <c r="J14" s="1">
        <f t="shared" si="0"/>
        <v>0.1</v>
      </c>
      <c r="K14" s="3">
        <f t="shared" si="1"/>
        <v>0.2</v>
      </c>
      <c r="L14" s="4">
        <f>ROUND((E14/D14-1)*100,1)</f>
        <v>-3.6</v>
      </c>
      <c r="M14" s="40">
        <f>ROUND((F14/E14-1)*100,1)</f>
        <v>-1.9</v>
      </c>
      <c r="N14" s="3">
        <f t="shared" si="3"/>
        <v>6.3</v>
      </c>
    </row>
    <row r="15" spans="2:14" ht="14.25" thickBot="1">
      <c r="B15" s="58"/>
      <c r="C15" s="29" t="s">
        <v>18</v>
      </c>
      <c r="D15" s="30" t="s">
        <v>19</v>
      </c>
      <c r="E15" s="31" t="s">
        <v>19</v>
      </c>
      <c r="F15" s="38">
        <v>49</v>
      </c>
      <c r="G15" s="20">
        <v>56</v>
      </c>
      <c r="H15" s="32" t="s">
        <v>20</v>
      </c>
      <c r="I15" s="32" t="s">
        <v>20</v>
      </c>
      <c r="J15" s="45">
        <f t="shared" si="0"/>
        <v>0</v>
      </c>
      <c r="K15" s="2">
        <f t="shared" si="1"/>
        <v>0.1</v>
      </c>
      <c r="L15" s="42" t="s">
        <v>20</v>
      </c>
      <c r="M15" s="33" t="s">
        <v>20</v>
      </c>
      <c r="N15" s="43">
        <f t="shared" si="3"/>
        <v>14.3</v>
      </c>
    </row>
    <row r="16" spans="2:14" ht="13.5">
      <c r="B16" s="57" t="s">
        <v>12</v>
      </c>
      <c r="C16" s="24" t="s">
        <v>10</v>
      </c>
      <c r="D16" s="27">
        <f>SUM(D17:D26)</f>
        <v>932396</v>
      </c>
      <c r="E16" s="13">
        <f>SUM(E17:E26)</f>
        <v>884050</v>
      </c>
      <c r="F16" s="13">
        <f>SUM(F17:F26)</f>
        <v>904714</v>
      </c>
      <c r="G16" s="14">
        <f>SUM(G17:G26)</f>
        <v>885509</v>
      </c>
      <c r="H16" s="15">
        <v>100</v>
      </c>
      <c r="I16" s="15">
        <v>100</v>
      </c>
      <c r="J16" s="15">
        <v>100</v>
      </c>
      <c r="K16" s="16">
        <v>100</v>
      </c>
      <c r="L16" s="17">
        <f t="shared" si="2"/>
        <v>-5.2</v>
      </c>
      <c r="M16" s="41">
        <f t="shared" si="2"/>
        <v>2.3</v>
      </c>
      <c r="N16" s="16">
        <f t="shared" si="3"/>
        <v>-2.1</v>
      </c>
    </row>
    <row r="17" spans="2:14" ht="13.5">
      <c r="B17" s="57"/>
      <c r="C17" s="22" t="s">
        <v>2</v>
      </c>
      <c r="D17" s="26">
        <v>157540</v>
      </c>
      <c r="E17" s="18">
        <v>143555</v>
      </c>
      <c r="F17" s="18">
        <v>147151</v>
      </c>
      <c r="G17" s="19">
        <v>133732</v>
      </c>
      <c r="H17" s="1">
        <f>ROUND(D17/$D$16*100,1)</f>
        <v>16.9</v>
      </c>
      <c r="I17" s="1">
        <f>ROUND(E17/$E$16*100,1)</f>
        <v>16.2</v>
      </c>
      <c r="J17" s="1">
        <f aca="true" t="shared" si="6" ref="J17:J25">ROUND(F17/$F$16*100,1)</f>
        <v>16.3</v>
      </c>
      <c r="K17" s="3">
        <f>ROUND(G17/$G$16*100,1)</f>
        <v>15.1</v>
      </c>
      <c r="L17" s="4">
        <f t="shared" si="2"/>
        <v>-8.9</v>
      </c>
      <c r="M17" s="40">
        <f t="shared" si="2"/>
        <v>2.5</v>
      </c>
      <c r="N17" s="3">
        <f t="shared" si="3"/>
        <v>-9.1</v>
      </c>
    </row>
    <row r="18" spans="2:14" ht="13.5">
      <c r="B18" s="57"/>
      <c r="C18" s="23" t="s">
        <v>17</v>
      </c>
      <c r="D18" s="26">
        <v>130672</v>
      </c>
      <c r="E18" s="18">
        <v>120916</v>
      </c>
      <c r="F18" s="18">
        <v>121486</v>
      </c>
      <c r="G18" s="19">
        <v>114507</v>
      </c>
      <c r="H18" s="1">
        <f aca="true" t="shared" si="7" ref="H18:H24">ROUND(D18/$D$16*100,1)</f>
        <v>14</v>
      </c>
      <c r="I18" s="1">
        <f aca="true" t="shared" si="8" ref="I18:I24">ROUND(E18/$E$16*100,1)</f>
        <v>13.7</v>
      </c>
      <c r="J18" s="1">
        <f t="shared" si="6"/>
        <v>13.4</v>
      </c>
      <c r="K18" s="3">
        <f aca="true" t="shared" si="9" ref="K18:K24">ROUND(G18/$G$16*100,1)</f>
        <v>12.9</v>
      </c>
      <c r="L18" s="4">
        <f aca="true" t="shared" si="10" ref="L18:M24">ROUND((E18/D18-1)*100,1)</f>
        <v>-7.5</v>
      </c>
      <c r="M18" s="40">
        <f t="shared" si="10"/>
        <v>0.5</v>
      </c>
      <c r="N18" s="3">
        <f t="shared" si="3"/>
        <v>-5.7</v>
      </c>
    </row>
    <row r="19" spans="2:14" ht="13.5">
      <c r="B19" s="57"/>
      <c r="C19" s="23" t="s">
        <v>4</v>
      </c>
      <c r="D19" s="26">
        <v>148646</v>
      </c>
      <c r="E19" s="18">
        <v>139921</v>
      </c>
      <c r="F19" s="18">
        <v>142605</v>
      </c>
      <c r="G19" s="19">
        <v>136410</v>
      </c>
      <c r="H19" s="1">
        <f t="shared" si="7"/>
        <v>15.9</v>
      </c>
      <c r="I19" s="1">
        <f t="shared" si="8"/>
        <v>15.8</v>
      </c>
      <c r="J19" s="1">
        <f t="shared" si="6"/>
        <v>15.8</v>
      </c>
      <c r="K19" s="3">
        <f t="shared" si="9"/>
        <v>15.4</v>
      </c>
      <c r="L19" s="4">
        <f t="shared" si="10"/>
        <v>-5.9</v>
      </c>
      <c r="M19" s="40">
        <f t="shared" si="10"/>
        <v>1.9</v>
      </c>
      <c r="N19" s="3">
        <f t="shared" si="3"/>
        <v>-4.3</v>
      </c>
    </row>
    <row r="20" spans="2:14" ht="13.5">
      <c r="B20" s="57"/>
      <c r="C20" s="23" t="s">
        <v>5</v>
      </c>
      <c r="D20" s="26">
        <v>83624</v>
      </c>
      <c r="E20" s="18">
        <v>79789</v>
      </c>
      <c r="F20" s="18">
        <v>84040</v>
      </c>
      <c r="G20" s="19">
        <v>80591</v>
      </c>
      <c r="H20" s="1">
        <f t="shared" si="7"/>
        <v>9</v>
      </c>
      <c r="I20" s="1">
        <f t="shared" si="8"/>
        <v>9</v>
      </c>
      <c r="J20" s="1">
        <f t="shared" si="6"/>
        <v>9.3</v>
      </c>
      <c r="K20" s="3">
        <f t="shared" si="9"/>
        <v>9.1</v>
      </c>
      <c r="L20" s="4">
        <f t="shared" si="10"/>
        <v>-4.6</v>
      </c>
      <c r="M20" s="40">
        <f t="shared" si="10"/>
        <v>5.3</v>
      </c>
      <c r="N20" s="3">
        <f t="shared" si="3"/>
        <v>-4.1</v>
      </c>
    </row>
    <row r="21" spans="2:14" ht="13.5">
      <c r="B21" s="57"/>
      <c r="C21" s="23" t="s">
        <v>6</v>
      </c>
      <c r="D21" s="26">
        <v>92426</v>
      </c>
      <c r="E21" s="18">
        <v>90672</v>
      </c>
      <c r="F21" s="18">
        <v>92221</v>
      </c>
      <c r="G21" s="19">
        <v>89099</v>
      </c>
      <c r="H21" s="1">
        <f t="shared" si="7"/>
        <v>9.9</v>
      </c>
      <c r="I21" s="1">
        <f t="shared" si="8"/>
        <v>10.3</v>
      </c>
      <c r="J21" s="1">
        <f t="shared" si="6"/>
        <v>10.2</v>
      </c>
      <c r="K21" s="3">
        <f t="shared" si="9"/>
        <v>10.1</v>
      </c>
      <c r="L21" s="4">
        <f t="shared" si="10"/>
        <v>-1.9</v>
      </c>
      <c r="M21" s="40">
        <f t="shared" si="10"/>
        <v>1.7</v>
      </c>
      <c r="N21" s="3">
        <f t="shared" si="3"/>
        <v>-3.4</v>
      </c>
    </row>
    <row r="22" spans="2:14" ht="13.5">
      <c r="B22" s="57"/>
      <c r="C22" s="22" t="s">
        <v>7</v>
      </c>
      <c r="D22" s="26">
        <v>93672</v>
      </c>
      <c r="E22" s="18">
        <v>90757</v>
      </c>
      <c r="F22" s="18">
        <v>97502</v>
      </c>
      <c r="G22" s="19">
        <v>100603</v>
      </c>
      <c r="H22" s="1">
        <f t="shared" si="7"/>
        <v>10</v>
      </c>
      <c r="I22" s="1">
        <f t="shared" si="8"/>
        <v>10.3</v>
      </c>
      <c r="J22" s="1">
        <f t="shared" si="6"/>
        <v>10.8</v>
      </c>
      <c r="K22" s="3">
        <f t="shared" si="9"/>
        <v>11.4</v>
      </c>
      <c r="L22" s="4">
        <f t="shared" si="10"/>
        <v>-3.1</v>
      </c>
      <c r="M22" s="40">
        <f t="shared" si="10"/>
        <v>7.4</v>
      </c>
      <c r="N22" s="3">
        <f t="shared" si="3"/>
        <v>3.2</v>
      </c>
    </row>
    <row r="23" spans="2:14" ht="13.5">
      <c r="B23" s="57"/>
      <c r="C23" s="22" t="s">
        <v>3</v>
      </c>
      <c r="D23" s="26">
        <v>78250</v>
      </c>
      <c r="E23" s="18">
        <v>73262</v>
      </c>
      <c r="F23" s="18">
        <v>81581</v>
      </c>
      <c r="G23" s="19">
        <v>82729</v>
      </c>
      <c r="H23" s="1">
        <f t="shared" si="7"/>
        <v>8.4</v>
      </c>
      <c r="I23" s="1">
        <f t="shared" si="8"/>
        <v>8.3</v>
      </c>
      <c r="J23" s="1">
        <f t="shared" si="6"/>
        <v>9</v>
      </c>
      <c r="K23" s="3">
        <f t="shared" si="9"/>
        <v>9.3</v>
      </c>
      <c r="L23" s="4">
        <f t="shared" si="10"/>
        <v>-6.4</v>
      </c>
      <c r="M23" s="40">
        <f t="shared" si="10"/>
        <v>11.4</v>
      </c>
      <c r="N23" s="3">
        <f t="shared" si="3"/>
        <v>1.4</v>
      </c>
    </row>
    <row r="24" spans="2:14" ht="13.5">
      <c r="B24" s="57"/>
      <c r="C24" s="22" t="s">
        <v>8</v>
      </c>
      <c r="D24" s="26">
        <v>37134</v>
      </c>
      <c r="E24" s="18">
        <v>36481</v>
      </c>
      <c r="F24" s="18">
        <v>33432</v>
      </c>
      <c r="G24" s="19">
        <v>38687</v>
      </c>
      <c r="H24" s="1">
        <f t="shared" si="7"/>
        <v>4</v>
      </c>
      <c r="I24" s="1">
        <f t="shared" si="8"/>
        <v>4.1</v>
      </c>
      <c r="J24" s="1">
        <f t="shared" si="6"/>
        <v>3.7</v>
      </c>
      <c r="K24" s="3">
        <f t="shared" si="9"/>
        <v>4.4</v>
      </c>
      <c r="L24" s="4">
        <f t="shared" si="10"/>
        <v>-1.8</v>
      </c>
      <c r="M24" s="40">
        <f t="shared" si="10"/>
        <v>-8.4</v>
      </c>
      <c r="N24" s="3">
        <f t="shared" si="3"/>
        <v>15.7</v>
      </c>
    </row>
    <row r="25" spans="2:14" ht="13.5">
      <c r="B25" s="57"/>
      <c r="C25" s="22" t="s">
        <v>9</v>
      </c>
      <c r="D25" s="26">
        <v>110432</v>
      </c>
      <c r="E25" s="18">
        <v>108697</v>
      </c>
      <c r="F25" s="18">
        <v>104696</v>
      </c>
      <c r="G25" s="19">
        <v>109151</v>
      </c>
      <c r="H25" s="1">
        <f>ROUND(D25/$D$16*100,1)</f>
        <v>11.8</v>
      </c>
      <c r="I25" s="1">
        <f>ROUND(E25/$E$16*100,1)</f>
        <v>12.3</v>
      </c>
      <c r="J25" s="1">
        <f t="shared" si="6"/>
        <v>11.6</v>
      </c>
      <c r="K25" s="3">
        <f>ROUND(G25/$G$16*100,1)</f>
        <v>12.3</v>
      </c>
      <c r="L25" s="4">
        <f>ROUND((E25/D25-1)*100,1)</f>
        <v>-1.6</v>
      </c>
      <c r="M25" s="40">
        <f>ROUND((F25/E25-1)*100,1)</f>
        <v>-3.7</v>
      </c>
      <c r="N25" s="3">
        <f t="shared" si="3"/>
        <v>4.3</v>
      </c>
    </row>
    <row r="26" spans="2:14" ht="14.25" thickBot="1">
      <c r="B26" s="58"/>
      <c r="C26" s="29" t="s">
        <v>18</v>
      </c>
      <c r="D26" s="30" t="s">
        <v>19</v>
      </c>
      <c r="E26" s="31" t="s">
        <v>19</v>
      </c>
      <c r="F26" s="31" t="s">
        <v>19</v>
      </c>
      <c r="G26" s="35" t="s">
        <v>19</v>
      </c>
      <c r="H26" s="32" t="s">
        <v>20</v>
      </c>
      <c r="I26" s="32" t="s">
        <v>20</v>
      </c>
      <c r="J26" s="32" t="s">
        <v>20</v>
      </c>
      <c r="K26" s="36" t="s">
        <v>20</v>
      </c>
      <c r="L26" s="42" t="s">
        <v>20</v>
      </c>
      <c r="M26" s="33" t="s">
        <v>20</v>
      </c>
      <c r="N26" s="36" t="s">
        <v>20</v>
      </c>
    </row>
    <row r="27" ht="15.75" customHeight="1">
      <c r="B27" t="s">
        <v>28</v>
      </c>
    </row>
    <row r="28" ht="15.75" customHeight="1">
      <c r="B28" t="s">
        <v>29</v>
      </c>
    </row>
  </sheetData>
  <mergeCells count="14">
    <mergeCell ref="K3:K4"/>
    <mergeCell ref="B5:B15"/>
    <mergeCell ref="B16:B26"/>
    <mergeCell ref="B2:C4"/>
    <mergeCell ref="L2:N2"/>
    <mergeCell ref="D2:G2"/>
    <mergeCell ref="H2:K2"/>
    <mergeCell ref="D3:D4"/>
    <mergeCell ref="E3:E4"/>
    <mergeCell ref="G3:G4"/>
    <mergeCell ref="H3:H4"/>
    <mergeCell ref="F3:F4"/>
    <mergeCell ref="J3:J4"/>
    <mergeCell ref="I3:I4"/>
  </mergeCells>
  <printOptions/>
  <pageMargins left="0.7874015748031497" right="0.3937007874015748" top="0.984251968503937" bottom="0.984251968503937" header="0.5118110236220472" footer="0.5118110236220472"/>
  <pageSetup blackAndWhite="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群馬県庁</cp:lastModifiedBy>
  <cp:lastPrinted>2007-09-27T09:35:17Z</cp:lastPrinted>
  <dcterms:created xsi:type="dcterms:W3CDTF">1999-07-12T05:39:00Z</dcterms:created>
  <dcterms:modified xsi:type="dcterms:W3CDTF">2008-02-05T04:26:50Z</dcterms:modified>
  <cp:category/>
  <cp:version/>
  <cp:contentType/>
  <cp:contentStatus/>
</cp:coreProperties>
</file>