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D:\working\waccache\ML1PEPF0001F216\EXCELCNV\d3c6cdb4-897a-4b87-bfd4-f0fda050e1b1\"/>
    </mc:Choice>
  </mc:AlternateContent>
  <xr:revisionPtr revIDLastSave="78" documentId="8_{D1F59BA5-74BC-4586-8BF3-F71BDA09BAD1}" xr6:coauthVersionLast="47" xr6:coauthVersionMax="47" xr10:uidLastSave="{1616C382-3C46-47F5-85C3-1591173A0C5F}"/>
  <bookViews>
    <workbookView xWindow="-60" yWindow="-60" windowWidth="15480" windowHeight="11640" xr2:uid="{92ADCD15-AEAC-4FC7-B543-87FF7328BC24}"/>
  </bookViews>
  <sheets>
    <sheet name="年度別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3" i="1" l="1"/>
  <c r="AA73" i="1"/>
  <c r="W73" i="1"/>
  <c r="U73" i="1"/>
  <c r="S73" i="1"/>
  <c r="Q73" i="1"/>
  <c r="O73" i="1"/>
  <c r="M73" i="1"/>
  <c r="K73" i="1"/>
  <c r="G73" i="1"/>
  <c r="E73" i="1"/>
  <c r="C73" i="1"/>
  <c r="C72" i="1"/>
  <c r="Y37" i="1"/>
  <c r="W37" i="1"/>
  <c r="U37" i="1"/>
  <c r="Q37" i="1"/>
  <c r="O37" i="1"/>
  <c r="M37" i="1"/>
  <c r="K37" i="1"/>
  <c r="I37" i="1"/>
  <c r="G37" i="1"/>
  <c r="E37" i="1"/>
  <c r="C37" i="1"/>
  <c r="Z72" i="1"/>
  <c r="AC72" i="1"/>
  <c r="V36" i="1"/>
  <c r="Y72" i="1"/>
  <c r="W72" i="1"/>
  <c r="U72" i="1"/>
  <c r="S72" i="1"/>
  <c r="Q72" i="1"/>
  <c r="O72" i="1"/>
  <c r="M72" i="1"/>
  <c r="K72" i="1"/>
  <c r="I72" i="1"/>
  <c r="G72" i="1"/>
  <c r="E72" i="1"/>
  <c r="Y36" i="1"/>
  <c r="U36" i="1"/>
  <c r="S36" i="1"/>
  <c r="Q36" i="1"/>
  <c r="O36" i="1"/>
  <c r="M36" i="1"/>
  <c r="K36" i="1"/>
  <c r="I36" i="1"/>
  <c r="G36" i="1"/>
  <c r="E36" i="1"/>
  <c r="C36" i="1"/>
  <c r="I42" i="1"/>
  <c r="Y30" i="1"/>
  <c r="Y31" i="1"/>
  <c r="Y32" i="1"/>
  <c r="Y33" i="1"/>
  <c r="Y34" i="1"/>
  <c r="Y35" i="1"/>
  <c r="U31" i="1"/>
  <c r="U32" i="1"/>
  <c r="U33" i="1"/>
  <c r="U34" i="1"/>
  <c r="U35" i="1"/>
  <c r="S30" i="1"/>
  <c r="S31" i="1"/>
  <c r="S32" i="1"/>
  <c r="S33" i="1"/>
  <c r="S34" i="1"/>
  <c r="S35" i="1"/>
  <c r="Q30" i="1"/>
  <c r="Q31" i="1"/>
  <c r="Q32" i="1"/>
  <c r="Q33" i="1"/>
  <c r="Q34" i="1"/>
  <c r="Q35" i="1"/>
  <c r="O31" i="1"/>
  <c r="O32" i="1"/>
  <c r="O33" i="1"/>
  <c r="O34" i="1"/>
  <c r="O35" i="1"/>
  <c r="M31" i="1"/>
  <c r="M32" i="1"/>
  <c r="M33" i="1"/>
  <c r="M34" i="1"/>
  <c r="M35" i="1"/>
  <c r="K31" i="1"/>
  <c r="K32" i="1"/>
  <c r="K33" i="1"/>
  <c r="K34" i="1"/>
  <c r="K35" i="1"/>
  <c r="I31" i="1"/>
  <c r="I32" i="1"/>
  <c r="I33" i="1"/>
  <c r="I34" i="1"/>
  <c r="I35" i="1"/>
  <c r="G31" i="1"/>
  <c r="G32" i="1"/>
  <c r="G33" i="1"/>
  <c r="G34" i="1"/>
  <c r="G35" i="1"/>
  <c r="E31" i="1"/>
  <c r="E32" i="1"/>
  <c r="E33" i="1"/>
  <c r="E34" i="1"/>
  <c r="E35" i="1"/>
  <c r="C31" i="1"/>
  <c r="C32" i="1"/>
  <c r="C33" i="1"/>
  <c r="C34" i="1"/>
  <c r="C35" i="1"/>
  <c r="V35" i="1"/>
  <c r="W36" i="1" s="1"/>
  <c r="I66" i="1"/>
  <c r="I67" i="1"/>
  <c r="I68" i="1"/>
  <c r="I69" i="1"/>
  <c r="I70" i="1"/>
  <c r="I71" i="1"/>
  <c r="AC67" i="1"/>
  <c r="AC68" i="1"/>
  <c r="AC69" i="1"/>
  <c r="AC70" i="1"/>
  <c r="AC71" i="1"/>
  <c r="Y67" i="1"/>
  <c r="W67" i="1"/>
  <c r="W68" i="1"/>
  <c r="W69" i="1"/>
  <c r="W70" i="1"/>
  <c r="W71" i="1"/>
  <c r="U67" i="1"/>
  <c r="U68" i="1"/>
  <c r="U69" i="1"/>
  <c r="U70" i="1"/>
  <c r="U71" i="1"/>
  <c r="S67" i="1"/>
  <c r="S68" i="1"/>
  <c r="S69" i="1"/>
  <c r="S70" i="1"/>
  <c r="S71" i="1"/>
  <c r="Q67" i="1"/>
  <c r="Q68" i="1"/>
  <c r="Q69" i="1"/>
  <c r="Q70" i="1"/>
  <c r="Q71" i="1"/>
  <c r="O67" i="1"/>
  <c r="O68" i="1"/>
  <c r="O69" i="1"/>
  <c r="O70" i="1"/>
  <c r="O71" i="1"/>
  <c r="M67" i="1"/>
  <c r="M68" i="1"/>
  <c r="M69" i="1"/>
  <c r="M70" i="1"/>
  <c r="M71" i="1"/>
  <c r="K67" i="1"/>
  <c r="K68" i="1"/>
  <c r="K69" i="1"/>
  <c r="K70" i="1"/>
  <c r="K71" i="1"/>
  <c r="G67" i="1"/>
  <c r="G68" i="1"/>
  <c r="G69" i="1"/>
  <c r="G70" i="1"/>
  <c r="G71" i="1"/>
  <c r="E67" i="1"/>
  <c r="E68" i="1"/>
  <c r="E69" i="1"/>
  <c r="E70" i="1"/>
  <c r="E71" i="1"/>
  <c r="C67" i="1"/>
  <c r="C68" i="1"/>
  <c r="C69" i="1"/>
  <c r="C70" i="1"/>
  <c r="C71" i="1"/>
  <c r="Z70" i="1"/>
  <c r="AA71" i="1" s="1"/>
  <c r="Y70" i="1"/>
  <c r="V34" i="1"/>
  <c r="W35" i="1"/>
  <c r="Z71" i="1"/>
  <c r="AA72" i="1" s="1"/>
  <c r="V33" i="1"/>
  <c r="W34" i="1"/>
  <c r="Y71" i="1"/>
  <c r="Z69" i="1"/>
  <c r="AA70" i="1"/>
  <c r="Y69" i="1"/>
  <c r="Z42" i="1"/>
  <c r="Z43" i="1"/>
  <c r="AA43" i="1" s="1"/>
  <c r="Z44" i="1"/>
  <c r="Z45" i="1"/>
  <c r="AA46" i="1"/>
  <c r="Z46" i="1"/>
  <c r="AA47" i="1"/>
  <c r="Z47" i="1"/>
  <c r="AA48" i="1"/>
  <c r="Z48" i="1"/>
  <c r="Z49" i="1"/>
  <c r="AA50" i="1"/>
  <c r="Z50" i="1"/>
  <c r="AA51" i="1"/>
  <c r="Z51" i="1"/>
  <c r="AA52" i="1"/>
  <c r="Z52" i="1"/>
  <c r="AA53" i="1"/>
  <c r="Z53" i="1"/>
  <c r="AA54" i="1"/>
  <c r="Z54" i="1"/>
  <c r="AA55" i="1"/>
  <c r="Z55" i="1"/>
  <c r="AA56" i="1"/>
  <c r="Z56" i="1"/>
  <c r="Z57" i="1"/>
  <c r="Z58" i="1"/>
  <c r="Z59" i="1"/>
  <c r="Z60" i="1"/>
  <c r="Z61" i="1"/>
  <c r="Z62" i="1"/>
  <c r="Z63" i="1"/>
  <c r="AA63" i="1" s="1"/>
  <c r="Z64" i="1"/>
  <c r="Z65" i="1"/>
  <c r="AA65" i="1" s="1"/>
  <c r="Z66" i="1"/>
  <c r="Z67" i="1"/>
  <c r="Z68" i="1"/>
  <c r="AA69" i="1"/>
  <c r="AA49" i="1"/>
  <c r="AA45" i="1"/>
  <c r="AA42" i="1"/>
  <c r="Y68" i="1"/>
  <c r="D18" i="1"/>
  <c r="D19" i="1"/>
  <c r="V19" i="1"/>
  <c r="W20" i="1"/>
  <c r="D20" i="1"/>
  <c r="V20" i="1"/>
  <c r="W21" i="1"/>
  <c r="D21" i="1"/>
  <c r="V21" i="1"/>
  <c r="W22" i="1"/>
  <c r="D22" i="1"/>
  <c r="D23" i="1"/>
  <c r="V23" i="1"/>
  <c r="W24" i="1"/>
  <c r="D24" i="1"/>
  <c r="V24" i="1"/>
  <c r="W25" i="1"/>
  <c r="D17" i="1"/>
  <c r="E17" i="1"/>
  <c r="V25" i="1"/>
  <c r="W26" i="1"/>
  <c r="V5" i="1"/>
  <c r="W6" i="1"/>
  <c r="V6" i="1"/>
  <c r="W7" i="1"/>
  <c r="V7" i="1"/>
  <c r="W8" i="1"/>
  <c r="V8" i="1"/>
  <c r="W9" i="1"/>
  <c r="V9" i="1"/>
  <c r="W10" i="1"/>
  <c r="V10" i="1"/>
  <c r="W11" i="1"/>
  <c r="V11" i="1"/>
  <c r="W12" i="1"/>
  <c r="V12" i="1"/>
  <c r="W13" i="1"/>
  <c r="V13" i="1"/>
  <c r="W14" i="1"/>
  <c r="V14" i="1"/>
  <c r="W15" i="1"/>
  <c r="V15" i="1"/>
  <c r="W16" i="1"/>
  <c r="V16" i="1"/>
  <c r="W17" i="1"/>
  <c r="V26" i="1"/>
  <c r="W27" i="1"/>
  <c r="V27" i="1"/>
  <c r="W28" i="1"/>
  <c r="V28" i="1"/>
  <c r="V29" i="1"/>
  <c r="W29" i="1"/>
  <c r="V30" i="1"/>
  <c r="V31" i="1"/>
  <c r="V32" i="1"/>
  <c r="W5" i="1"/>
  <c r="C5" i="1"/>
  <c r="E5" i="1"/>
  <c r="G5" i="1"/>
  <c r="I5" i="1"/>
  <c r="K5" i="1"/>
  <c r="M5" i="1"/>
  <c r="O5" i="1"/>
  <c r="Q5" i="1"/>
  <c r="S5" i="1"/>
  <c r="U5" i="1"/>
  <c r="Y5" i="1"/>
  <c r="C6" i="1"/>
  <c r="E6" i="1"/>
  <c r="G6" i="1"/>
  <c r="I6" i="1"/>
  <c r="K6" i="1"/>
  <c r="M6" i="1"/>
  <c r="O6" i="1"/>
  <c r="Q6" i="1"/>
  <c r="S6" i="1"/>
  <c r="U6" i="1"/>
  <c r="Y6" i="1"/>
  <c r="C7" i="1"/>
  <c r="E7" i="1"/>
  <c r="G7" i="1"/>
  <c r="I7" i="1"/>
  <c r="K7" i="1"/>
  <c r="M7" i="1"/>
  <c r="O7" i="1"/>
  <c r="Q7" i="1"/>
  <c r="S7" i="1"/>
  <c r="U7" i="1"/>
  <c r="Y7" i="1"/>
  <c r="C8" i="1"/>
  <c r="E8" i="1"/>
  <c r="G8" i="1"/>
  <c r="I8" i="1"/>
  <c r="K8" i="1"/>
  <c r="M8" i="1"/>
  <c r="O8" i="1"/>
  <c r="Q8" i="1"/>
  <c r="S8" i="1"/>
  <c r="U8" i="1"/>
  <c r="Y8" i="1"/>
  <c r="C9" i="1"/>
  <c r="E9" i="1"/>
  <c r="G9" i="1"/>
  <c r="I9" i="1"/>
  <c r="K9" i="1"/>
  <c r="M9" i="1"/>
  <c r="O9" i="1"/>
  <c r="Q9" i="1"/>
  <c r="S9" i="1"/>
  <c r="U9" i="1"/>
  <c r="Y9" i="1"/>
  <c r="C10" i="1"/>
  <c r="E10" i="1"/>
  <c r="G10" i="1"/>
  <c r="I10" i="1"/>
  <c r="K10" i="1"/>
  <c r="M10" i="1"/>
  <c r="O10" i="1"/>
  <c r="Q10" i="1"/>
  <c r="S10" i="1"/>
  <c r="U10" i="1"/>
  <c r="Y10" i="1"/>
  <c r="C11" i="1"/>
  <c r="E11" i="1"/>
  <c r="G11" i="1"/>
  <c r="I11" i="1"/>
  <c r="K11" i="1"/>
  <c r="M11" i="1"/>
  <c r="O11" i="1"/>
  <c r="Q11" i="1"/>
  <c r="S11" i="1"/>
  <c r="U11" i="1"/>
  <c r="Y11" i="1"/>
  <c r="C12" i="1"/>
  <c r="E12" i="1"/>
  <c r="G12" i="1"/>
  <c r="I12" i="1"/>
  <c r="K12" i="1"/>
  <c r="M12" i="1"/>
  <c r="O12" i="1"/>
  <c r="Q12" i="1"/>
  <c r="S12" i="1"/>
  <c r="U12" i="1"/>
  <c r="Y12" i="1"/>
  <c r="C13" i="1"/>
  <c r="E13" i="1"/>
  <c r="G13" i="1"/>
  <c r="I13" i="1"/>
  <c r="K13" i="1"/>
  <c r="M13" i="1"/>
  <c r="O13" i="1"/>
  <c r="Q13" i="1"/>
  <c r="S13" i="1"/>
  <c r="U13" i="1"/>
  <c r="Y13" i="1"/>
  <c r="C14" i="1"/>
  <c r="E14" i="1"/>
  <c r="G14" i="1"/>
  <c r="I14" i="1"/>
  <c r="K14" i="1"/>
  <c r="M14" i="1"/>
  <c r="O14" i="1"/>
  <c r="Q14" i="1"/>
  <c r="S14" i="1"/>
  <c r="U14" i="1"/>
  <c r="Y14" i="1"/>
  <c r="C15" i="1"/>
  <c r="E15" i="1"/>
  <c r="G15" i="1"/>
  <c r="I15" i="1"/>
  <c r="K15" i="1"/>
  <c r="M15" i="1"/>
  <c r="O15" i="1"/>
  <c r="Q15" i="1"/>
  <c r="S15" i="1"/>
  <c r="U15" i="1"/>
  <c r="Y15" i="1"/>
  <c r="C16" i="1"/>
  <c r="E16" i="1"/>
  <c r="G16" i="1"/>
  <c r="I16" i="1"/>
  <c r="K16" i="1"/>
  <c r="M16" i="1"/>
  <c r="O16" i="1"/>
  <c r="Q16" i="1"/>
  <c r="S16" i="1"/>
  <c r="U16" i="1"/>
  <c r="Y16" i="1"/>
  <c r="C17" i="1"/>
  <c r="G17" i="1"/>
  <c r="I17" i="1"/>
  <c r="K17" i="1"/>
  <c r="M17" i="1"/>
  <c r="O17" i="1"/>
  <c r="Q17" i="1"/>
  <c r="S17" i="1"/>
  <c r="U17" i="1"/>
  <c r="Y17" i="1"/>
  <c r="C18" i="1"/>
  <c r="G18" i="1"/>
  <c r="I18" i="1"/>
  <c r="K18" i="1"/>
  <c r="M18" i="1"/>
  <c r="O18" i="1"/>
  <c r="Q18" i="1"/>
  <c r="S18" i="1"/>
  <c r="U18" i="1"/>
  <c r="Y18" i="1"/>
  <c r="C19" i="1"/>
  <c r="G19" i="1"/>
  <c r="I19" i="1"/>
  <c r="K19" i="1"/>
  <c r="M19" i="1"/>
  <c r="O19" i="1"/>
  <c r="Q19" i="1"/>
  <c r="S19" i="1"/>
  <c r="U19" i="1"/>
  <c r="Y19" i="1"/>
  <c r="C20" i="1"/>
  <c r="G20" i="1"/>
  <c r="I20" i="1"/>
  <c r="K20" i="1"/>
  <c r="M20" i="1"/>
  <c r="O20" i="1"/>
  <c r="Q20" i="1"/>
  <c r="S20" i="1"/>
  <c r="U20" i="1"/>
  <c r="Y20" i="1"/>
  <c r="C21" i="1"/>
  <c r="G21" i="1"/>
  <c r="I21" i="1"/>
  <c r="K21" i="1"/>
  <c r="M21" i="1"/>
  <c r="O21" i="1"/>
  <c r="Q21" i="1"/>
  <c r="S21" i="1"/>
  <c r="U21" i="1"/>
  <c r="Y21" i="1"/>
  <c r="C22" i="1"/>
  <c r="G22" i="1"/>
  <c r="I22" i="1"/>
  <c r="K22" i="1"/>
  <c r="M22" i="1"/>
  <c r="O22" i="1"/>
  <c r="Q22" i="1"/>
  <c r="S22" i="1"/>
  <c r="U22" i="1"/>
  <c r="Y22" i="1"/>
  <c r="C23" i="1"/>
  <c r="G23" i="1"/>
  <c r="I23" i="1"/>
  <c r="K23" i="1"/>
  <c r="M23" i="1"/>
  <c r="O23" i="1"/>
  <c r="Q23" i="1"/>
  <c r="S23" i="1"/>
  <c r="U23" i="1"/>
  <c r="Y23" i="1"/>
  <c r="C24" i="1"/>
  <c r="G24" i="1"/>
  <c r="I24" i="1"/>
  <c r="K24" i="1"/>
  <c r="M24" i="1"/>
  <c r="O24" i="1"/>
  <c r="Q24" i="1"/>
  <c r="S24" i="1"/>
  <c r="U24" i="1"/>
  <c r="Y24" i="1"/>
  <c r="C25" i="1"/>
  <c r="G25" i="1"/>
  <c r="I25" i="1"/>
  <c r="K25" i="1"/>
  <c r="M25" i="1"/>
  <c r="O25" i="1"/>
  <c r="Q25" i="1"/>
  <c r="S25" i="1"/>
  <c r="U25" i="1"/>
  <c r="Y25" i="1"/>
  <c r="C26" i="1"/>
  <c r="E26" i="1"/>
  <c r="G26" i="1"/>
  <c r="I26" i="1"/>
  <c r="K26" i="1"/>
  <c r="M26" i="1"/>
  <c r="O26" i="1"/>
  <c r="Q26" i="1"/>
  <c r="S26" i="1"/>
  <c r="U26" i="1"/>
  <c r="Y26" i="1"/>
  <c r="C27" i="1"/>
  <c r="E27" i="1"/>
  <c r="G27" i="1"/>
  <c r="I27" i="1"/>
  <c r="K27" i="1"/>
  <c r="M27" i="1"/>
  <c r="O27" i="1"/>
  <c r="Q27" i="1"/>
  <c r="S27" i="1"/>
  <c r="U27" i="1"/>
  <c r="Y27" i="1"/>
  <c r="C28" i="1"/>
  <c r="E28" i="1"/>
  <c r="G28" i="1"/>
  <c r="I28" i="1"/>
  <c r="K28" i="1"/>
  <c r="M28" i="1"/>
  <c r="O28" i="1"/>
  <c r="Q28" i="1"/>
  <c r="S28" i="1"/>
  <c r="U28" i="1"/>
  <c r="Y28" i="1"/>
  <c r="C29" i="1"/>
  <c r="E29" i="1"/>
  <c r="G29" i="1"/>
  <c r="I29" i="1"/>
  <c r="K29" i="1"/>
  <c r="M29" i="1"/>
  <c r="O29" i="1"/>
  <c r="Q29" i="1"/>
  <c r="S29" i="1"/>
  <c r="U29" i="1"/>
  <c r="Y29" i="1"/>
  <c r="C30" i="1"/>
  <c r="E30" i="1"/>
  <c r="G30" i="1"/>
  <c r="I30" i="1"/>
  <c r="K30" i="1"/>
  <c r="M30" i="1"/>
  <c r="O30" i="1"/>
  <c r="U30" i="1"/>
  <c r="C42" i="1"/>
  <c r="E42" i="1"/>
  <c r="G42" i="1"/>
  <c r="K42" i="1"/>
  <c r="M42" i="1"/>
  <c r="O42" i="1"/>
  <c r="Q42" i="1"/>
  <c r="S42" i="1"/>
  <c r="U42" i="1"/>
  <c r="W42" i="1"/>
  <c r="Y42" i="1"/>
  <c r="AC42" i="1"/>
  <c r="C43" i="1"/>
  <c r="E43" i="1"/>
  <c r="G43" i="1"/>
  <c r="I43" i="1"/>
  <c r="K43" i="1"/>
  <c r="M43" i="1"/>
  <c r="O43" i="1"/>
  <c r="Q43" i="1"/>
  <c r="S43" i="1"/>
  <c r="U43" i="1"/>
  <c r="W43" i="1"/>
  <c r="Y43" i="1"/>
  <c r="AC43" i="1"/>
  <c r="C44" i="1"/>
  <c r="E44" i="1"/>
  <c r="G44" i="1"/>
  <c r="I44" i="1"/>
  <c r="K44" i="1"/>
  <c r="M44" i="1"/>
  <c r="O44" i="1"/>
  <c r="Q44" i="1"/>
  <c r="S44" i="1"/>
  <c r="U44" i="1"/>
  <c r="W44" i="1"/>
  <c r="Y44" i="1"/>
  <c r="AC44" i="1"/>
  <c r="C45" i="1"/>
  <c r="E45" i="1"/>
  <c r="G45" i="1"/>
  <c r="I45" i="1"/>
  <c r="K45" i="1"/>
  <c r="M45" i="1"/>
  <c r="O45" i="1"/>
  <c r="Q45" i="1"/>
  <c r="S45" i="1"/>
  <c r="U45" i="1"/>
  <c r="W45" i="1"/>
  <c r="Y45" i="1"/>
  <c r="AC45" i="1"/>
  <c r="C46" i="1"/>
  <c r="E46" i="1"/>
  <c r="G46" i="1"/>
  <c r="I46" i="1"/>
  <c r="K46" i="1"/>
  <c r="M46" i="1"/>
  <c r="O46" i="1"/>
  <c r="Q46" i="1"/>
  <c r="S46" i="1"/>
  <c r="U46" i="1"/>
  <c r="W46" i="1"/>
  <c r="Y46" i="1"/>
  <c r="AC46" i="1"/>
  <c r="C47" i="1"/>
  <c r="E47" i="1"/>
  <c r="G47" i="1"/>
  <c r="I47" i="1"/>
  <c r="K47" i="1"/>
  <c r="M47" i="1"/>
  <c r="O47" i="1"/>
  <c r="Q47" i="1"/>
  <c r="S47" i="1"/>
  <c r="U47" i="1"/>
  <c r="W47" i="1"/>
  <c r="Y47" i="1"/>
  <c r="AC47" i="1"/>
  <c r="C48" i="1"/>
  <c r="E48" i="1"/>
  <c r="G48" i="1"/>
  <c r="I48" i="1"/>
  <c r="K48" i="1"/>
  <c r="M48" i="1"/>
  <c r="O48" i="1"/>
  <c r="Q48" i="1"/>
  <c r="S48" i="1"/>
  <c r="U48" i="1"/>
  <c r="W48" i="1"/>
  <c r="Y48" i="1"/>
  <c r="AC48" i="1"/>
  <c r="C49" i="1"/>
  <c r="E49" i="1"/>
  <c r="G49" i="1"/>
  <c r="I49" i="1"/>
  <c r="K49" i="1"/>
  <c r="M49" i="1"/>
  <c r="O49" i="1"/>
  <c r="Q49" i="1"/>
  <c r="S49" i="1"/>
  <c r="U49" i="1"/>
  <c r="W49" i="1"/>
  <c r="Y49" i="1"/>
  <c r="AC49" i="1"/>
  <c r="C50" i="1"/>
  <c r="E50" i="1"/>
  <c r="G50" i="1"/>
  <c r="I50" i="1"/>
  <c r="K50" i="1"/>
  <c r="M50" i="1"/>
  <c r="O50" i="1"/>
  <c r="Q50" i="1"/>
  <c r="S50" i="1"/>
  <c r="U50" i="1"/>
  <c r="W50" i="1"/>
  <c r="Y50" i="1"/>
  <c r="AC50" i="1"/>
  <c r="C51" i="1"/>
  <c r="E51" i="1"/>
  <c r="G51" i="1"/>
  <c r="I51" i="1"/>
  <c r="K51" i="1"/>
  <c r="M51" i="1"/>
  <c r="O51" i="1"/>
  <c r="Q51" i="1"/>
  <c r="S51" i="1"/>
  <c r="U51" i="1"/>
  <c r="W51" i="1"/>
  <c r="Y51" i="1"/>
  <c r="AC51" i="1"/>
  <c r="C52" i="1"/>
  <c r="E52" i="1"/>
  <c r="G52" i="1"/>
  <c r="I52" i="1"/>
  <c r="K52" i="1"/>
  <c r="M52" i="1"/>
  <c r="O52" i="1"/>
  <c r="Q52" i="1"/>
  <c r="S52" i="1"/>
  <c r="U52" i="1"/>
  <c r="W52" i="1"/>
  <c r="Y52" i="1"/>
  <c r="AC52" i="1"/>
  <c r="C53" i="1"/>
  <c r="E53" i="1"/>
  <c r="G53" i="1"/>
  <c r="I53" i="1"/>
  <c r="K53" i="1"/>
  <c r="M53" i="1"/>
  <c r="O53" i="1"/>
  <c r="Q53" i="1"/>
  <c r="S53" i="1"/>
  <c r="U53" i="1"/>
  <c r="W53" i="1"/>
  <c r="Y53" i="1"/>
  <c r="AC53" i="1"/>
  <c r="C54" i="1"/>
  <c r="E54" i="1"/>
  <c r="G54" i="1"/>
  <c r="I54" i="1"/>
  <c r="K54" i="1"/>
  <c r="M54" i="1"/>
  <c r="O54" i="1"/>
  <c r="Q54" i="1"/>
  <c r="S54" i="1"/>
  <c r="U54" i="1"/>
  <c r="W54" i="1"/>
  <c r="Y54" i="1"/>
  <c r="AC54" i="1"/>
  <c r="C55" i="1"/>
  <c r="E55" i="1"/>
  <c r="G55" i="1"/>
  <c r="I55" i="1"/>
  <c r="K55" i="1"/>
  <c r="M55" i="1"/>
  <c r="O55" i="1"/>
  <c r="Q55" i="1"/>
  <c r="S55" i="1"/>
  <c r="U55" i="1"/>
  <c r="W55" i="1"/>
  <c r="Y55" i="1"/>
  <c r="AC55" i="1"/>
  <c r="C56" i="1"/>
  <c r="E56" i="1"/>
  <c r="G56" i="1"/>
  <c r="I56" i="1"/>
  <c r="K56" i="1"/>
  <c r="M56" i="1"/>
  <c r="O56" i="1"/>
  <c r="Q56" i="1"/>
  <c r="S56" i="1"/>
  <c r="U56" i="1"/>
  <c r="W56" i="1"/>
  <c r="Y56" i="1"/>
  <c r="AC56" i="1"/>
  <c r="C57" i="1"/>
  <c r="E57" i="1"/>
  <c r="G57" i="1"/>
  <c r="I57" i="1"/>
  <c r="K57" i="1"/>
  <c r="M57" i="1"/>
  <c r="O57" i="1"/>
  <c r="Q57" i="1"/>
  <c r="S57" i="1"/>
  <c r="U57" i="1"/>
  <c r="W57" i="1"/>
  <c r="Y57" i="1"/>
  <c r="AC57" i="1"/>
  <c r="C58" i="1"/>
  <c r="E58" i="1"/>
  <c r="G58" i="1"/>
  <c r="I58" i="1"/>
  <c r="K58" i="1"/>
  <c r="M58" i="1"/>
  <c r="O58" i="1"/>
  <c r="Q58" i="1"/>
  <c r="S58" i="1"/>
  <c r="U58" i="1"/>
  <c r="W58" i="1"/>
  <c r="Y58" i="1"/>
  <c r="AC58" i="1"/>
  <c r="C59" i="1"/>
  <c r="E59" i="1"/>
  <c r="G59" i="1"/>
  <c r="I59" i="1"/>
  <c r="K59" i="1"/>
  <c r="M59" i="1"/>
  <c r="O59" i="1"/>
  <c r="Q59" i="1"/>
  <c r="S59" i="1"/>
  <c r="U59" i="1"/>
  <c r="W59" i="1"/>
  <c r="Y59" i="1"/>
  <c r="AC59" i="1"/>
  <c r="C60" i="1"/>
  <c r="E60" i="1"/>
  <c r="G60" i="1"/>
  <c r="I60" i="1"/>
  <c r="K60" i="1"/>
  <c r="M60" i="1"/>
  <c r="O60" i="1"/>
  <c r="Q60" i="1"/>
  <c r="S60" i="1"/>
  <c r="U60" i="1"/>
  <c r="W60" i="1"/>
  <c r="Y60" i="1"/>
  <c r="AC60" i="1"/>
  <c r="C61" i="1"/>
  <c r="E61" i="1"/>
  <c r="G61" i="1"/>
  <c r="I61" i="1"/>
  <c r="K61" i="1"/>
  <c r="M61" i="1"/>
  <c r="O61" i="1"/>
  <c r="Q61" i="1"/>
  <c r="S61" i="1"/>
  <c r="U61" i="1"/>
  <c r="W61" i="1"/>
  <c r="Y61" i="1"/>
  <c r="AC61" i="1"/>
  <c r="C62" i="1"/>
  <c r="E62" i="1"/>
  <c r="G62" i="1"/>
  <c r="I62" i="1"/>
  <c r="K62" i="1"/>
  <c r="M62" i="1"/>
  <c r="O62" i="1"/>
  <c r="Q62" i="1"/>
  <c r="S62" i="1"/>
  <c r="U62" i="1"/>
  <c r="W62" i="1"/>
  <c r="Y62" i="1"/>
  <c r="AC62" i="1"/>
  <c r="C63" i="1"/>
  <c r="E63" i="1"/>
  <c r="G63" i="1"/>
  <c r="I63" i="1"/>
  <c r="K63" i="1"/>
  <c r="M63" i="1"/>
  <c r="O63" i="1"/>
  <c r="Q63" i="1"/>
  <c r="S63" i="1"/>
  <c r="U63" i="1"/>
  <c r="W63" i="1"/>
  <c r="Y63" i="1"/>
  <c r="AC63" i="1"/>
  <c r="C64" i="1"/>
  <c r="E64" i="1"/>
  <c r="G64" i="1"/>
  <c r="I64" i="1"/>
  <c r="K64" i="1"/>
  <c r="M64" i="1"/>
  <c r="O64" i="1"/>
  <c r="Q64" i="1"/>
  <c r="S64" i="1"/>
  <c r="U64" i="1"/>
  <c r="W64" i="1"/>
  <c r="Y64" i="1"/>
  <c r="AC64" i="1"/>
  <c r="C65" i="1"/>
  <c r="E65" i="1"/>
  <c r="G65" i="1"/>
  <c r="I65" i="1"/>
  <c r="K65" i="1"/>
  <c r="M65" i="1"/>
  <c r="O65" i="1"/>
  <c r="Q65" i="1"/>
  <c r="S65" i="1"/>
  <c r="U65" i="1"/>
  <c r="W65" i="1"/>
  <c r="Y65" i="1"/>
  <c r="AC65" i="1"/>
  <c r="C66" i="1"/>
  <c r="E66" i="1"/>
  <c r="G66" i="1"/>
  <c r="K66" i="1"/>
  <c r="M66" i="1"/>
  <c r="O66" i="1"/>
  <c r="Q66" i="1"/>
  <c r="S66" i="1"/>
  <c r="U66" i="1"/>
  <c r="W66" i="1"/>
  <c r="Y66" i="1"/>
  <c r="AC66" i="1"/>
  <c r="V22" i="1"/>
  <c r="W23" i="1"/>
  <c r="AA64" i="1"/>
  <c r="AA44" i="1"/>
  <c r="AA61" i="1"/>
  <c r="AA60" i="1"/>
  <c r="E22" i="1"/>
  <c r="E21" i="1"/>
  <c r="V18" i="1"/>
  <c r="W19" i="1"/>
  <c r="E25" i="1"/>
  <c r="AA59" i="1"/>
  <c r="E24" i="1"/>
  <c r="AA66" i="1"/>
  <c r="E23" i="1"/>
  <c r="E19" i="1"/>
  <c r="E18" i="1"/>
  <c r="W31" i="1"/>
  <c r="V17" i="1"/>
  <c r="W18" i="1"/>
  <c r="AA67" i="1"/>
  <c r="AA57" i="1"/>
  <c r="AA68" i="1"/>
  <c r="AA62" i="1"/>
  <c r="W33" i="1"/>
  <c r="AA58" i="1"/>
  <c r="W30" i="1"/>
  <c r="E20" i="1"/>
  <c r="W32" i="1"/>
</calcChain>
</file>

<file path=xl/sharedStrings.xml><?xml version="1.0" encoding="utf-8"?>
<sst xmlns="http://schemas.openxmlformats.org/spreadsheetml/2006/main" count="122" uniqueCount="63">
  <si>
    <t>参考７　　年度別有害鳥獣捕獲による鳥獣捕獲数</t>
  </si>
  <si>
    <t>（１）　鳥類</t>
  </si>
  <si>
    <t>年　度</t>
  </si>
  <si>
    <t>カモ類</t>
  </si>
  <si>
    <t>ムクドリ</t>
  </si>
  <si>
    <t>キジバト</t>
  </si>
  <si>
    <t>カラス類</t>
  </si>
  <si>
    <t>スズメ類</t>
  </si>
  <si>
    <t>ドバト</t>
  </si>
  <si>
    <t>ヒヨドリ</t>
  </si>
  <si>
    <t>キジ</t>
  </si>
  <si>
    <t>ゴイサギ</t>
  </si>
  <si>
    <t>カワウ</t>
  </si>
  <si>
    <t>その他</t>
    <rPh sb="2" eb="3">
      <t>タ</t>
    </rPh>
    <phoneticPr fontId="3"/>
  </si>
  <si>
    <t>計</t>
  </si>
  <si>
    <t>前年比</t>
  </si>
  <si>
    <t>平成４年</t>
  </si>
  <si>
    <t>平成５年</t>
  </si>
  <si>
    <t>平成６年</t>
  </si>
  <si>
    <t>平成７年</t>
  </si>
  <si>
    <t>平成８年</t>
  </si>
  <si>
    <t>平成９年</t>
  </si>
  <si>
    <t>平成１０年</t>
    <phoneticPr fontId="3"/>
  </si>
  <si>
    <t>平成１１年</t>
  </si>
  <si>
    <t>平成１２年</t>
  </si>
  <si>
    <t>平成１３年</t>
  </si>
  <si>
    <t>平成１４年</t>
  </si>
  <si>
    <t>平成１５年</t>
  </si>
  <si>
    <t>平成１６年</t>
  </si>
  <si>
    <t>平成１７年</t>
  </si>
  <si>
    <t>平成１８年</t>
  </si>
  <si>
    <t>平成１９年</t>
  </si>
  <si>
    <t>平成２０年</t>
  </si>
  <si>
    <t>平成２１年</t>
  </si>
  <si>
    <t>平成２２年</t>
  </si>
  <si>
    <t>平成２３年</t>
  </si>
  <si>
    <t>平成２４年</t>
  </si>
  <si>
    <t>平成２５年</t>
  </si>
  <si>
    <t>平成２６年</t>
  </si>
  <si>
    <t>平成２７年</t>
  </si>
  <si>
    <t>平成２８年</t>
  </si>
  <si>
    <t>平成２９年</t>
  </si>
  <si>
    <t>平成３０年</t>
  </si>
  <si>
    <t>令和元年</t>
    <rPh sb="0" eb="2">
      <t>レイワ</t>
    </rPh>
    <rPh sb="2" eb="4">
      <t>ガンネン</t>
    </rPh>
    <phoneticPr fontId="3"/>
  </si>
  <si>
    <t>令和２年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</si>
  <si>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</si>
  <si>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令和４年</t>
    <rPh sb="0" eb="2">
      <t>レイワ</t>
    </rPh>
    <rPh sb="3" eb="4">
      <t>ネン</t>
    </rPh>
    <phoneticPr fontId="3"/>
  </si>
  <si>
    <t>令和５年</t>
    <rPh sb="0" eb="2">
      <t>レイワ</t>
    </rPh>
    <rPh sb="3" eb="4">
      <t>ネン</t>
    </rPh>
    <phoneticPr fontId="3"/>
  </si>
  <si>
    <t>令和６年</t>
  </si>
  <si>
    <t>（２）　獣類</t>
  </si>
  <si>
    <t>クマ</t>
  </si>
  <si>
    <t>キツネ</t>
  </si>
  <si>
    <t>タヌキ</t>
  </si>
  <si>
    <t>ノウサギ</t>
  </si>
  <si>
    <t>オスジカ（シカ）</t>
  </si>
  <si>
    <t>メスジカ</t>
  </si>
  <si>
    <t>サル</t>
  </si>
  <si>
    <t>イノシシ</t>
  </si>
  <si>
    <t>ハクビシン</t>
  </si>
  <si>
    <t>アナグマ</t>
  </si>
  <si>
    <t>アライグマ</t>
  </si>
  <si>
    <t>モグラ</t>
  </si>
  <si>
    <t>平成１０年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</si>
</sst>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7">
    <font>
      <sz val="11"/>
      <name val="ＭＳ Ｐゴシック"/>
      <family val="3"/>
      <charset val="128"/>
    </font>
    <font>
      <sz val="14"/>
      <name val="DejaVu Sans"/>
      <family val="2"/>
    </font>
    <font>
      <sz val="11"/>
      <name val="DejaVu Sans"/>
      <family val="2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176" fontId="0" fillId="0" borderId="4" xfId="0" applyNumberForma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vertical="center"/>
    </xf>
    <xf numFmtId="177" fontId="0" fillId="0" borderId="10" xfId="0" applyNumberFormat="1" applyBorder="1" applyAlignment="1">
      <alignment vertical="center" shrinkToFit="1"/>
    </xf>
    <xf numFmtId="177" fontId="0" fillId="0" borderId="10" xfId="0" applyNumberFormat="1" applyBorder="1" applyAlignment="1">
      <alignment horizontal="right" vertical="center" shrinkToFit="1"/>
    </xf>
    <xf numFmtId="176" fontId="0" fillId="0" borderId="0" xfId="0" applyNumberFormat="1"/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 shrinkToFit="1"/>
    </xf>
    <xf numFmtId="177" fontId="5" fillId="0" borderId="1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5" fillId="0" borderId="0" xfId="0" applyNumberFormat="1" applyFont="1"/>
    <xf numFmtId="0" fontId="5" fillId="0" borderId="0" xfId="0" applyFont="1"/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F1E1-F899-4CFE-9B34-5769948E0E1A}">
  <sheetPr>
    <pageSetUpPr fitToPage="1"/>
  </sheetPr>
  <dimension ref="A1:AE73"/>
  <sheetViews>
    <sheetView tabSelected="1" topLeftCell="A62" zoomScale="130" zoomScaleNormal="130" workbookViewId="0">
      <selection activeCell="A73" sqref="A73:O73"/>
    </sheetView>
  </sheetViews>
  <sheetFormatPr defaultColWidth="8.5703125" defaultRowHeight="13.5"/>
  <cols>
    <col min="1" max="1" width="9.42578125" customWidth="1"/>
    <col min="2" max="23" width="9.140625" customWidth="1"/>
  </cols>
  <sheetData>
    <row r="1" spans="1:26" ht="23.25" customHeight="1">
      <c r="A1" s="1" t="s">
        <v>0</v>
      </c>
    </row>
    <row r="2" spans="1:26" ht="23.25" customHeight="1">
      <c r="A2" s="2" t="s">
        <v>1</v>
      </c>
    </row>
    <row r="3" spans="1:26" ht="23.25" customHeight="1">
      <c r="A3" s="27" t="s">
        <v>2</v>
      </c>
      <c r="B3" s="26" t="s">
        <v>3</v>
      </c>
      <c r="C3" s="26"/>
      <c r="D3" s="26" t="s">
        <v>4</v>
      </c>
      <c r="E3" s="26"/>
      <c r="F3" s="26" t="s">
        <v>5</v>
      </c>
      <c r="G3" s="26"/>
      <c r="H3" s="26" t="s">
        <v>6</v>
      </c>
      <c r="I3" s="26"/>
      <c r="J3" s="26" t="s">
        <v>7</v>
      </c>
      <c r="K3" s="26"/>
      <c r="L3" s="26" t="s">
        <v>8</v>
      </c>
      <c r="M3" s="26"/>
      <c r="N3" s="26" t="s">
        <v>9</v>
      </c>
      <c r="O3" s="26"/>
      <c r="P3" s="26" t="s">
        <v>10</v>
      </c>
      <c r="Q3" s="26"/>
      <c r="R3" s="26" t="s">
        <v>11</v>
      </c>
      <c r="S3" s="26"/>
      <c r="T3" s="26" t="s">
        <v>12</v>
      </c>
      <c r="U3" s="26"/>
      <c r="V3" s="25" t="s">
        <v>13</v>
      </c>
      <c r="W3" s="26"/>
      <c r="X3" s="4" t="s">
        <v>14</v>
      </c>
      <c r="Y3" s="13"/>
    </row>
    <row r="4" spans="1:26" ht="23.25" customHeight="1">
      <c r="A4" s="27"/>
      <c r="B4" s="14"/>
      <c r="C4" s="5" t="s">
        <v>15</v>
      </c>
      <c r="D4" s="14"/>
      <c r="E4" s="5" t="s">
        <v>15</v>
      </c>
      <c r="F4" s="14"/>
      <c r="G4" s="5" t="s">
        <v>15</v>
      </c>
      <c r="H4" s="14"/>
      <c r="I4" s="5" t="s">
        <v>15</v>
      </c>
      <c r="J4" s="14"/>
      <c r="K4" s="5" t="s">
        <v>15</v>
      </c>
      <c r="L4" s="14"/>
      <c r="M4" s="5" t="s">
        <v>15</v>
      </c>
      <c r="N4" s="14"/>
      <c r="O4" s="5" t="s">
        <v>15</v>
      </c>
      <c r="P4" s="14"/>
      <c r="Q4" s="5" t="s">
        <v>15</v>
      </c>
      <c r="R4" s="15"/>
      <c r="S4" s="6" t="s">
        <v>15</v>
      </c>
      <c r="T4" s="14"/>
      <c r="U4" s="5" t="s">
        <v>15</v>
      </c>
      <c r="V4" s="14"/>
      <c r="W4" s="5" t="s">
        <v>15</v>
      </c>
      <c r="X4" s="16"/>
      <c r="Y4" s="6" t="s">
        <v>15</v>
      </c>
    </row>
    <row r="5" spans="1:26" ht="23.25" customHeight="1">
      <c r="A5" s="3" t="s">
        <v>16</v>
      </c>
      <c r="B5" s="7">
        <v>1610</v>
      </c>
      <c r="C5" s="17" t="str">
        <f t="shared" ref="C5:C34" si="0">IF(B4=0,"",B5/B4)</f>
        <v/>
      </c>
      <c r="D5" s="7">
        <v>0</v>
      </c>
      <c r="E5" s="17" t="str">
        <f t="shared" ref="E5:E34" si="1">IF(D4=0,"",D5/D4)</f>
        <v/>
      </c>
      <c r="F5" s="7">
        <v>2937</v>
      </c>
      <c r="G5" s="17" t="str">
        <f t="shared" ref="G5:G34" si="2">IF(F4=0,"",F5/F4)</f>
        <v/>
      </c>
      <c r="H5" s="7">
        <v>23657</v>
      </c>
      <c r="I5" s="17" t="str">
        <f t="shared" ref="I5:I34" si="3">IF(H4=0,"",H5/H4)</f>
        <v/>
      </c>
      <c r="J5" s="7">
        <v>29424</v>
      </c>
      <c r="K5" s="17" t="str">
        <f t="shared" ref="K5:K34" si="4">IF(J4=0,"",J5/J4)</f>
        <v/>
      </c>
      <c r="L5" s="7">
        <v>0</v>
      </c>
      <c r="M5" s="17" t="str">
        <f t="shared" ref="M5:M34" si="5">IF(L4=0,"",L5/L4)</f>
        <v/>
      </c>
      <c r="N5" s="7">
        <v>410</v>
      </c>
      <c r="O5" s="17" t="str">
        <f t="shared" ref="O5:O34" si="6">IF(N4=0,"",N5/N4)</f>
        <v/>
      </c>
      <c r="P5" s="7">
        <v>50</v>
      </c>
      <c r="Q5" s="17" t="str">
        <f t="shared" ref="Q5:Q34" si="7">IF(P4=0,"",P5/P4)</f>
        <v/>
      </c>
      <c r="R5" s="7">
        <v>0</v>
      </c>
      <c r="S5" s="18" t="str">
        <f t="shared" ref="S5:S34" si="8">IF(R4=0,"",R5/R4)</f>
        <v/>
      </c>
      <c r="T5" s="7">
        <v>0</v>
      </c>
      <c r="U5" s="17" t="str">
        <f t="shared" ref="U5:U34" si="9">IF(T4=0,"",T5/T4)</f>
        <v/>
      </c>
      <c r="V5" s="7">
        <f t="shared" ref="V5:V31" si="10">X5-B5-D5-F5-H5-J5-L5-N5-P5-R5-T5</f>
        <v>0</v>
      </c>
      <c r="W5" s="17" t="str">
        <f t="shared" ref="W5:W34" si="11">IF(V4=0,"",V5/V4)</f>
        <v/>
      </c>
      <c r="X5" s="7">
        <v>58088</v>
      </c>
      <c r="Y5" s="19" t="str">
        <f t="shared" ref="Y5:Y34" si="12">IF(X4=0,"",X5/X4)</f>
        <v/>
      </c>
    </row>
    <row r="6" spans="1:26" ht="23.25" customHeight="1">
      <c r="A6" s="3" t="s">
        <v>17</v>
      </c>
      <c r="B6" s="7">
        <v>1507</v>
      </c>
      <c r="C6" s="17">
        <f t="shared" si="0"/>
        <v>0.93602484472049685</v>
      </c>
      <c r="D6" s="7">
        <v>0</v>
      </c>
      <c r="E6" s="17" t="str">
        <f t="shared" si="1"/>
        <v/>
      </c>
      <c r="F6" s="7">
        <v>735</v>
      </c>
      <c r="G6" s="17">
        <f t="shared" si="2"/>
        <v>0.25025536261491316</v>
      </c>
      <c r="H6" s="7">
        <v>5579</v>
      </c>
      <c r="I6" s="17">
        <f t="shared" si="3"/>
        <v>0.23582871877245634</v>
      </c>
      <c r="J6" s="7">
        <v>10269</v>
      </c>
      <c r="K6" s="17">
        <f t="shared" si="4"/>
        <v>0.34900081566068514</v>
      </c>
      <c r="L6" s="7">
        <v>5673</v>
      </c>
      <c r="M6" s="17" t="str">
        <f t="shared" si="5"/>
        <v/>
      </c>
      <c r="N6" s="7">
        <v>0</v>
      </c>
      <c r="O6" s="17">
        <f t="shared" si="6"/>
        <v>0</v>
      </c>
      <c r="P6" s="7">
        <v>8</v>
      </c>
      <c r="Q6" s="17">
        <f t="shared" si="7"/>
        <v>0.16</v>
      </c>
      <c r="R6" s="7">
        <v>0</v>
      </c>
      <c r="S6" s="18" t="str">
        <f t="shared" si="8"/>
        <v/>
      </c>
      <c r="T6" s="7">
        <v>0</v>
      </c>
      <c r="U6" s="17" t="str">
        <f t="shared" si="9"/>
        <v/>
      </c>
      <c r="V6" s="7">
        <f t="shared" si="10"/>
        <v>0</v>
      </c>
      <c r="W6" s="17" t="str">
        <f t="shared" si="11"/>
        <v/>
      </c>
      <c r="X6" s="7">
        <v>23771</v>
      </c>
      <c r="Y6" s="19">
        <f t="shared" si="12"/>
        <v>0.40922393609695634</v>
      </c>
    </row>
    <row r="7" spans="1:26" ht="23.25" customHeight="1">
      <c r="A7" s="3" t="s">
        <v>18</v>
      </c>
      <c r="B7" s="7">
        <v>581</v>
      </c>
      <c r="C7" s="17">
        <f t="shared" si="0"/>
        <v>0.38553417385534172</v>
      </c>
      <c r="D7" s="7">
        <v>5</v>
      </c>
      <c r="E7" s="17" t="str">
        <f t="shared" si="1"/>
        <v/>
      </c>
      <c r="F7" s="7">
        <v>873</v>
      </c>
      <c r="G7" s="17">
        <f t="shared" si="2"/>
        <v>1.1877551020408164</v>
      </c>
      <c r="H7" s="7">
        <v>4944</v>
      </c>
      <c r="I7" s="17">
        <f t="shared" si="3"/>
        <v>0.88618031905359385</v>
      </c>
      <c r="J7" s="7">
        <v>8462</v>
      </c>
      <c r="K7" s="17">
        <f t="shared" si="4"/>
        <v>0.82403349888012467</v>
      </c>
      <c r="L7" s="7">
        <v>5323</v>
      </c>
      <c r="M7" s="17">
        <f t="shared" si="5"/>
        <v>0.9383042481931958</v>
      </c>
      <c r="N7" s="7">
        <v>54</v>
      </c>
      <c r="O7" s="17" t="str">
        <f t="shared" si="6"/>
        <v/>
      </c>
      <c r="P7" s="7">
        <v>0</v>
      </c>
      <c r="Q7" s="17">
        <f t="shared" si="7"/>
        <v>0</v>
      </c>
      <c r="R7" s="7">
        <v>0</v>
      </c>
      <c r="S7" s="18" t="str">
        <f t="shared" si="8"/>
        <v/>
      </c>
      <c r="T7" s="7">
        <v>0</v>
      </c>
      <c r="U7" s="17" t="str">
        <f t="shared" si="9"/>
        <v/>
      </c>
      <c r="V7" s="7">
        <f t="shared" si="10"/>
        <v>0</v>
      </c>
      <c r="W7" s="17" t="str">
        <f t="shared" si="11"/>
        <v/>
      </c>
      <c r="X7" s="7">
        <v>20242</v>
      </c>
      <c r="Y7" s="19">
        <f t="shared" si="12"/>
        <v>0.85154179462370116</v>
      </c>
    </row>
    <row r="8" spans="1:26" ht="23.25" customHeight="1">
      <c r="A8" s="3" t="s">
        <v>19</v>
      </c>
      <c r="B8" s="7">
        <v>668</v>
      </c>
      <c r="C8" s="17">
        <f t="shared" si="0"/>
        <v>1.1497418244406197</v>
      </c>
      <c r="D8" s="7">
        <v>309</v>
      </c>
      <c r="E8" s="20">
        <f t="shared" si="1"/>
        <v>61.8</v>
      </c>
      <c r="F8" s="7">
        <v>921</v>
      </c>
      <c r="G8" s="17">
        <f t="shared" si="2"/>
        <v>1.0549828178694158</v>
      </c>
      <c r="H8" s="7">
        <v>4881</v>
      </c>
      <c r="I8" s="17">
        <f t="shared" si="3"/>
        <v>0.98725728155339809</v>
      </c>
      <c r="J8" s="7">
        <v>7010</v>
      </c>
      <c r="K8" s="17">
        <f t="shared" si="4"/>
        <v>0.82840935948948236</v>
      </c>
      <c r="L8" s="7">
        <v>3863</v>
      </c>
      <c r="M8" s="17">
        <f t="shared" si="5"/>
        <v>0.72571857974826226</v>
      </c>
      <c r="N8" s="7">
        <v>50</v>
      </c>
      <c r="O8" s="17">
        <f t="shared" si="6"/>
        <v>0.92592592592592593</v>
      </c>
      <c r="P8" s="7">
        <v>0</v>
      </c>
      <c r="Q8" s="17" t="str">
        <f t="shared" si="7"/>
        <v/>
      </c>
      <c r="R8" s="7">
        <v>1</v>
      </c>
      <c r="S8" s="18" t="str">
        <f t="shared" si="8"/>
        <v/>
      </c>
      <c r="T8" s="7">
        <v>0</v>
      </c>
      <c r="U8" s="17" t="str">
        <f t="shared" si="9"/>
        <v/>
      </c>
      <c r="V8" s="7">
        <f t="shared" si="10"/>
        <v>0</v>
      </c>
      <c r="W8" s="17" t="str">
        <f t="shared" si="11"/>
        <v/>
      </c>
      <c r="X8" s="7">
        <v>17703</v>
      </c>
      <c r="Y8" s="19">
        <f t="shared" si="12"/>
        <v>0.87456773046141689</v>
      </c>
    </row>
    <row r="9" spans="1:26" ht="23.25" customHeight="1">
      <c r="A9" s="3" t="s">
        <v>20</v>
      </c>
      <c r="B9" s="7">
        <v>792</v>
      </c>
      <c r="C9" s="17">
        <f t="shared" si="0"/>
        <v>1.1856287425149701</v>
      </c>
      <c r="D9" s="7">
        <v>556</v>
      </c>
      <c r="E9" s="17">
        <f t="shared" si="1"/>
        <v>1.7993527508090614</v>
      </c>
      <c r="F9" s="7">
        <v>891</v>
      </c>
      <c r="G9" s="17">
        <f t="shared" si="2"/>
        <v>0.96742671009771986</v>
      </c>
      <c r="H9" s="7">
        <v>5439</v>
      </c>
      <c r="I9" s="17">
        <f t="shared" si="3"/>
        <v>1.114320835894284</v>
      </c>
      <c r="J9" s="7">
        <v>6766</v>
      </c>
      <c r="K9" s="17">
        <f t="shared" si="4"/>
        <v>0.96519258202567759</v>
      </c>
      <c r="L9" s="7">
        <v>5613</v>
      </c>
      <c r="M9" s="17">
        <f t="shared" si="5"/>
        <v>1.4530157908361376</v>
      </c>
      <c r="N9" s="7">
        <v>157</v>
      </c>
      <c r="O9" s="17">
        <f t="shared" si="6"/>
        <v>3.14</v>
      </c>
      <c r="P9" s="7">
        <v>0</v>
      </c>
      <c r="Q9" s="17" t="str">
        <f t="shared" si="7"/>
        <v/>
      </c>
      <c r="R9" s="7">
        <v>0</v>
      </c>
      <c r="S9" s="18">
        <f t="shared" si="8"/>
        <v>0</v>
      </c>
      <c r="T9" s="7">
        <v>0</v>
      </c>
      <c r="U9" s="17" t="str">
        <f t="shared" si="9"/>
        <v/>
      </c>
      <c r="V9" s="7">
        <f t="shared" si="10"/>
        <v>0</v>
      </c>
      <c r="W9" s="17" t="str">
        <f t="shared" si="11"/>
        <v/>
      </c>
      <c r="X9" s="7">
        <v>20214</v>
      </c>
      <c r="Y9" s="19">
        <f t="shared" si="12"/>
        <v>1.1418403660396543</v>
      </c>
      <c r="Z9" s="21"/>
    </row>
    <row r="10" spans="1:26" ht="23.25" customHeight="1">
      <c r="A10" s="3" t="s">
        <v>21</v>
      </c>
      <c r="B10" s="7">
        <v>1040</v>
      </c>
      <c r="C10" s="17">
        <f t="shared" si="0"/>
        <v>1.3131313131313131</v>
      </c>
      <c r="D10" s="7">
        <v>821</v>
      </c>
      <c r="E10" s="17">
        <f t="shared" si="1"/>
        <v>1.4766187050359711</v>
      </c>
      <c r="F10" s="7">
        <v>976</v>
      </c>
      <c r="G10" s="17">
        <f t="shared" si="2"/>
        <v>1.095398428731762</v>
      </c>
      <c r="H10" s="7">
        <v>6148</v>
      </c>
      <c r="I10" s="17">
        <f t="shared" si="3"/>
        <v>1.1303548446405589</v>
      </c>
      <c r="J10" s="7">
        <v>9455</v>
      </c>
      <c r="K10" s="17">
        <f t="shared" si="4"/>
        <v>1.3974283180608926</v>
      </c>
      <c r="L10" s="7">
        <v>4687</v>
      </c>
      <c r="M10" s="17">
        <f t="shared" si="5"/>
        <v>0.83502583288793875</v>
      </c>
      <c r="N10" s="7">
        <v>119</v>
      </c>
      <c r="O10" s="17">
        <f t="shared" si="6"/>
        <v>0.7579617834394905</v>
      </c>
      <c r="P10" s="7">
        <v>0</v>
      </c>
      <c r="Q10" s="17" t="str">
        <f t="shared" si="7"/>
        <v/>
      </c>
      <c r="R10" s="7">
        <v>0</v>
      </c>
      <c r="S10" s="18" t="str">
        <f t="shared" si="8"/>
        <v/>
      </c>
      <c r="T10" s="7">
        <v>0</v>
      </c>
      <c r="U10" s="17" t="str">
        <f t="shared" si="9"/>
        <v/>
      </c>
      <c r="V10" s="7">
        <f t="shared" si="10"/>
        <v>0</v>
      </c>
      <c r="W10" s="17" t="str">
        <f t="shared" si="11"/>
        <v/>
      </c>
      <c r="X10" s="7">
        <v>23246</v>
      </c>
      <c r="Y10" s="19">
        <f t="shared" si="12"/>
        <v>1.1499950529336103</v>
      </c>
      <c r="Z10" s="21"/>
    </row>
    <row r="11" spans="1:26" ht="23.25" customHeight="1">
      <c r="A11" s="11" t="s">
        <v>22</v>
      </c>
      <c r="B11" s="7">
        <v>1050</v>
      </c>
      <c r="C11" s="17">
        <f t="shared" si="0"/>
        <v>1.0096153846153846</v>
      </c>
      <c r="D11" s="7">
        <v>1233</v>
      </c>
      <c r="E11" s="17">
        <f t="shared" si="1"/>
        <v>1.5018270401948843</v>
      </c>
      <c r="F11" s="7">
        <v>642</v>
      </c>
      <c r="G11" s="17">
        <f t="shared" si="2"/>
        <v>0.65778688524590168</v>
      </c>
      <c r="H11" s="7">
        <v>5391</v>
      </c>
      <c r="I11" s="17">
        <f t="shared" si="3"/>
        <v>0.8768705270006506</v>
      </c>
      <c r="J11" s="7">
        <v>9565</v>
      </c>
      <c r="K11" s="17">
        <f t="shared" si="4"/>
        <v>1.0116340560549975</v>
      </c>
      <c r="L11" s="7">
        <v>3000</v>
      </c>
      <c r="M11" s="17">
        <f t="shared" si="5"/>
        <v>0.64006827394922128</v>
      </c>
      <c r="N11" s="7">
        <v>66</v>
      </c>
      <c r="O11" s="17">
        <f t="shared" si="6"/>
        <v>0.55462184873949583</v>
      </c>
      <c r="P11" s="7">
        <v>0</v>
      </c>
      <c r="Q11" s="17" t="str">
        <f t="shared" si="7"/>
        <v/>
      </c>
      <c r="R11" s="7">
        <v>0</v>
      </c>
      <c r="S11" s="18" t="str">
        <f t="shared" si="8"/>
        <v/>
      </c>
      <c r="T11" s="7">
        <v>0</v>
      </c>
      <c r="U11" s="17" t="str">
        <f t="shared" si="9"/>
        <v/>
      </c>
      <c r="V11" s="7">
        <f t="shared" si="10"/>
        <v>0</v>
      </c>
      <c r="W11" s="17" t="str">
        <f t="shared" si="11"/>
        <v/>
      </c>
      <c r="X11" s="7">
        <v>20947</v>
      </c>
      <c r="Y11" s="19">
        <f t="shared" si="12"/>
        <v>0.90110126473371766</v>
      </c>
      <c r="Z11" s="21"/>
    </row>
    <row r="12" spans="1:26" ht="23.25" customHeight="1">
      <c r="A12" s="3" t="s">
        <v>23</v>
      </c>
      <c r="B12" s="7">
        <v>959</v>
      </c>
      <c r="C12" s="17">
        <f t="shared" si="0"/>
        <v>0.91333333333333333</v>
      </c>
      <c r="D12" s="7">
        <v>941</v>
      </c>
      <c r="E12" s="17">
        <f t="shared" si="1"/>
        <v>0.76317923763179241</v>
      </c>
      <c r="F12" s="7">
        <v>633</v>
      </c>
      <c r="G12" s="17">
        <f t="shared" si="2"/>
        <v>0.98598130841121501</v>
      </c>
      <c r="H12" s="7">
        <v>6024</v>
      </c>
      <c r="I12" s="17">
        <f t="shared" si="3"/>
        <v>1.1174179187534781</v>
      </c>
      <c r="J12" s="7">
        <v>8005</v>
      </c>
      <c r="K12" s="17">
        <f t="shared" si="4"/>
        <v>0.83690538421327754</v>
      </c>
      <c r="L12" s="7">
        <v>2712</v>
      </c>
      <c r="M12" s="17">
        <f t="shared" si="5"/>
        <v>0.90400000000000003</v>
      </c>
      <c r="N12" s="7">
        <v>133</v>
      </c>
      <c r="O12" s="17">
        <f t="shared" si="6"/>
        <v>2.0151515151515151</v>
      </c>
      <c r="P12" s="7">
        <v>0</v>
      </c>
      <c r="Q12" s="17" t="str">
        <f t="shared" si="7"/>
        <v/>
      </c>
      <c r="R12" s="7">
        <v>0</v>
      </c>
      <c r="S12" s="18" t="str">
        <f t="shared" si="8"/>
        <v/>
      </c>
      <c r="T12" s="7">
        <v>0</v>
      </c>
      <c r="U12" s="17" t="str">
        <f t="shared" si="9"/>
        <v/>
      </c>
      <c r="V12" s="7">
        <f t="shared" si="10"/>
        <v>0</v>
      </c>
      <c r="W12" s="17" t="str">
        <f t="shared" si="11"/>
        <v/>
      </c>
      <c r="X12" s="7">
        <v>19407</v>
      </c>
      <c r="Y12" s="18">
        <f t="shared" si="12"/>
        <v>0.92648111901465602</v>
      </c>
      <c r="Z12" s="21"/>
    </row>
    <row r="13" spans="1:26" ht="23.25" customHeight="1">
      <c r="A13" s="3" t="s">
        <v>24</v>
      </c>
      <c r="B13" s="7">
        <v>674</v>
      </c>
      <c r="C13" s="17">
        <f t="shared" si="0"/>
        <v>0.70281543274244007</v>
      </c>
      <c r="D13" s="7">
        <v>685</v>
      </c>
      <c r="E13" s="17">
        <f t="shared" si="1"/>
        <v>0.72794899043570671</v>
      </c>
      <c r="F13" s="7">
        <v>655</v>
      </c>
      <c r="G13" s="17">
        <f t="shared" si="2"/>
        <v>1.0347551342812007</v>
      </c>
      <c r="H13" s="7">
        <v>5769</v>
      </c>
      <c r="I13" s="17">
        <f t="shared" si="3"/>
        <v>0.95766932270916338</v>
      </c>
      <c r="J13" s="7">
        <v>7157</v>
      </c>
      <c r="K13" s="17">
        <f t="shared" si="4"/>
        <v>0.89406620861961272</v>
      </c>
      <c r="L13" s="7">
        <v>3873</v>
      </c>
      <c r="M13" s="17">
        <f t="shared" si="5"/>
        <v>1.4280973451327434</v>
      </c>
      <c r="N13" s="7">
        <v>306</v>
      </c>
      <c r="O13" s="17">
        <f t="shared" si="6"/>
        <v>2.3007518796992481</v>
      </c>
      <c r="P13" s="7">
        <v>0</v>
      </c>
      <c r="Q13" s="17" t="str">
        <f t="shared" si="7"/>
        <v/>
      </c>
      <c r="R13" s="7">
        <v>0</v>
      </c>
      <c r="S13" s="18" t="str">
        <f t="shared" si="8"/>
        <v/>
      </c>
      <c r="T13" s="7">
        <v>98</v>
      </c>
      <c r="U13" s="17" t="str">
        <f t="shared" si="9"/>
        <v/>
      </c>
      <c r="V13" s="7">
        <f t="shared" si="10"/>
        <v>0</v>
      </c>
      <c r="W13" s="17" t="str">
        <f t="shared" si="11"/>
        <v/>
      </c>
      <c r="X13" s="7">
        <v>19217</v>
      </c>
      <c r="Y13" s="18">
        <f t="shared" si="12"/>
        <v>0.99020971814293812</v>
      </c>
      <c r="Z13" s="21"/>
    </row>
    <row r="14" spans="1:26" ht="23.25" customHeight="1">
      <c r="A14" s="3" t="s">
        <v>25</v>
      </c>
      <c r="B14" s="7">
        <v>607</v>
      </c>
      <c r="C14" s="17">
        <f t="shared" si="0"/>
        <v>0.90059347181008897</v>
      </c>
      <c r="D14" s="7">
        <v>1271</v>
      </c>
      <c r="E14" s="17">
        <f t="shared" si="1"/>
        <v>1.8554744525547446</v>
      </c>
      <c r="F14" s="7">
        <v>405</v>
      </c>
      <c r="G14" s="17">
        <f t="shared" si="2"/>
        <v>0.61832061068702293</v>
      </c>
      <c r="H14" s="7">
        <v>5553</v>
      </c>
      <c r="I14" s="17">
        <f t="shared" si="3"/>
        <v>0.96255850234009366</v>
      </c>
      <c r="J14" s="7">
        <v>7281</v>
      </c>
      <c r="K14" s="17">
        <f t="shared" si="4"/>
        <v>1.0173256951236551</v>
      </c>
      <c r="L14" s="7">
        <v>2789</v>
      </c>
      <c r="M14" s="17">
        <f t="shared" si="5"/>
        <v>0.72011360702297955</v>
      </c>
      <c r="N14" s="7">
        <v>370</v>
      </c>
      <c r="O14" s="17">
        <f t="shared" si="6"/>
        <v>1.2091503267973855</v>
      </c>
      <c r="P14" s="7">
        <v>0</v>
      </c>
      <c r="Q14" s="17" t="str">
        <f t="shared" si="7"/>
        <v/>
      </c>
      <c r="R14" s="7">
        <v>0</v>
      </c>
      <c r="S14" s="18" t="str">
        <f t="shared" si="8"/>
        <v/>
      </c>
      <c r="T14" s="7">
        <v>145</v>
      </c>
      <c r="U14" s="17">
        <f t="shared" si="9"/>
        <v>1.4795918367346939</v>
      </c>
      <c r="V14" s="7">
        <f t="shared" si="10"/>
        <v>0</v>
      </c>
      <c r="W14" s="17" t="str">
        <f t="shared" si="11"/>
        <v/>
      </c>
      <c r="X14" s="7">
        <v>18421</v>
      </c>
      <c r="Y14" s="18">
        <f t="shared" si="12"/>
        <v>0.95857834209293857</v>
      </c>
      <c r="Z14" s="21"/>
    </row>
    <row r="15" spans="1:26" ht="23.25" customHeight="1">
      <c r="A15" s="3" t="s">
        <v>26</v>
      </c>
      <c r="B15" s="7">
        <v>617</v>
      </c>
      <c r="C15" s="17">
        <f t="shared" si="0"/>
        <v>1.0164744645799011</v>
      </c>
      <c r="D15" s="7">
        <v>706</v>
      </c>
      <c r="E15" s="17">
        <f t="shared" si="1"/>
        <v>0.55546813532651451</v>
      </c>
      <c r="F15" s="7">
        <v>472</v>
      </c>
      <c r="G15" s="17">
        <f t="shared" si="2"/>
        <v>1.1654320987654321</v>
      </c>
      <c r="H15" s="7">
        <v>5552</v>
      </c>
      <c r="I15" s="17">
        <f t="shared" si="3"/>
        <v>0.99981991716189444</v>
      </c>
      <c r="J15" s="7">
        <v>5359</v>
      </c>
      <c r="K15" s="17">
        <f t="shared" si="4"/>
        <v>0.73602527125394868</v>
      </c>
      <c r="L15" s="7">
        <v>2860</v>
      </c>
      <c r="M15" s="17">
        <f t="shared" si="5"/>
        <v>1.02545715310147</v>
      </c>
      <c r="N15" s="7">
        <v>311</v>
      </c>
      <c r="O15" s="17">
        <f t="shared" si="6"/>
        <v>0.8405405405405405</v>
      </c>
      <c r="P15" s="7">
        <v>0</v>
      </c>
      <c r="Q15" s="17" t="str">
        <f t="shared" si="7"/>
        <v/>
      </c>
      <c r="R15" s="7">
        <v>0</v>
      </c>
      <c r="S15" s="18" t="str">
        <f t="shared" si="8"/>
        <v/>
      </c>
      <c r="T15" s="7">
        <v>106</v>
      </c>
      <c r="U15" s="17">
        <f t="shared" si="9"/>
        <v>0.73103448275862071</v>
      </c>
      <c r="V15" s="7">
        <f t="shared" si="10"/>
        <v>0</v>
      </c>
      <c r="W15" s="17" t="str">
        <f t="shared" si="11"/>
        <v/>
      </c>
      <c r="X15" s="7">
        <v>15983</v>
      </c>
      <c r="Y15" s="18">
        <f t="shared" si="12"/>
        <v>0.86765105043157265</v>
      </c>
      <c r="Z15" s="21"/>
    </row>
    <row r="16" spans="1:26" ht="23.25" customHeight="1">
      <c r="A16" s="3" t="s">
        <v>27</v>
      </c>
      <c r="B16" s="7">
        <v>590</v>
      </c>
      <c r="C16" s="17">
        <f t="shared" si="0"/>
        <v>0.95623987034035651</v>
      </c>
      <c r="D16" s="7">
        <v>158</v>
      </c>
      <c r="E16" s="17">
        <f t="shared" si="1"/>
        <v>0.22379603399433429</v>
      </c>
      <c r="F16" s="7">
        <v>527</v>
      </c>
      <c r="G16" s="17">
        <f t="shared" si="2"/>
        <v>1.1165254237288136</v>
      </c>
      <c r="H16" s="7">
        <v>4526</v>
      </c>
      <c r="I16" s="17">
        <f t="shared" si="3"/>
        <v>0.81520172910662825</v>
      </c>
      <c r="J16" s="7">
        <v>4266</v>
      </c>
      <c r="K16" s="17">
        <f t="shared" si="4"/>
        <v>0.79604403806680346</v>
      </c>
      <c r="L16" s="7">
        <v>3578</v>
      </c>
      <c r="M16" s="17">
        <f t="shared" si="5"/>
        <v>1.2510489510489511</v>
      </c>
      <c r="N16" s="7">
        <v>285</v>
      </c>
      <c r="O16" s="17">
        <f t="shared" si="6"/>
        <v>0.91639871382636651</v>
      </c>
      <c r="P16" s="7">
        <v>0</v>
      </c>
      <c r="Q16" s="17" t="str">
        <f t="shared" si="7"/>
        <v/>
      </c>
      <c r="R16" s="7">
        <v>0</v>
      </c>
      <c r="S16" s="18" t="str">
        <f t="shared" si="8"/>
        <v/>
      </c>
      <c r="T16" s="7">
        <v>154</v>
      </c>
      <c r="U16" s="17">
        <f t="shared" si="9"/>
        <v>1.4528301886792452</v>
      </c>
      <c r="V16" s="7">
        <f t="shared" si="10"/>
        <v>0</v>
      </c>
      <c r="W16" s="17" t="str">
        <f t="shared" si="11"/>
        <v/>
      </c>
      <c r="X16" s="7">
        <v>14084</v>
      </c>
      <c r="Y16" s="18">
        <f t="shared" si="12"/>
        <v>0.8811862604016768</v>
      </c>
      <c r="Z16" s="21"/>
    </row>
    <row r="17" spans="1:26" ht="23.25" customHeight="1">
      <c r="A17" s="3" t="s">
        <v>28</v>
      </c>
      <c r="B17" s="7">
        <v>510</v>
      </c>
      <c r="C17" s="17">
        <f t="shared" si="0"/>
        <v>0.86440677966101698</v>
      </c>
      <c r="D17" s="7">
        <f>X17-B17-F17-H17-J17-L17-N17-P17-R17-T17</f>
        <v>670</v>
      </c>
      <c r="E17" s="17">
        <f t="shared" si="1"/>
        <v>4.2405063291139244</v>
      </c>
      <c r="F17" s="7">
        <v>240</v>
      </c>
      <c r="G17" s="17">
        <f t="shared" si="2"/>
        <v>0.45540796963946867</v>
      </c>
      <c r="H17" s="7">
        <v>4076</v>
      </c>
      <c r="I17" s="17">
        <f t="shared" si="3"/>
        <v>0.90057445868316399</v>
      </c>
      <c r="J17" s="7">
        <v>4941</v>
      </c>
      <c r="K17" s="17">
        <f t="shared" si="4"/>
        <v>1.1582278481012658</v>
      </c>
      <c r="L17" s="7">
        <v>2874</v>
      </c>
      <c r="M17" s="17">
        <f t="shared" si="5"/>
        <v>0.80324203465623256</v>
      </c>
      <c r="N17" s="7">
        <v>33</v>
      </c>
      <c r="O17" s="17">
        <f t="shared" si="6"/>
        <v>0.11578947368421053</v>
      </c>
      <c r="P17" s="7">
        <v>0</v>
      </c>
      <c r="Q17" s="17" t="str">
        <f t="shared" si="7"/>
        <v/>
      </c>
      <c r="R17" s="7">
        <v>0</v>
      </c>
      <c r="S17" s="17" t="str">
        <f t="shared" si="8"/>
        <v/>
      </c>
      <c r="T17" s="7">
        <v>0</v>
      </c>
      <c r="U17" s="17">
        <f t="shared" si="9"/>
        <v>0</v>
      </c>
      <c r="V17" s="7">
        <f t="shared" si="10"/>
        <v>0</v>
      </c>
      <c r="W17" s="17" t="str">
        <f t="shared" si="11"/>
        <v/>
      </c>
      <c r="X17" s="7">
        <v>13344</v>
      </c>
      <c r="Y17" s="17">
        <f t="shared" si="12"/>
        <v>0.9474581084919057</v>
      </c>
      <c r="Z17" s="21"/>
    </row>
    <row r="18" spans="1:26" ht="23.25" customHeight="1">
      <c r="A18" s="3" t="s">
        <v>29</v>
      </c>
      <c r="B18" s="7">
        <v>593</v>
      </c>
      <c r="C18" s="17">
        <f t="shared" si="0"/>
        <v>1.1627450980392158</v>
      </c>
      <c r="D18" s="7">
        <f t="shared" ref="D18:D24" si="13">X18-B18-F18-H18-J18-L18-N18-P18-R18-T18</f>
        <v>304</v>
      </c>
      <c r="E18" s="17">
        <f t="shared" si="1"/>
        <v>0.45373134328358211</v>
      </c>
      <c r="F18" s="7">
        <v>292</v>
      </c>
      <c r="G18" s="17">
        <f t="shared" si="2"/>
        <v>1.2166666666666666</v>
      </c>
      <c r="H18" s="7">
        <v>3400</v>
      </c>
      <c r="I18" s="17">
        <f t="shared" si="3"/>
        <v>0.83415112855740925</v>
      </c>
      <c r="J18" s="7">
        <v>2931</v>
      </c>
      <c r="K18" s="17">
        <f t="shared" si="4"/>
        <v>0.59319975713418338</v>
      </c>
      <c r="L18" s="7">
        <v>2171</v>
      </c>
      <c r="M18" s="17">
        <f t="shared" si="5"/>
        <v>0.75539318023660407</v>
      </c>
      <c r="N18" s="7">
        <v>305</v>
      </c>
      <c r="O18" s="17">
        <f t="shared" si="6"/>
        <v>9.2424242424242422</v>
      </c>
      <c r="P18" s="7">
        <v>0</v>
      </c>
      <c r="Q18" s="17" t="str">
        <f t="shared" si="7"/>
        <v/>
      </c>
      <c r="R18" s="7">
        <v>0</v>
      </c>
      <c r="S18" s="17" t="str">
        <f t="shared" si="8"/>
        <v/>
      </c>
      <c r="T18" s="7">
        <v>0</v>
      </c>
      <c r="U18" s="17" t="str">
        <f t="shared" si="9"/>
        <v/>
      </c>
      <c r="V18" s="7">
        <f t="shared" si="10"/>
        <v>0</v>
      </c>
      <c r="W18" s="17" t="str">
        <f t="shared" si="11"/>
        <v/>
      </c>
      <c r="X18" s="7">
        <v>9996</v>
      </c>
      <c r="Y18" s="17">
        <f t="shared" si="12"/>
        <v>0.74910071942446044</v>
      </c>
      <c r="Z18" s="21"/>
    </row>
    <row r="19" spans="1:26" ht="23.25" customHeight="1">
      <c r="A19" s="3" t="s">
        <v>30</v>
      </c>
      <c r="B19" s="7">
        <v>427</v>
      </c>
      <c r="C19" s="17">
        <f t="shared" si="0"/>
        <v>0.7200674536256324</v>
      </c>
      <c r="D19" s="7">
        <f t="shared" si="13"/>
        <v>534</v>
      </c>
      <c r="E19" s="17">
        <f t="shared" si="1"/>
        <v>1.756578947368421</v>
      </c>
      <c r="F19" s="7">
        <v>320</v>
      </c>
      <c r="G19" s="17">
        <f t="shared" si="2"/>
        <v>1.095890410958904</v>
      </c>
      <c r="H19" s="7">
        <v>3926</v>
      </c>
      <c r="I19" s="17">
        <f t="shared" si="3"/>
        <v>1.1547058823529412</v>
      </c>
      <c r="J19" s="7">
        <v>5274</v>
      </c>
      <c r="K19" s="17">
        <f t="shared" si="4"/>
        <v>1.7993858751279428</v>
      </c>
      <c r="L19" s="7">
        <v>2402</v>
      </c>
      <c r="M19" s="17">
        <f t="shared" si="5"/>
        <v>1.1064025794564716</v>
      </c>
      <c r="N19" s="7">
        <v>232</v>
      </c>
      <c r="O19" s="17">
        <f t="shared" si="6"/>
        <v>0.76065573770491801</v>
      </c>
      <c r="P19" s="7">
        <v>0</v>
      </c>
      <c r="Q19" s="17" t="str">
        <f t="shared" si="7"/>
        <v/>
      </c>
      <c r="R19" s="7">
        <v>0</v>
      </c>
      <c r="S19" s="17" t="str">
        <f t="shared" si="8"/>
        <v/>
      </c>
      <c r="T19" s="7">
        <v>0</v>
      </c>
      <c r="U19" s="17" t="str">
        <f t="shared" si="9"/>
        <v/>
      </c>
      <c r="V19" s="7">
        <f t="shared" si="10"/>
        <v>0</v>
      </c>
      <c r="W19" s="17" t="str">
        <f t="shared" si="11"/>
        <v/>
      </c>
      <c r="X19" s="7">
        <v>13115</v>
      </c>
      <c r="Y19" s="17">
        <f t="shared" si="12"/>
        <v>1.3120248099239695</v>
      </c>
      <c r="Z19" s="21"/>
    </row>
    <row r="20" spans="1:26" ht="23.25" customHeight="1">
      <c r="A20" s="3" t="s">
        <v>31</v>
      </c>
      <c r="B20" s="7">
        <v>363</v>
      </c>
      <c r="C20" s="17">
        <f t="shared" si="0"/>
        <v>0.85011709601873531</v>
      </c>
      <c r="D20" s="7">
        <f t="shared" si="13"/>
        <v>407</v>
      </c>
      <c r="E20" s="17">
        <f t="shared" si="1"/>
        <v>0.76217228464419473</v>
      </c>
      <c r="F20" s="7">
        <v>148</v>
      </c>
      <c r="G20" s="17">
        <f t="shared" si="2"/>
        <v>0.46250000000000002</v>
      </c>
      <c r="H20" s="7">
        <v>5644</v>
      </c>
      <c r="I20" s="17">
        <f t="shared" si="3"/>
        <v>1.4375955170657158</v>
      </c>
      <c r="J20" s="7">
        <v>1667</v>
      </c>
      <c r="K20" s="17">
        <f t="shared" si="4"/>
        <v>0.31607887751232461</v>
      </c>
      <c r="L20" s="7">
        <v>1567</v>
      </c>
      <c r="M20" s="17">
        <f t="shared" si="5"/>
        <v>0.65237302248126561</v>
      </c>
      <c r="N20" s="7">
        <v>185</v>
      </c>
      <c r="O20" s="17">
        <f t="shared" si="6"/>
        <v>0.79741379310344829</v>
      </c>
      <c r="P20" s="7">
        <v>0</v>
      </c>
      <c r="Q20" s="17" t="str">
        <f t="shared" si="7"/>
        <v/>
      </c>
      <c r="R20" s="7">
        <v>0</v>
      </c>
      <c r="S20" s="17" t="str">
        <f t="shared" si="8"/>
        <v/>
      </c>
      <c r="T20" s="7">
        <v>0</v>
      </c>
      <c r="U20" s="17" t="str">
        <f t="shared" si="9"/>
        <v/>
      </c>
      <c r="V20" s="7">
        <f t="shared" si="10"/>
        <v>0</v>
      </c>
      <c r="W20" s="17" t="str">
        <f t="shared" si="11"/>
        <v/>
      </c>
      <c r="X20" s="7">
        <v>9981</v>
      </c>
      <c r="Y20" s="17">
        <f t="shared" si="12"/>
        <v>0.76103698055661462</v>
      </c>
      <c r="Z20" s="21"/>
    </row>
    <row r="21" spans="1:26" ht="23.25" customHeight="1">
      <c r="A21" s="3" t="s">
        <v>32</v>
      </c>
      <c r="B21" s="7">
        <v>498</v>
      </c>
      <c r="C21" s="17">
        <f t="shared" si="0"/>
        <v>1.3719008264462811</v>
      </c>
      <c r="D21" s="7">
        <f t="shared" si="13"/>
        <v>300</v>
      </c>
      <c r="E21" s="17">
        <f t="shared" si="1"/>
        <v>0.73710073710073709</v>
      </c>
      <c r="F21" s="7">
        <v>324</v>
      </c>
      <c r="G21" s="17">
        <f t="shared" si="2"/>
        <v>2.189189189189189</v>
      </c>
      <c r="H21" s="7">
        <v>4278</v>
      </c>
      <c r="I21" s="17">
        <f t="shared" si="3"/>
        <v>0.75797306874557047</v>
      </c>
      <c r="J21" s="7">
        <v>2239</v>
      </c>
      <c r="K21" s="17">
        <f t="shared" si="4"/>
        <v>1.343131373725255</v>
      </c>
      <c r="L21" s="7">
        <v>1804</v>
      </c>
      <c r="M21" s="17">
        <f t="shared" si="5"/>
        <v>1.1512444160816848</v>
      </c>
      <c r="N21" s="7">
        <v>152</v>
      </c>
      <c r="O21" s="17">
        <f t="shared" si="6"/>
        <v>0.82162162162162167</v>
      </c>
      <c r="P21" s="7">
        <v>0</v>
      </c>
      <c r="Q21" s="17" t="str">
        <f t="shared" si="7"/>
        <v/>
      </c>
      <c r="R21" s="7">
        <v>0</v>
      </c>
      <c r="S21" s="17" t="str">
        <f t="shared" si="8"/>
        <v/>
      </c>
      <c r="T21" s="7">
        <v>244</v>
      </c>
      <c r="U21" s="17" t="str">
        <f t="shared" si="9"/>
        <v/>
      </c>
      <c r="V21" s="7">
        <f t="shared" si="10"/>
        <v>0</v>
      </c>
      <c r="W21" s="17" t="str">
        <f t="shared" si="11"/>
        <v/>
      </c>
      <c r="X21" s="7">
        <v>9839</v>
      </c>
      <c r="Y21" s="17">
        <f t="shared" si="12"/>
        <v>0.98577296864041675</v>
      </c>
      <c r="Z21" s="21"/>
    </row>
    <row r="22" spans="1:26" ht="23.25" customHeight="1">
      <c r="A22" s="3" t="s">
        <v>33</v>
      </c>
      <c r="B22" s="7">
        <v>304</v>
      </c>
      <c r="C22" s="17">
        <f t="shared" si="0"/>
        <v>0.61044176706827313</v>
      </c>
      <c r="D22" s="7">
        <f t="shared" si="13"/>
        <v>84</v>
      </c>
      <c r="E22" s="17">
        <f t="shared" si="1"/>
        <v>0.28000000000000003</v>
      </c>
      <c r="F22" s="7">
        <v>264</v>
      </c>
      <c r="G22" s="17">
        <f t="shared" si="2"/>
        <v>0.81481481481481477</v>
      </c>
      <c r="H22" s="7">
        <v>4680</v>
      </c>
      <c r="I22" s="17">
        <f t="shared" si="3"/>
        <v>1.0939691444600281</v>
      </c>
      <c r="J22" s="7">
        <v>1433</v>
      </c>
      <c r="K22" s="17">
        <f t="shared" si="4"/>
        <v>0.64001786511835645</v>
      </c>
      <c r="L22" s="7">
        <v>1177</v>
      </c>
      <c r="M22" s="17">
        <f t="shared" si="5"/>
        <v>0.65243902439024393</v>
      </c>
      <c r="N22" s="7">
        <v>115</v>
      </c>
      <c r="O22" s="17">
        <f t="shared" si="6"/>
        <v>0.75657894736842102</v>
      </c>
      <c r="P22" s="7">
        <v>0</v>
      </c>
      <c r="Q22" s="17" t="str">
        <f t="shared" si="7"/>
        <v/>
      </c>
      <c r="R22" s="7">
        <v>0</v>
      </c>
      <c r="S22" s="17" t="str">
        <f t="shared" si="8"/>
        <v/>
      </c>
      <c r="T22" s="7">
        <v>324</v>
      </c>
      <c r="U22" s="17">
        <f t="shared" si="9"/>
        <v>1.3278688524590163</v>
      </c>
      <c r="V22" s="7">
        <f t="shared" si="10"/>
        <v>0</v>
      </c>
      <c r="W22" s="17" t="str">
        <f t="shared" si="11"/>
        <v/>
      </c>
      <c r="X22" s="7">
        <v>8381</v>
      </c>
      <c r="Y22" s="17">
        <f t="shared" si="12"/>
        <v>0.85181420876105296</v>
      </c>
      <c r="Z22" s="21"/>
    </row>
    <row r="23" spans="1:26" ht="23.25" customHeight="1">
      <c r="A23" s="3" t="s">
        <v>34</v>
      </c>
      <c r="B23" s="7">
        <v>317</v>
      </c>
      <c r="C23" s="17">
        <f t="shared" si="0"/>
        <v>1.0427631578947369</v>
      </c>
      <c r="D23" s="7">
        <f t="shared" si="13"/>
        <v>89</v>
      </c>
      <c r="E23" s="17">
        <f t="shared" si="1"/>
        <v>1.0595238095238095</v>
      </c>
      <c r="F23" s="7">
        <v>283</v>
      </c>
      <c r="G23" s="17">
        <f t="shared" si="2"/>
        <v>1.071969696969697</v>
      </c>
      <c r="H23" s="7">
        <v>3440</v>
      </c>
      <c r="I23" s="17">
        <f t="shared" si="3"/>
        <v>0.7350427350427351</v>
      </c>
      <c r="J23" s="7">
        <v>1581</v>
      </c>
      <c r="K23" s="17">
        <f t="shared" si="4"/>
        <v>1.1032798325191906</v>
      </c>
      <c r="L23" s="7">
        <v>788</v>
      </c>
      <c r="M23" s="17">
        <f t="shared" si="5"/>
        <v>0.66949872557349188</v>
      </c>
      <c r="N23" s="7">
        <v>131</v>
      </c>
      <c r="O23" s="17">
        <f t="shared" si="6"/>
        <v>1.1391304347826088</v>
      </c>
      <c r="P23" s="7">
        <v>0</v>
      </c>
      <c r="Q23" s="17" t="str">
        <f t="shared" si="7"/>
        <v/>
      </c>
      <c r="R23" s="7">
        <v>0</v>
      </c>
      <c r="S23" s="17" t="str">
        <f t="shared" si="8"/>
        <v/>
      </c>
      <c r="T23" s="7">
        <v>113</v>
      </c>
      <c r="U23" s="17">
        <f t="shared" si="9"/>
        <v>0.34876543209876543</v>
      </c>
      <c r="V23" s="7">
        <f t="shared" si="10"/>
        <v>0</v>
      </c>
      <c r="W23" s="17" t="str">
        <f t="shared" si="11"/>
        <v/>
      </c>
      <c r="X23" s="7">
        <v>6742</v>
      </c>
      <c r="Y23" s="17">
        <f t="shared" si="12"/>
        <v>0.80443861114425486</v>
      </c>
      <c r="Z23" s="21"/>
    </row>
    <row r="24" spans="1:26" ht="23.25" customHeight="1">
      <c r="A24" s="3" t="s">
        <v>35</v>
      </c>
      <c r="B24" s="7">
        <v>303</v>
      </c>
      <c r="C24" s="17">
        <f t="shared" si="0"/>
        <v>0.95583596214511046</v>
      </c>
      <c r="D24" s="7">
        <f t="shared" si="13"/>
        <v>55</v>
      </c>
      <c r="E24" s="17">
        <f t="shared" si="1"/>
        <v>0.6179775280898876</v>
      </c>
      <c r="F24" s="7">
        <v>454</v>
      </c>
      <c r="G24" s="17">
        <f t="shared" si="2"/>
        <v>1.6042402826855124</v>
      </c>
      <c r="H24" s="7">
        <v>3875</v>
      </c>
      <c r="I24" s="17">
        <f t="shared" si="3"/>
        <v>1.1264534883720929</v>
      </c>
      <c r="J24" s="7">
        <v>1451</v>
      </c>
      <c r="K24" s="17">
        <f t="shared" si="4"/>
        <v>0.91777356103731811</v>
      </c>
      <c r="L24" s="7">
        <v>572</v>
      </c>
      <c r="M24" s="17">
        <f t="shared" si="5"/>
        <v>0.7258883248730964</v>
      </c>
      <c r="N24" s="7">
        <v>150</v>
      </c>
      <c r="O24" s="17">
        <f t="shared" si="6"/>
        <v>1.1450381679389312</v>
      </c>
      <c r="P24" s="7">
        <v>0</v>
      </c>
      <c r="Q24" s="17" t="str">
        <f t="shared" si="7"/>
        <v/>
      </c>
      <c r="R24" s="7">
        <v>0</v>
      </c>
      <c r="S24" s="17" t="str">
        <f t="shared" si="8"/>
        <v/>
      </c>
      <c r="T24" s="7">
        <v>129</v>
      </c>
      <c r="U24" s="17">
        <f t="shared" si="9"/>
        <v>1.1415929203539823</v>
      </c>
      <c r="V24" s="7">
        <f t="shared" si="10"/>
        <v>0</v>
      </c>
      <c r="W24" s="17" t="str">
        <f t="shared" si="11"/>
        <v/>
      </c>
      <c r="X24" s="7">
        <v>6989</v>
      </c>
      <c r="Y24" s="17">
        <f t="shared" si="12"/>
        <v>1.0366360130525067</v>
      </c>
      <c r="Z24" s="21"/>
    </row>
    <row r="25" spans="1:26" ht="23.25" customHeight="1">
      <c r="A25" s="3" t="s">
        <v>36</v>
      </c>
      <c r="B25" s="7">
        <v>423</v>
      </c>
      <c r="C25" s="17">
        <f t="shared" si="0"/>
        <v>1.3960396039603959</v>
      </c>
      <c r="D25" s="7">
        <v>78</v>
      </c>
      <c r="E25" s="17">
        <f t="shared" si="1"/>
        <v>1.4181818181818182</v>
      </c>
      <c r="F25" s="7">
        <v>258</v>
      </c>
      <c r="G25" s="17">
        <f t="shared" si="2"/>
        <v>0.56828193832599116</v>
      </c>
      <c r="H25" s="7">
        <v>4383</v>
      </c>
      <c r="I25" s="17">
        <f t="shared" si="3"/>
        <v>1.1310967741935485</v>
      </c>
      <c r="J25" s="7">
        <v>1129</v>
      </c>
      <c r="K25" s="17">
        <f t="shared" si="4"/>
        <v>0.77808407994486561</v>
      </c>
      <c r="L25" s="7">
        <v>1065</v>
      </c>
      <c r="M25" s="17">
        <f t="shared" si="5"/>
        <v>1.8618881118881119</v>
      </c>
      <c r="N25" s="7">
        <v>236</v>
      </c>
      <c r="O25" s="17">
        <f t="shared" si="6"/>
        <v>1.5733333333333333</v>
      </c>
      <c r="P25" s="7">
        <v>0</v>
      </c>
      <c r="Q25" s="17" t="str">
        <f t="shared" si="7"/>
        <v/>
      </c>
      <c r="R25" s="7">
        <v>0</v>
      </c>
      <c r="S25" s="17" t="str">
        <f t="shared" si="8"/>
        <v/>
      </c>
      <c r="T25" s="7">
        <v>99</v>
      </c>
      <c r="U25" s="17">
        <f t="shared" si="9"/>
        <v>0.76744186046511631</v>
      </c>
      <c r="V25" s="7">
        <f>X25-B25-D25-F25-H25-J25-L25-N25-P25-R25-T25</f>
        <v>0</v>
      </c>
      <c r="W25" s="17" t="str">
        <f t="shared" si="11"/>
        <v/>
      </c>
      <c r="X25" s="7">
        <v>7671</v>
      </c>
      <c r="Y25" s="17">
        <f t="shared" si="12"/>
        <v>1.0975819144369723</v>
      </c>
      <c r="Z25" s="21"/>
    </row>
    <row r="26" spans="1:26" ht="23.25" customHeight="1">
      <c r="A26" s="3" t="s">
        <v>37</v>
      </c>
      <c r="B26" s="7">
        <v>320</v>
      </c>
      <c r="C26" s="17">
        <f t="shared" si="0"/>
        <v>0.75650118203309691</v>
      </c>
      <c r="D26" s="7">
        <v>142</v>
      </c>
      <c r="E26" s="17">
        <f t="shared" si="1"/>
        <v>1.8205128205128205</v>
      </c>
      <c r="F26" s="7">
        <v>393</v>
      </c>
      <c r="G26" s="17">
        <f t="shared" si="2"/>
        <v>1.5232558139534884</v>
      </c>
      <c r="H26" s="7">
        <v>3699</v>
      </c>
      <c r="I26" s="17">
        <f t="shared" si="3"/>
        <v>0.84394250513347024</v>
      </c>
      <c r="J26" s="7">
        <v>1229</v>
      </c>
      <c r="K26" s="17">
        <f t="shared" si="4"/>
        <v>1.0885739592559787</v>
      </c>
      <c r="L26" s="7">
        <v>1314</v>
      </c>
      <c r="M26" s="17">
        <f t="shared" si="5"/>
        <v>1.2338028169014084</v>
      </c>
      <c r="N26" s="7">
        <v>158</v>
      </c>
      <c r="O26" s="17">
        <f t="shared" si="6"/>
        <v>0.66949152542372881</v>
      </c>
      <c r="P26" s="7">
        <v>0</v>
      </c>
      <c r="Q26" s="17" t="str">
        <f t="shared" si="7"/>
        <v/>
      </c>
      <c r="R26" s="7">
        <v>0</v>
      </c>
      <c r="S26" s="17" t="str">
        <f t="shared" si="8"/>
        <v/>
      </c>
      <c r="T26" s="7">
        <v>137</v>
      </c>
      <c r="U26" s="17">
        <f t="shared" si="9"/>
        <v>1.3838383838383839</v>
      </c>
      <c r="V26" s="7">
        <f t="shared" si="10"/>
        <v>0</v>
      </c>
      <c r="W26" s="17" t="str">
        <f t="shared" si="11"/>
        <v/>
      </c>
      <c r="X26" s="7">
        <v>7392</v>
      </c>
      <c r="Y26" s="17">
        <f t="shared" si="12"/>
        <v>0.96362925303089553</v>
      </c>
      <c r="Z26" s="21"/>
    </row>
    <row r="27" spans="1:26" ht="23.25" customHeight="1">
      <c r="A27" s="3" t="s">
        <v>38</v>
      </c>
      <c r="B27" s="7">
        <v>232</v>
      </c>
      <c r="C27" s="17">
        <f t="shared" si="0"/>
        <v>0.72499999999999998</v>
      </c>
      <c r="D27" s="7">
        <v>42</v>
      </c>
      <c r="E27" s="17">
        <f t="shared" si="1"/>
        <v>0.29577464788732394</v>
      </c>
      <c r="F27" s="7">
        <v>390</v>
      </c>
      <c r="G27" s="17">
        <f t="shared" si="2"/>
        <v>0.99236641221374045</v>
      </c>
      <c r="H27" s="7">
        <v>2938</v>
      </c>
      <c r="I27" s="17">
        <f t="shared" si="3"/>
        <v>0.79426872127602055</v>
      </c>
      <c r="J27" s="7">
        <v>1083</v>
      </c>
      <c r="K27" s="17">
        <f t="shared" si="4"/>
        <v>0.8812042310821806</v>
      </c>
      <c r="L27" s="7">
        <v>997</v>
      </c>
      <c r="M27" s="17">
        <f t="shared" si="5"/>
        <v>0.75875190258751901</v>
      </c>
      <c r="N27" s="7">
        <v>184</v>
      </c>
      <c r="O27" s="17">
        <f t="shared" si="6"/>
        <v>1.1645569620253164</v>
      </c>
      <c r="P27" s="7">
        <v>0</v>
      </c>
      <c r="Q27" s="17" t="str">
        <f t="shared" si="7"/>
        <v/>
      </c>
      <c r="R27" s="7">
        <v>0</v>
      </c>
      <c r="S27" s="17" t="str">
        <f t="shared" si="8"/>
        <v/>
      </c>
      <c r="T27" s="7">
        <v>148</v>
      </c>
      <c r="U27" s="17">
        <f t="shared" si="9"/>
        <v>1.0802919708029197</v>
      </c>
      <c r="V27" s="7">
        <f t="shared" si="10"/>
        <v>0</v>
      </c>
      <c r="W27" s="17" t="str">
        <f t="shared" si="11"/>
        <v/>
      </c>
      <c r="X27" s="7">
        <v>6014</v>
      </c>
      <c r="Y27" s="17">
        <f t="shared" si="12"/>
        <v>0.81358225108225113</v>
      </c>
      <c r="Z27" s="21"/>
    </row>
    <row r="28" spans="1:26" ht="23.25" customHeight="1">
      <c r="A28" s="3" t="s">
        <v>39</v>
      </c>
      <c r="B28" s="7">
        <v>230</v>
      </c>
      <c r="C28" s="17">
        <f t="shared" si="0"/>
        <v>0.99137931034482762</v>
      </c>
      <c r="D28" s="7">
        <v>160</v>
      </c>
      <c r="E28" s="17">
        <f t="shared" si="1"/>
        <v>3.8095238095238093</v>
      </c>
      <c r="F28" s="7">
        <v>394</v>
      </c>
      <c r="G28" s="17">
        <f t="shared" si="2"/>
        <v>1.0102564102564102</v>
      </c>
      <c r="H28" s="7">
        <v>3245</v>
      </c>
      <c r="I28" s="17">
        <f t="shared" si="3"/>
        <v>1.1044928522804629</v>
      </c>
      <c r="J28" s="7">
        <v>403</v>
      </c>
      <c r="K28" s="17">
        <f t="shared" si="4"/>
        <v>0.37211449676823638</v>
      </c>
      <c r="L28" s="7">
        <v>849</v>
      </c>
      <c r="M28" s="17">
        <f t="shared" si="5"/>
        <v>0.85155466399197588</v>
      </c>
      <c r="N28" s="7">
        <v>122</v>
      </c>
      <c r="O28" s="17">
        <f t="shared" si="6"/>
        <v>0.66304347826086951</v>
      </c>
      <c r="P28" s="7">
        <v>0</v>
      </c>
      <c r="Q28" s="17" t="str">
        <f t="shared" si="7"/>
        <v/>
      </c>
      <c r="R28" s="7">
        <v>0</v>
      </c>
      <c r="S28" s="17" t="str">
        <f t="shared" si="8"/>
        <v/>
      </c>
      <c r="T28" s="7">
        <v>79</v>
      </c>
      <c r="U28" s="17">
        <f t="shared" si="9"/>
        <v>0.53378378378378377</v>
      </c>
      <c r="V28" s="7">
        <f t="shared" si="10"/>
        <v>9</v>
      </c>
      <c r="W28" s="17" t="str">
        <f t="shared" si="11"/>
        <v/>
      </c>
      <c r="X28" s="7">
        <v>5491</v>
      </c>
      <c r="Y28" s="17">
        <f t="shared" si="12"/>
        <v>0.9130362487529099</v>
      </c>
      <c r="Z28" s="21"/>
    </row>
    <row r="29" spans="1:26" ht="23.25" customHeight="1">
      <c r="A29" s="3" t="s">
        <v>40</v>
      </c>
      <c r="B29" s="7">
        <v>93</v>
      </c>
      <c r="C29" s="17">
        <f t="shared" si="0"/>
        <v>0.40434782608695652</v>
      </c>
      <c r="D29" s="7">
        <v>87</v>
      </c>
      <c r="E29" s="17">
        <f t="shared" si="1"/>
        <v>0.54374999999999996</v>
      </c>
      <c r="F29" s="7">
        <v>468</v>
      </c>
      <c r="G29" s="17">
        <f t="shared" si="2"/>
        <v>1.1878172588832487</v>
      </c>
      <c r="H29" s="7">
        <v>2873</v>
      </c>
      <c r="I29" s="17">
        <f t="shared" si="3"/>
        <v>0.88536209553158707</v>
      </c>
      <c r="J29" s="7">
        <v>442</v>
      </c>
      <c r="K29" s="17">
        <f t="shared" si="4"/>
        <v>1.096774193548387</v>
      </c>
      <c r="L29" s="7">
        <v>760</v>
      </c>
      <c r="M29" s="17">
        <f t="shared" si="5"/>
        <v>0.89517078916372206</v>
      </c>
      <c r="N29" s="7">
        <v>220</v>
      </c>
      <c r="O29" s="17">
        <f t="shared" si="6"/>
        <v>1.8032786885245902</v>
      </c>
      <c r="P29" s="7">
        <v>0</v>
      </c>
      <c r="Q29" s="17" t="str">
        <f t="shared" si="7"/>
        <v/>
      </c>
      <c r="R29" s="7">
        <v>0</v>
      </c>
      <c r="S29" s="17" t="str">
        <f t="shared" si="8"/>
        <v/>
      </c>
      <c r="T29" s="7">
        <v>808</v>
      </c>
      <c r="U29" s="17">
        <f t="shared" si="9"/>
        <v>10.227848101265822</v>
      </c>
      <c r="V29" s="7">
        <f t="shared" si="10"/>
        <v>15</v>
      </c>
      <c r="W29" s="17">
        <f t="shared" si="11"/>
        <v>1.6666666666666667</v>
      </c>
      <c r="X29" s="7">
        <v>5766</v>
      </c>
      <c r="Y29" s="17">
        <f t="shared" si="12"/>
        <v>1.0500819522855582</v>
      </c>
      <c r="Z29" s="21"/>
    </row>
    <row r="30" spans="1:26" ht="23.25" customHeight="1">
      <c r="A30" s="3" t="s">
        <v>41</v>
      </c>
      <c r="B30" s="7">
        <v>147</v>
      </c>
      <c r="C30" s="17">
        <f t="shared" si="0"/>
        <v>1.5806451612903225</v>
      </c>
      <c r="D30" s="7">
        <v>98</v>
      </c>
      <c r="E30" s="17">
        <f t="shared" si="1"/>
        <v>1.1264367816091954</v>
      </c>
      <c r="F30" s="7">
        <v>664</v>
      </c>
      <c r="G30" s="17">
        <f t="shared" si="2"/>
        <v>1.4188034188034189</v>
      </c>
      <c r="H30" s="7">
        <v>2926</v>
      </c>
      <c r="I30" s="17">
        <f t="shared" si="3"/>
        <v>1.0184476157326836</v>
      </c>
      <c r="J30" s="7">
        <v>1268</v>
      </c>
      <c r="K30" s="17">
        <f t="shared" si="4"/>
        <v>2.8687782805429864</v>
      </c>
      <c r="L30" s="7">
        <v>1184</v>
      </c>
      <c r="M30" s="17">
        <f t="shared" si="5"/>
        <v>1.5578947368421052</v>
      </c>
      <c r="N30" s="7">
        <v>436</v>
      </c>
      <c r="O30" s="17">
        <f t="shared" si="6"/>
        <v>1.9818181818181819</v>
      </c>
      <c r="P30" s="7">
        <v>0</v>
      </c>
      <c r="Q30" s="17" t="str">
        <f t="shared" si="7"/>
        <v/>
      </c>
      <c r="R30" s="7">
        <v>0</v>
      </c>
      <c r="S30" s="17" t="str">
        <f t="shared" si="8"/>
        <v/>
      </c>
      <c r="T30" s="7">
        <v>409</v>
      </c>
      <c r="U30" s="17">
        <f t="shared" si="9"/>
        <v>0.50618811881188119</v>
      </c>
      <c r="V30" s="7">
        <f t="shared" si="10"/>
        <v>17</v>
      </c>
      <c r="W30" s="17">
        <f t="shared" si="11"/>
        <v>1.1333333333333333</v>
      </c>
      <c r="X30" s="7">
        <v>7149</v>
      </c>
      <c r="Y30" s="17">
        <f t="shared" si="12"/>
        <v>1.2398543184183142</v>
      </c>
      <c r="Z30" s="21"/>
    </row>
    <row r="31" spans="1:26" ht="23.25" customHeight="1">
      <c r="A31" s="3" t="s">
        <v>42</v>
      </c>
      <c r="B31" s="7">
        <v>97</v>
      </c>
      <c r="C31" s="17">
        <f t="shared" si="0"/>
        <v>0.65986394557823125</v>
      </c>
      <c r="D31" s="7">
        <v>25</v>
      </c>
      <c r="E31" s="17">
        <f t="shared" si="1"/>
        <v>0.25510204081632654</v>
      </c>
      <c r="F31" s="7">
        <v>462</v>
      </c>
      <c r="G31" s="17">
        <f t="shared" si="2"/>
        <v>0.69578313253012047</v>
      </c>
      <c r="H31" s="7">
        <v>2627</v>
      </c>
      <c r="I31" s="17">
        <f t="shared" si="3"/>
        <v>0.89781271360218728</v>
      </c>
      <c r="J31" s="7">
        <v>1126</v>
      </c>
      <c r="K31" s="17">
        <f t="shared" si="4"/>
        <v>0.88801261829653</v>
      </c>
      <c r="L31" s="7">
        <v>863</v>
      </c>
      <c r="M31" s="17">
        <f t="shared" si="5"/>
        <v>0.72888513513513509</v>
      </c>
      <c r="N31" s="7">
        <v>291</v>
      </c>
      <c r="O31" s="17">
        <f t="shared" si="6"/>
        <v>0.66743119266055051</v>
      </c>
      <c r="P31" s="7">
        <v>0</v>
      </c>
      <c r="Q31" s="17" t="str">
        <f t="shared" si="7"/>
        <v/>
      </c>
      <c r="R31" s="7">
        <v>0</v>
      </c>
      <c r="S31" s="17" t="str">
        <f t="shared" si="8"/>
        <v/>
      </c>
      <c r="T31" s="7">
        <v>626</v>
      </c>
      <c r="U31" s="17">
        <f t="shared" si="9"/>
        <v>1.5305623471882641</v>
      </c>
      <c r="V31" s="7">
        <f t="shared" si="10"/>
        <v>11</v>
      </c>
      <c r="W31" s="17">
        <f t="shared" si="11"/>
        <v>0.6470588235294118</v>
      </c>
      <c r="X31" s="7">
        <v>6128</v>
      </c>
      <c r="Y31" s="17">
        <f t="shared" si="12"/>
        <v>0.85718282277241575</v>
      </c>
      <c r="Z31" s="21"/>
    </row>
    <row r="32" spans="1:26" ht="23.25" customHeight="1">
      <c r="A32" s="11" t="s">
        <v>43</v>
      </c>
      <c r="B32" s="7">
        <v>115</v>
      </c>
      <c r="C32" s="17">
        <f t="shared" si="0"/>
        <v>1.1855670103092784</v>
      </c>
      <c r="D32" s="7">
        <v>83</v>
      </c>
      <c r="E32" s="17">
        <f t="shared" si="1"/>
        <v>3.32</v>
      </c>
      <c r="F32" s="7">
        <v>315</v>
      </c>
      <c r="G32" s="17">
        <f t="shared" si="2"/>
        <v>0.68181818181818177</v>
      </c>
      <c r="H32" s="7">
        <v>2235</v>
      </c>
      <c r="I32" s="17">
        <f t="shared" si="3"/>
        <v>0.8507803578226113</v>
      </c>
      <c r="J32" s="7">
        <v>567</v>
      </c>
      <c r="K32" s="17">
        <f t="shared" si="4"/>
        <v>0.50355239786856132</v>
      </c>
      <c r="L32" s="7">
        <v>1184</v>
      </c>
      <c r="M32" s="17">
        <f t="shared" si="5"/>
        <v>1.3719582850521437</v>
      </c>
      <c r="N32" s="7">
        <v>496</v>
      </c>
      <c r="O32" s="17">
        <f t="shared" si="6"/>
        <v>1.70446735395189</v>
      </c>
      <c r="P32" s="7">
        <v>0</v>
      </c>
      <c r="Q32" s="17" t="str">
        <f t="shared" si="7"/>
        <v/>
      </c>
      <c r="R32" s="7">
        <v>0</v>
      </c>
      <c r="S32" s="17" t="str">
        <f t="shared" si="8"/>
        <v/>
      </c>
      <c r="T32" s="7">
        <v>197</v>
      </c>
      <c r="U32" s="17">
        <f t="shared" si="9"/>
        <v>0.31469648562300317</v>
      </c>
      <c r="V32" s="7">
        <f>X32-B32-D32-F32-H32-J32-L32-N32-P32-R32-T32</f>
        <v>46</v>
      </c>
      <c r="W32" s="17">
        <f t="shared" si="11"/>
        <v>4.1818181818181817</v>
      </c>
      <c r="X32" s="7">
        <v>5238</v>
      </c>
      <c r="Y32" s="17">
        <f t="shared" si="12"/>
        <v>0.85476501305483032</v>
      </c>
      <c r="Z32" s="21"/>
    </row>
    <row r="33" spans="1:31" ht="23.25" customHeight="1">
      <c r="A33" s="11" t="s">
        <v>44</v>
      </c>
      <c r="B33" s="7">
        <v>111</v>
      </c>
      <c r="C33" s="17">
        <f t="shared" si="0"/>
        <v>0.9652173913043478</v>
      </c>
      <c r="D33" s="7">
        <v>58</v>
      </c>
      <c r="E33" s="17">
        <f t="shared" si="1"/>
        <v>0.6987951807228916</v>
      </c>
      <c r="F33" s="7">
        <v>215</v>
      </c>
      <c r="G33" s="17">
        <f t="shared" si="2"/>
        <v>0.68253968253968256</v>
      </c>
      <c r="H33" s="7">
        <v>1856</v>
      </c>
      <c r="I33" s="17">
        <f t="shared" si="3"/>
        <v>0.83042505592841165</v>
      </c>
      <c r="J33" s="7">
        <v>885</v>
      </c>
      <c r="K33" s="17">
        <f t="shared" si="4"/>
        <v>1.5608465608465609</v>
      </c>
      <c r="L33" s="7">
        <v>1024</v>
      </c>
      <c r="M33" s="17">
        <f t="shared" si="5"/>
        <v>0.86486486486486491</v>
      </c>
      <c r="N33" s="7">
        <v>246</v>
      </c>
      <c r="O33" s="17">
        <f t="shared" si="6"/>
        <v>0.49596774193548387</v>
      </c>
      <c r="P33" s="7">
        <v>0</v>
      </c>
      <c r="Q33" s="17" t="str">
        <f t="shared" si="7"/>
        <v/>
      </c>
      <c r="R33" s="7">
        <v>0</v>
      </c>
      <c r="S33" s="17" t="str">
        <f t="shared" si="8"/>
        <v/>
      </c>
      <c r="T33" s="7">
        <v>201</v>
      </c>
      <c r="U33" s="17">
        <f t="shared" si="9"/>
        <v>1.0203045685279188</v>
      </c>
      <c r="V33" s="7">
        <f>X33-B33-D33-F33-H33-J33-L33-N33-P33-R33-T33</f>
        <v>19</v>
      </c>
      <c r="W33" s="17">
        <f t="shared" si="11"/>
        <v>0.41304347826086957</v>
      </c>
      <c r="X33" s="7">
        <v>4615</v>
      </c>
      <c r="Y33" s="17">
        <f t="shared" si="12"/>
        <v>0.88106147384497902</v>
      </c>
      <c r="Z33" s="21"/>
    </row>
    <row r="34" spans="1:31" ht="23.25" customHeight="1">
      <c r="A34" s="11" t="s">
        <v>45</v>
      </c>
      <c r="B34" s="7">
        <v>81</v>
      </c>
      <c r="C34" s="17">
        <f t="shared" si="0"/>
        <v>0.72972972972972971</v>
      </c>
      <c r="D34" s="7">
        <v>3</v>
      </c>
      <c r="E34" s="17">
        <f t="shared" si="1"/>
        <v>5.1724137931034482E-2</v>
      </c>
      <c r="F34" s="7">
        <v>226</v>
      </c>
      <c r="G34" s="17">
        <f t="shared" si="2"/>
        <v>1.0511627906976744</v>
      </c>
      <c r="H34" s="7">
        <v>1844</v>
      </c>
      <c r="I34" s="17">
        <f t="shared" si="3"/>
        <v>0.99353448275862066</v>
      </c>
      <c r="J34" s="7">
        <v>704</v>
      </c>
      <c r="K34" s="17">
        <f t="shared" si="4"/>
        <v>0.79548022598870061</v>
      </c>
      <c r="L34" s="7">
        <v>1385</v>
      </c>
      <c r="M34" s="17">
        <f t="shared" si="5"/>
        <v>1.3525390625</v>
      </c>
      <c r="N34" s="7">
        <v>307</v>
      </c>
      <c r="O34" s="17">
        <f t="shared" si="6"/>
        <v>1.2479674796747968</v>
      </c>
      <c r="P34" s="7">
        <v>0</v>
      </c>
      <c r="Q34" s="17" t="str">
        <f t="shared" si="7"/>
        <v/>
      </c>
      <c r="R34" s="7">
        <v>5</v>
      </c>
      <c r="S34" s="17" t="str">
        <f t="shared" si="8"/>
        <v/>
      </c>
      <c r="T34" s="7">
        <v>291</v>
      </c>
      <c r="U34" s="17">
        <f t="shared" si="9"/>
        <v>1.4477611940298507</v>
      </c>
      <c r="V34" s="7">
        <f>X34-B34-D34-F34-H34-J34-L34-N34-P34-R34-T34</f>
        <v>20</v>
      </c>
      <c r="W34" s="17">
        <f t="shared" si="11"/>
        <v>1.0526315789473684</v>
      </c>
      <c r="X34" s="7">
        <v>4866</v>
      </c>
      <c r="Y34" s="17">
        <f t="shared" si="12"/>
        <v>1.0543878656554713</v>
      </c>
      <c r="Z34" s="21"/>
    </row>
    <row r="35" spans="1:31" ht="23.25" customHeight="1">
      <c r="A35" s="11" t="s">
        <v>46</v>
      </c>
      <c r="B35" s="7">
        <v>85</v>
      </c>
      <c r="C35" s="17">
        <f>IF(B34=0,"",B35/B34)</f>
        <v>1.0493827160493827</v>
      </c>
      <c r="D35" s="7">
        <v>2</v>
      </c>
      <c r="E35" s="17">
        <f>IF(D34=0,"",D35/D34)</f>
        <v>0.66666666666666663</v>
      </c>
      <c r="F35" s="7">
        <v>175</v>
      </c>
      <c r="G35" s="17">
        <f>IF(F34=0,"",F35/F34)</f>
        <v>0.77433628318584069</v>
      </c>
      <c r="H35" s="7">
        <v>1248</v>
      </c>
      <c r="I35" s="17">
        <f>IF(H34=0,"",H35/H34)</f>
        <v>0.67678958785249455</v>
      </c>
      <c r="J35" s="7">
        <v>653</v>
      </c>
      <c r="K35" s="17">
        <f>IF(J34=0,"",J35/J34)</f>
        <v>0.92755681818181823</v>
      </c>
      <c r="L35" s="7">
        <v>797</v>
      </c>
      <c r="M35" s="17">
        <f>IF(L34=0,"",L35/L34)</f>
        <v>0.5754512635379061</v>
      </c>
      <c r="N35" s="7">
        <v>45</v>
      </c>
      <c r="O35" s="17">
        <f>IF(N34=0,"",N35/N34)</f>
        <v>0.1465798045602606</v>
      </c>
      <c r="P35" s="7">
        <v>0</v>
      </c>
      <c r="Q35" s="17" t="str">
        <f>IF(P34=0,"",P35/P34)</f>
        <v/>
      </c>
      <c r="R35" s="7">
        <v>0</v>
      </c>
      <c r="S35" s="17">
        <f>IF(R34=0,"",R35/R34)</f>
        <v>0</v>
      </c>
      <c r="T35" s="7">
        <v>149</v>
      </c>
      <c r="U35" s="17">
        <f>IF(T34=0,"",T35/T34)</f>
        <v>0.51202749140893467</v>
      </c>
      <c r="V35" s="7">
        <f>X35-B35-D35-F35-H35-J35-L35-N35-P35-R35-T35</f>
        <v>49</v>
      </c>
      <c r="W35" s="17">
        <f>IF(V34=0,"",V35/V34)</f>
        <v>2.4500000000000002</v>
      </c>
      <c r="X35" s="7">
        <v>3203</v>
      </c>
      <c r="Y35" s="17">
        <f>IF(X34=0,"",X35/X34)</f>
        <v>0.65824085491163176</v>
      </c>
      <c r="Z35" s="21"/>
    </row>
    <row r="36" spans="1:31" ht="23.25" customHeight="1">
      <c r="A36" s="11" t="s">
        <v>47</v>
      </c>
      <c r="B36" s="7">
        <v>73</v>
      </c>
      <c r="C36" s="17">
        <f>IF(B35=0,"",B36/B35)</f>
        <v>0.85882352941176465</v>
      </c>
      <c r="D36" s="7">
        <v>9</v>
      </c>
      <c r="E36" s="17">
        <f>IF(D35=0,"",D36/D35)</f>
        <v>4.5</v>
      </c>
      <c r="F36" s="7">
        <v>116</v>
      </c>
      <c r="G36" s="17">
        <f>IF(F35=0,"",F36/F35)</f>
        <v>0.66285714285714281</v>
      </c>
      <c r="H36" s="7">
        <v>1517</v>
      </c>
      <c r="I36" s="17">
        <f>IF(H35=0,"",H36/H35)</f>
        <v>1.2155448717948718</v>
      </c>
      <c r="J36" s="7">
        <v>530</v>
      </c>
      <c r="K36" s="17">
        <f>IF(J35=0,"",J36/J35)</f>
        <v>0.81163859111791725</v>
      </c>
      <c r="L36" s="7">
        <v>994</v>
      </c>
      <c r="M36" s="17">
        <f>IF(L35=0,"",L36/L35)</f>
        <v>1.247176913425345</v>
      </c>
      <c r="N36" s="7">
        <v>48</v>
      </c>
      <c r="O36" s="17">
        <f>IF(N35=0,"",N36/N35)</f>
        <v>1.0666666666666667</v>
      </c>
      <c r="P36" s="7">
        <v>0</v>
      </c>
      <c r="Q36" s="17" t="str">
        <f>IF(P35=0,"",P36/P35)</f>
        <v/>
      </c>
      <c r="R36" s="7">
        <v>5</v>
      </c>
      <c r="S36" s="17" t="str">
        <f>IF(R35=0,"",R36/R35)</f>
        <v/>
      </c>
      <c r="T36" s="7">
        <v>144</v>
      </c>
      <c r="U36" s="17">
        <f>IF(T35=0,"",T36/T35)</f>
        <v>0.96644295302013428</v>
      </c>
      <c r="V36" s="7">
        <f>X36-B36-D36-F36-H36-J36-L36-N36-P36-R36-T36</f>
        <v>8</v>
      </c>
      <c r="W36" s="17">
        <f>IF(V35=0,"",V36/V35)</f>
        <v>0.16326530612244897</v>
      </c>
      <c r="X36" s="7">
        <v>3444</v>
      </c>
      <c r="Y36" s="17">
        <f>IF(X35=0,"",X36/X35)</f>
        <v>1.0752419606618795</v>
      </c>
      <c r="Z36" s="21"/>
    </row>
    <row r="37" spans="1:31" ht="23.25" customHeight="1">
      <c r="A37" s="30" t="s">
        <v>48</v>
      </c>
      <c r="B37" s="28">
        <v>89</v>
      </c>
      <c r="C37" s="29">
        <f>IF(B36=0,"",B37/B36)</f>
        <v>1.2191780821917808</v>
      </c>
      <c r="D37" s="28">
        <v>4</v>
      </c>
      <c r="E37" s="29">
        <f>IF(D36=0,"",D37/D36)</f>
        <v>0.44444444444444442</v>
      </c>
      <c r="F37" s="28">
        <v>276</v>
      </c>
      <c r="G37" s="29">
        <f>IF(F36=0,"",F37/F36)</f>
        <v>2.3793103448275863</v>
      </c>
      <c r="H37" s="28">
        <v>1599</v>
      </c>
      <c r="I37" s="29">
        <f>IF(H36=0,"",H37/H36)</f>
        <v>1.0540540540540539</v>
      </c>
      <c r="J37" s="28">
        <v>10</v>
      </c>
      <c r="K37" s="29">
        <f>IF(J36=0,"",J37/J36)</f>
        <v>1.8867924528301886E-2</v>
      </c>
      <c r="L37" s="28">
        <v>735</v>
      </c>
      <c r="M37" s="29">
        <f>IF(L36=0,"",L37/L36)</f>
        <v>0.73943661971830987</v>
      </c>
      <c r="N37" s="28">
        <v>52</v>
      </c>
      <c r="O37" s="29">
        <f>IF(N36=0,"",N37/N36)</f>
        <v>1.0833333333333333</v>
      </c>
      <c r="P37" s="28">
        <v>0</v>
      </c>
      <c r="Q37" s="29" t="str">
        <f>IF(P36=0,"",P37/P36)</f>
        <v/>
      </c>
      <c r="R37" s="28">
        <v>0</v>
      </c>
      <c r="S37" s="29"/>
      <c r="T37" s="28">
        <v>248</v>
      </c>
      <c r="U37" s="29">
        <f>IF(T36=0,"",T37/T36)</f>
        <v>1.7222222222222223</v>
      </c>
      <c r="V37" s="28">
        <v>11</v>
      </c>
      <c r="W37" s="29">
        <f>IF(V36=0,"",V37/V36)</f>
        <v>1.375</v>
      </c>
      <c r="X37" s="28">
        <v>3024</v>
      </c>
      <c r="Y37" s="29">
        <f>IF(X36=0,"",X37/X36)</f>
        <v>0.87804878048780488</v>
      </c>
      <c r="Z37" s="31"/>
    </row>
    <row r="38" spans="1:31" ht="23.2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1"/>
      <c r="W38" s="32"/>
      <c r="X38" s="32"/>
      <c r="Y38" s="32"/>
      <c r="Z38" s="32"/>
    </row>
    <row r="39" spans="1:31" ht="23.25" customHeight="1">
      <c r="A39" s="8" t="s">
        <v>49</v>
      </c>
      <c r="B39" s="8"/>
      <c r="C39" s="8"/>
      <c r="D39" s="8"/>
      <c r="E39" s="8"/>
      <c r="F39" s="8"/>
      <c r="G39" s="8"/>
      <c r="H39" s="8"/>
      <c r="I39" s="22"/>
      <c r="J39" s="8"/>
      <c r="K39" s="8"/>
      <c r="L39" s="8"/>
      <c r="M39" s="8"/>
      <c r="N39" s="8"/>
      <c r="O39" s="22"/>
      <c r="P39" s="8"/>
      <c r="Q39" s="8"/>
      <c r="R39" s="8"/>
      <c r="S39" s="8"/>
      <c r="T39" s="8"/>
      <c r="U39" s="8"/>
      <c r="V39" s="8"/>
      <c r="W39" s="8"/>
    </row>
    <row r="40" spans="1:31" ht="23.25" customHeight="1">
      <c r="A40" s="27" t="s">
        <v>2</v>
      </c>
      <c r="B40" s="26" t="s">
        <v>50</v>
      </c>
      <c r="C40" s="26"/>
      <c r="D40" s="26" t="s">
        <v>51</v>
      </c>
      <c r="E40" s="26"/>
      <c r="F40" s="26" t="s">
        <v>52</v>
      </c>
      <c r="G40" s="26"/>
      <c r="H40" s="26" t="s">
        <v>53</v>
      </c>
      <c r="I40" s="26"/>
      <c r="J40" s="26" t="s">
        <v>54</v>
      </c>
      <c r="K40" s="26"/>
      <c r="L40" s="26" t="s">
        <v>55</v>
      </c>
      <c r="M40" s="26"/>
      <c r="N40" s="26" t="s">
        <v>56</v>
      </c>
      <c r="O40" s="26"/>
      <c r="P40" s="26" t="s">
        <v>57</v>
      </c>
      <c r="Q40" s="26"/>
      <c r="R40" s="26" t="s">
        <v>58</v>
      </c>
      <c r="S40" s="26"/>
      <c r="T40" s="26" t="s">
        <v>59</v>
      </c>
      <c r="U40" s="26"/>
      <c r="V40" s="26" t="s">
        <v>60</v>
      </c>
      <c r="W40" s="26"/>
      <c r="X40" s="26" t="s">
        <v>61</v>
      </c>
      <c r="Y40" s="26"/>
      <c r="Z40" s="25" t="s">
        <v>13</v>
      </c>
      <c r="AA40" s="26"/>
      <c r="AB40" s="9" t="s">
        <v>14</v>
      </c>
      <c r="AC40" s="13"/>
    </row>
    <row r="41" spans="1:31" ht="23.25" customHeight="1">
      <c r="A41" s="27"/>
      <c r="B41" s="14"/>
      <c r="C41" s="5" t="s">
        <v>15</v>
      </c>
      <c r="D41" s="14"/>
      <c r="E41" s="5" t="s">
        <v>15</v>
      </c>
      <c r="F41" s="14"/>
      <c r="G41" s="5" t="s">
        <v>15</v>
      </c>
      <c r="H41" s="23"/>
      <c r="I41" s="5" t="s">
        <v>15</v>
      </c>
      <c r="J41" s="14"/>
      <c r="K41" s="5" t="s">
        <v>15</v>
      </c>
      <c r="L41" s="14"/>
      <c r="M41" s="5" t="s">
        <v>15</v>
      </c>
      <c r="N41" s="14"/>
      <c r="O41" s="5" t="s">
        <v>15</v>
      </c>
      <c r="P41" s="24"/>
      <c r="Q41" s="5" t="s">
        <v>15</v>
      </c>
      <c r="R41" s="14"/>
      <c r="S41" s="5" t="s">
        <v>15</v>
      </c>
      <c r="T41" s="24"/>
      <c r="U41" s="5" t="s">
        <v>15</v>
      </c>
      <c r="V41" s="24"/>
      <c r="W41" s="5" t="s">
        <v>15</v>
      </c>
      <c r="X41" s="24"/>
      <c r="Y41" s="5" t="s">
        <v>15</v>
      </c>
      <c r="Z41" s="24"/>
      <c r="AA41" s="5" t="s">
        <v>15</v>
      </c>
      <c r="AB41" s="24"/>
      <c r="AC41" s="5" t="s">
        <v>15</v>
      </c>
    </row>
    <row r="42" spans="1:31" ht="23.25" customHeight="1">
      <c r="A42" s="10" t="s">
        <v>17</v>
      </c>
      <c r="B42" s="7">
        <v>32</v>
      </c>
      <c r="C42" s="17" t="str">
        <f t="shared" ref="C42:C71" si="14">IF(B41=0,"",B42/B41)</f>
        <v/>
      </c>
      <c r="D42" s="7">
        <v>0</v>
      </c>
      <c r="E42" s="20" t="str">
        <f t="shared" ref="E42:E71" si="15">IF(D41=0,"",D42/D41)</f>
        <v/>
      </c>
      <c r="F42" s="7">
        <v>2</v>
      </c>
      <c r="G42" s="20" t="str">
        <f t="shared" ref="G42:G71" si="16">IF(F41=0,"",F42/F41)</f>
        <v/>
      </c>
      <c r="H42" s="7">
        <v>386</v>
      </c>
      <c r="I42" s="17" t="str">
        <f t="shared" ref="I42:I71" si="17">IF(H41=0,"",H42/H41)</f>
        <v/>
      </c>
      <c r="J42" s="7">
        <v>88</v>
      </c>
      <c r="K42" s="20" t="str">
        <f t="shared" ref="K42:K71" si="18">IF(J41=0,"",J42/J41)</f>
        <v/>
      </c>
      <c r="L42" s="7">
        <v>0</v>
      </c>
      <c r="M42" s="20" t="str">
        <f t="shared" ref="M42:M71" si="19">IF(L41=0,"",L42/L41)</f>
        <v/>
      </c>
      <c r="N42" s="7">
        <v>92</v>
      </c>
      <c r="O42" s="20" t="str">
        <f t="shared" ref="O42:O71" si="20">IF(N41=0,"",N42/N41)</f>
        <v/>
      </c>
      <c r="P42" s="7">
        <v>67</v>
      </c>
      <c r="Q42" s="20" t="str">
        <f t="shared" ref="Q42:Q71" si="21">IF(P41=0,"",P42/P41)</f>
        <v/>
      </c>
      <c r="R42" s="7">
        <v>0</v>
      </c>
      <c r="S42" s="20" t="str">
        <f t="shared" ref="S42:S71" si="22">IF(R41=0,"",R42/R41)</f>
        <v/>
      </c>
      <c r="T42" s="7">
        <v>0</v>
      </c>
      <c r="U42" s="20" t="str">
        <f t="shared" ref="U42:U71" si="23">IF(T41=0,"",T42/T41)</f>
        <v/>
      </c>
      <c r="V42" s="7">
        <v>0</v>
      </c>
      <c r="W42" s="20" t="str">
        <f t="shared" ref="W42:W71" si="24">IF(V41=0,"",V42/V41)</f>
        <v/>
      </c>
      <c r="X42" s="7">
        <v>0</v>
      </c>
      <c r="Y42" s="20" t="str">
        <f t="shared" ref="Y42:Y67" si="25">IF(X41=0,"",X42/X41)</f>
        <v/>
      </c>
      <c r="Z42" s="7">
        <f t="shared" ref="Z42:Z67" si="26">AB42-B42-D42-F42-H42-J42-L42-N42-P42-R42-T42-V42-X42</f>
        <v>3</v>
      </c>
      <c r="AA42" s="20" t="str">
        <f t="shared" ref="AA42:AA71" si="27">IF(Z41=0,"",Z42/Z41)</f>
        <v/>
      </c>
      <c r="AB42" s="7">
        <v>670</v>
      </c>
      <c r="AC42" s="20" t="str">
        <f t="shared" ref="AC42:AC71" si="28">IF(AB41=0,"",AB42/AB41)</f>
        <v/>
      </c>
      <c r="AD42" s="21"/>
      <c r="AE42" s="21"/>
    </row>
    <row r="43" spans="1:31" ht="23.25" customHeight="1">
      <c r="A43" s="10" t="s">
        <v>18</v>
      </c>
      <c r="B43" s="7">
        <v>90</v>
      </c>
      <c r="C43" s="17">
        <f t="shared" si="14"/>
        <v>2.8125</v>
      </c>
      <c r="D43" s="7">
        <v>3</v>
      </c>
      <c r="E43" s="20" t="str">
        <f t="shared" si="15"/>
        <v/>
      </c>
      <c r="F43" s="7">
        <v>0</v>
      </c>
      <c r="G43" s="17">
        <f t="shared" si="16"/>
        <v>0</v>
      </c>
      <c r="H43" s="7">
        <v>319</v>
      </c>
      <c r="I43" s="17">
        <f t="shared" si="17"/>
        <v>0.82642487046632129</v>
      </c>
      <c r="J43" s="7">
        <v>96</v>
      </c>
      <c r="K43" s="20">
        <f t="shared" si="18"/>
        <v>1.0909090909090908</v>
      </c>
      <c r="L43" s="7">
        <v>0</v>
      </c>
      <c r="M43" s="20" t="str">
        <f t="shared" si="19"/>
        <v/>
      </c>
      <c r="N43" s="7">
        <v>130</v>
      </c>
      <c r="O43" s="20">
        <f t="shared" si="20"/>
        <v>1.4130434782608696</v>
      </c>
      <c r="P43" s="7">
        <v>96</v>
      </c>
      <c r="Q43" s="20">
        <f t="shared" si="21"/>
        <v>1.4328358208955223</v>
      </c>
      <c r="R43" s="7">
        <v>0</v>
      </c>
      <c r="S43" s="20" t="str">
        <f t="shared" si="22"/>
        <v/>
      </c>
      <c r="T43" s="7">
        <v>0</v>
      </c>
      <c r="U43" s="20" t="str">
        <f t="shared" si="23"/>
        <v/>
      </c>
      <c r="V43" s="7">
        <v>0</v>
      </c>
      <c r="W43" s="20" t="str">
        <f t="shared" si="24"/>
        <v/>
      </c>
      <c r="X43" s="7">
        <v>0</v>
      </c>
      <c r="Y43" s="20" t="str">
        <f t="shared" si="25"/>
        <v/>
      </c>
      <c r="Z43" s="7">
        <f t="shared" si="26"/>
        <v>0</v>
      </c>
      <c r="AA43" s="20">
        <f t="shared" si="27"/>
        <v>0</v>
      </c>
      <c r="AB43" s="7">
        <v>734</v>
      </c>
      <c r="AC43" s="17">
        <f t="shared" si="28"/>
        <v>1.0955223880597016</v>
      </c>
      <c r="AD43" s="21"/>
      <c r="AE43" s="21"/>
    </row>
    <row r="44" spans="1:31" ht="23.25" customHeight="1">
      <c r="A44" s="10" t="s">
        <v>19</v>
      </c>
      <c r="B44" s="7">
        <v>32</v>
      </c>
      <c r="C44" s="17">
        <f t="shared" si="14"/>
        <v>0.35555555555555557</v>
      </c>
      <c r="D44" s="7">
        <v>2</v>
      </c>
      <c r="E44" s="20">
        <f t="shared" si="15"/>
        <v>0.66666666666666663</v>
      </c>
      <c r="F44" s="7">
        <v>3</v>
      </c>
      <c r="G44" s="20" t="str">
        <f t="shared" si="16"/>
        <v/>
      </c>
      <c r="H44" s="7">
        <v>262</v>
      </c>
      <c r="I44" s="17">
        <f t="shared" si="17"/>
        <v>0.82131661442006265</v>
      </c>
      <c r="J44" s="7">
        <v>105</v>
      </c>
      <c r="K44" s="20">
        <f t="shared" si="18"/>
        <v>1.09375</v>
      </c>
      <c r="L44" s="7">
        <v>0</v>
      </c>
      <c r="M44" s="20" t="str">
        <f t="shared" si="19"/>
        <v/>
      </c>
      <c r="N44" s="7">
        <v>88</v>
      </c>
      <c r="O44" s="20">
        <f t="shared" si="20"/>
        <v>0.67692307692307696</v>
      </c>
      <c r="P44" s="7">
        <v>185</v>
      </c>
      <c r="Q44" s="20">
        <f t="shared" si="21"/>
        <v>1.9270833333333333</v>
      </c>
      <c r="R44" s="7">
        <v>0</v>
      </c>
      <c r="S44" s="20" t="str">
        <f t="shared" si="22"/>
        <v/>
      </c>
      <c r="T44" s="7">
        <v>0</v>
      </c>
      <c r="U44" s="20" t="str">
        <f t="shared" si="23"/>
        <v/>
      </c>
      <c r="V44" s="7">
        <v>0</v>
      </c>
      <c r="W44" s="20" t="str">
        <f t="shared" si="24"/>
        <v/>
      </c>
      <c r="X44" s="7">
        <v>0</v>
      </c>
      <c r="Y44" s="20" t="str">
        <f t="shared" si="25"/>
        <v/>
      </c>
      <c r="Z44" s="7">
        <f t="shared" si="26"/>
        <v>0</v>
      </c>
      <c r="AA44" s="20" t="str">
        <f>IF(Z43=0,"",Z44/Z43)</f>
        <v/>
      </c>
      <c r="AB44" s="7">
        <v>677</v>
      </c>
      <c r="AC44" s="17">
        <f t="shared" si="28"/>
        <v>0.92234332425068122</v>
      </c>
      <c r="AD44" s="21"/>
      <c r="AE44" s="21"/>
    </row>
    <row r="45" spans="1:31" ht="23.25" customHeight="1">
      <c r="A45" s="10" t="s">
        <v>20</v>
      </c>
      <c r="B45" s="7">
        <v>85</v>
      </c>
      <c r="C45" s="17">
        <f t="shared" si="14"/>
        <v>2.65625</v>
      </c>
      <c r="D45" s="7">
        <v>1</v>
      </c>
      <c r="E45" s="20">
        <f t="shared" si="15"/>
        <v>0.5</v>
      </c>
      <c r="F45" s="7">
        <v>12</v>
      </c>
      <c r="G45" s="20">
        <f t="shared" si="16"/>
        <v>4</v>
      </c>
      <c r="H45" s="7">
        <v>147</v>
      </c>
      <c r="I45" s="17">
        <f t="shared" si="17"/>
        <v>0.56106870229007633</v>
      </c>
      <c r="J45" s="7">
        <v>199</v>
      </c>
      <c r="K45" s="20">
        <f t="shared" si="18"/>
        <v>1.8952380952380952</v>
      </c>
      <c r="L45" s="7">
        <v>0</v>
      </c>
      <c r="M45" s="20" t="str">
        <f t="shared" si="19"/>
        <v/>
      </c>
      <c r="N45" s="7">
        <v>140</v>
      </c>
      <c r="O45" s="20">
        <f t="shared" si="20"/>
        <v>1.5909090909090908</v>
      </c>
      <c r="P45" s="7">
        <v>526</v>
      </c>
      <c r="Q45" s="20">
        <f t="shared" si="21"/>
        <v>2.8432432432432431</v>
      </c>
      <c r="R45" s="7">
        <v>0</v>
      </c>
      <c r="S45" s="20" t="str">
        <f t="shared" si="22"/>
        <v/>
      </c>
      <c r="T45" s="7">
        <v>0</v>
      </c>
      <c r="U45" s="20" t="str">
        <f t="shared" si="23"/>
        <v/>
      </c>
      <c r="V45" s="7">
        <v>0</v>
      </c>
      <c r="W45" s="20" t="str">
        <f t="shared" si="24"/>
        <v/>
      </c>
      <c r="X45" s="7">
        <v>0</v>
      </c>
      <c r="Y45" s="20" t="str">
        <f t="shared" si="25"/>
        <v/>
      </c>
      <c r="Z45" s="7">
        <f t="shared" si="26"/>
        <v>0</v>
      </c>
      <c r="AA45" s="20" t="str">
        <f t="shared" si="27"/>
        <v/>
      </c>
      <c r="AB45" s="7">
        <v>1110</v>
      </c>
      <c r="AC45" s="17">
        <f t="shared" si="28"/>
        <v>1.6395864106351552</v>
      </c>
      <c r="AD45" s="21"/>
      <c r="AE45" s="21"/>
    </row>
    <row r="46" spans="1:31" ht="23.25" customHeight="1">
      <c r="A46" s="10" t="s">
        <v>21</v>
      </c>
      <c r="B46" s="7">
        <v>34</v>
      </c>
      <c r="C46" s="17">
        <f t="shared" si="14"/>
        <v>0.4</v>
      </c>
      <c r="D46" s="7">
        <v>2</v>
      </c>
      <c r="E46" s="20">
        <f t="shared" si="15"/>
        <v>2</v>
      </c>
      <c r="F46" s="7">
        <v>11</v>
      </c>
      <c r="G46" s="20">
        <f t="shared" si="16"/>
        <v>0.91666666666666663</v>
      </c>
      <c r="H46" s="7">
        <v>141</v>
      </c>
      <c r="I46" s="17">
        <f t="shared" si="17"/>
        <v>0.95918367346938771</v>
      </c>
      <c r="J46" s="7">
        <v>123</v>
      </c>
      <c r="K46" s="20">
        <f t="shared" si="18"/>
        <v>0.61809045226130654</v>
      </c>
      <c r="L46" s="7">
        <v>98</v>
      </c>
      <c r="M46" s="20" t="str">
        <f t="shared" si="19"/>
        <v/>
      </c>
      <c r="N46" s="7">
        <v>122</v>
      </c>
      <c r="O46" s="20">
        <f t="shared" si="20"/>
        <v>0.87142857142857144</v>
      </c>
      <c r="P46" s="7">
        <v>439</v>
      </c>
      <c r="Q46" s="20">
        <f t="shared" si="21"/>
        <v>0.83460076045627374</v>
      </c>
      <c r="R46" s="7">
        <v>0</v>
      </c>
      <c r="S46" s="20" t="str">
        <f t="shared" si="22"/>
        <v/>
      </c>
      <c r="T46" s="7">
        <v>0</v>
      </c>
      <c r="U46" s="20" t="str">
        <f t="shared" si="23"/>
        <v/>
      </c>
      <c r="V46" s="7">
        <v>0</v>
      </c>
      <c r="W46" s="20" t="str">
        <f t="shared" si="24"/>
        <v/>
      </c>
      <c r="X46" s="7">
        <v>0</v>
      </c>
      <c r="Y46" s="20" t="str">
        <f t="shared" si="25"/>
        <v/>
      </c>
      <c r="Z46" s="7">
        <f t="shared" si="26"/>
        <v>0</v>
      </c>
      <c r="AA46" s="20" t="str">
        <f t="shared" si="27"/>
        <v/>
      </c>
      <c r="AB46" s="7">
        <v>970</v>
      </c>
      <c r="AC46" s="17">
        <f t="shared" si="28"/>
        <v>0.87387387387387383</v>
      </c>
      <c r="AD46" s="21"/>
      <c r="AE46" s="21"/>
    </row>
    <row r="47" spans="1:31" ht="23.25" customHeight="1">
      <c r="A47" s="10" t="s">
        <v>62</v>
      </c>
      <c r="B47" s="7">
        <v>39</v>
      </c>
      <c r="C47" s="17">
        <f t="shared" si="14"/>
        <v>1.1470588235294117</v>
      </c>
      <c r="D47" s="7">
        <v>1</v>
      </c>
      <c r="E47" s="20">
        <f t="shared" si="15"/>
        <v>0.5</v>
      </c>
      <c r="F47" s="7">
        <v>18</v>
      </c>
      <c r="G47" s="20">
        <f t="shared" si="16"/>
        <v>1.6363636363636365</v>
      </c>
      <c r="H47" s="7">
        <v>73</v>
      </c>
      <c r="I47" s="17">
        <f t="shared" si="17"/>
        <v>0.51773049645390068</v>
      </c>
      <c r="J47" s="7">
        <v>98</v>
      </c>
      <c r="K47" s="20">
        <f t="shared" si="18"/>
        <v>0.7967479674796748</v>
      </c>
      <c r="L47" s="7">
        <v>123</v>
      </c>
      <c r="M47" s="20">
        <f t="shared" si="19"/>
        <v>1.2551020408163265</v>
      </c>
      <c r="N47" s="7">
        <v>155</v>
      </c>
      <c r="O47" s="20">
        <f t="shared" si="20"/>
        <v>1.2704918032786885</v>
      </c>
      <c r="P47" s="7">
        <v>444</v>
      </c>
      <c r="Q47" s="20">
        <f t="shared" si="21"/>
        <v>1.0113895216400912</v>
      </c>
      <c r="R47" s="7">
        <v>0</v>
      </c>
      <c r="S47" s="20" t="str">
        <f t="shared" si="22"/>
        <v/>
      </c>
      <c r="T47" s="7">
        <v>0</v>
      </c>
      <c r="U47" s="20" t="str">
        <f t="shared" si="23"/>
        <v/>
      </c>
      <c r="V47" s="7">
        <v>0</v>
      </c>
      <c r="W47" s="20" t="str">
        <f t="shared" si="24"/>
        <v/>
      </c>
      <c r="X47" s="7">
        <v>0</v>
      </c>
      <c r="Y47" s="20" t="str">
        <f t="shared" si="25"/>
        <v/>
      </c>
      <c r="Z47" s="7">
        <f t="shared" si="26"/>
        <v>0</v>
      </c>
      <c r="AA47" s="20" t="str">
        <f t="shared" si="27"/>
        <v/>
      </c>
      <c r="AB47" s="7">
        <v>951</v>
      </c>
      <c r="AC47" s="17">
        <f t="shared" si="28"/>
        <v>0.98041237113402058</v>
      </c>
      <c r="AD47" s="21"/>
      <c r="AE47" s="21"/>
    </row>
    <row r="48" spans="1:31" ht="23.25" customHeight="1">
      <c r="A48" s="10" t="s">
        <v>23</v>
      </c>
      <c r="B48" s="7">
        <v>124</v>
      </c>
      <c r="C48" s="17">
        <f t="shared" si="14"/>
        <v>3.1794871794871793</v>
      </c>
      <c r="D48" s="7">
        <v>0</v>
      </c>
      <c r="E48" s="17">
        <f t="shared" si="15"/>
        <v>0</v>
      </c>
      <c r="F48" s="7">
        <v>22</v>
      </c>
      <c r="G48" s="20">
        <f t="shared" si="16"/>
        <v>1.2222222222222223</v>
      </c>
      <c r="H48" s="7">
        <v>124</v>
      </c>
      <c r="I48" s="17">
        <f t="shared" si="17"/>
        <v>1.6986301369863013</v>
      </c>
      <c r="J48" s="7">
        <v>128</v>
      </c>
      <c r="K48" s="20">
        <f t="shared" si="18"/>
        <v>1.3061224489795917</v>
      </c>
      <c r="L48" s="7">
        <v>182</v>
      </c>
      <c r="M48" s="20">
        <f t="shared" si="19"/>
        <v>1.4796747967479675</v>
      </c>
      <c r="N48" s="7">
        <v>251</v>
      </c>
      <c r="O48" s="20">
        <f t="shared" si="20"/>
        <v>1.6193548387096774</v>
      </c>
      <c r="P48" s="7">
        <v>1083</v>
      </c>
      <c r="Q48" s="20">
        <f t="shared" si="21"/>
        <v>2.439189189189189</v>
      </c>
      <c r="R48" s="7">
        <v>0</v>
      </c>
      <c r="S48" s="20" t="str">
        <f t="shared" si="22"/>
        <v/>
      </c>
      <c r="T48" s="7">
        <v>0</v>
      </c>
      <c r="U48" s="20" t="str">
        <f t="shared" si="23"/>
        <v/>
      </c>
      <c r="V48" s="7">
        <v>0</v>
      </c>
      <c r="W48" s="20" t="str">
        <f t="shared" si="24"/>
        <v/>
      </c>
      <c r="X48" s="7">
        <v>0</v>
      </c>
      <c r="Y48" s="20" t="str">
        <f t="shared" si="25"/>
        <v/>
      </c>
      <c r="Z48" s="7">
        <f t="shared" si="26"/>
        <v>0</v>
      </c>
      <c r="AA48" s="20" t="str">
        <f t="shared" si="27"/>
        <v/>
      </c>
      <c r="AB48" s="7">
        <v>1914</v>
      </c>
      <c r="AC48" s="17">
        <f t="shared" si="28"/>
        <v>2.0126182965299684</v>
      </c>
      <c r="AD48" s="21"/>
      <c r="AE48" s="21"/>
    </row>
    <row r="49" spans="1:31" ht="23.25" customHeight="1">
      <c r="A49" s="10" t="s">
        <v>24</v>
      </c>
      <c r="B49" s="7">
        <v>52</v>
      </c>
      <c r="C49" s="17">
        <f t="shared" si="14"/>
        <v>0.41935483870967744</v>
      </c>
      <c r="D49" s="7">
        <v>0</v>
      </c>
      <c r="E49" s="17" t="str">
        <f t="shared" si="15"/>
        <v/>
      </c>
      <c r="F49" s="7">
        <v>13</v>
      </c>
      <c r="G49" s="20">
        <f t="shared" si="16"/>
        <v>0.59090909090909094</v>
      </c>
      <c r="H49" s="7">
        <v>81</v>
      </c>
      <c r="I49" s="17">
        <f t="shared" si="17"/>
        <v>0.65322580645161288</v>
      </c>
      <c r="J49" s="7">
        <v>117</v>
      </c>
      <c r="K49" s="20">
        <f t="shared" si="18"/>
        <v>0.9140625</v>
      </c>
      <c r="L49" s="7">
        <v>189</v>
      </c>
      <c r="M49" s="20">
        <f t="shared" si="19"/>
        <v>1.0384615384615385</v>
      </c>
      <c r="N49" s="7">
        <v>172</v>
      </c>
      <c r="O49" s="20">
        <f t="shared" si="20"/>
        <v>0.68525896414342624</v>
      </c>
      <c r="P49" s="7">
        <v>657</v>
      </c>
      <c r="Q49" s="20">
        <f t="shared" si="21"/>
        <v>0.60664819944598336</v>
      </c>
      <c r="R49" s="7">
        <v>4</v>
      </c>
      <c r="S49" s="20" t="str">
        <f t="shared" si="22"/>
        <v/>
      </c>
      <c r="T49" s="7">
        <v>0</v>
      </c>
      <c r="U49" s="20" t="str">
        <f t="shared" si="23"/>
        <v/>
      </c>
      <c r="V49" s="7">
        <v>0</v>
      </c>
      <c r="W49" s="20" t="str">
        <f t="shared" si="24"/>
        <v/>
      </c>
      <c r="X49" s="7">
        <v>0</v>
      </c>
      <c r="Y49" s="20" t="str">
        <f t="shared" si="25"/>
        <v/>
      </c>
      <c r="Z49" s="7">
        <f t="shared" si="26"/>
        <v>0</v>
      </c>
      <c r="AA49" s="20" t="str">
        <f t="shared" si="27"/>
        <v/>
      </c>
      <c r="AB49" s="7">
        <v>1285</v>
      </c>
      <c r="AC49" s="17">
        <f t="shared" si="28"/>
        <v>0.67136886102403348</v>
      </c>
      <c r="AD49" s="21"/>
      <c r="AE49" s="21"/>
    </row>
    <row r="50" spans="1:31" ht="23.25" customHeight="1">
      <c r="A50" s="10" t="s">
        <v>25</v>
      </c>
      <c r="B50" s="7">
        <v>79</v>
      </c>
      <c r="C50" s="17">
        <f t="shared" si="14"/>
        <v>1.5192307692307692</v>
      </c>
      <c r="D50" s="7">
        <v>0</v>
      </c>
      <c r="E50" s="17" t="str">
        <f t="shared" si="15"/>
        <v/>
      </c>
      <c r="F50" s="7">
        <v>2</v>
      </c>
      <c r="G50" s="20">
        <f t="shared" si="16"/>
        <v>0.15384615384615385</v>
      </c>
      <c r="H50" s="7">
        <v>103</v>
      </c>
      <c r="I50" s="17">
        <f t="shared" si="17"/>
        <v>1.271604938271605</v>
      </c>
      <c r="J50" s="7">
        <v>100</v>
      </c>
      <c r="K50" s="20">
        <f t="shared" si="18"/>
        <v>0.85470085470085466</v>
      </c>
      <c r="L50" s="7">
        <v>131</v>
      </c>
      <c r="M50" s="20">
        <f t="shared" si="19"/>
        <v>0.69312169312169314</v>
      </c>
      <c r="N50" s="7">
        <v>150</v>
      </c>
      <c r="O50" s="20">
        <f t="shared" si="20"/>
        <v>0.87209302325581395</v>
      </c>
      <c r="P50" s="7">
        <v>1060</v>
      </c>
      <c r="Q50" s="20">
        <f t="shared" si="21"/>
        <v>1.6133942161339421</v>
      </c>
      <c r="R50" s="7">
        <v>4</v>
      </c>
      <c r="S50" s="20">
        <f t="shared" si="22"/>
        <v>1</v>
      </c>
      <c r="T50" s="7">
        <v>0</v>
      </c>
      <c r="U50" s="20" t="str">
        <f t="shared" si="23"/>
        <v/>
      </c>
      <c r="V50" s="7">
        <v>0</v>
      </c>
      <c r="W50" s="20" t="str">
        <f t="shared" si="24"/>
        <v/>
      </c>
      <c r="X50" s="7">
        <v>0</v>
      </c>
      <c r="Y50" s="20" t="str">
        <f t="shared" si="25"/>
        <v/>
      </c>
      <c r="Z50" s="7">
        <f t="shared" si="26"/>
        <v>0</v>
      </c>
      <c r="AA50" s="20" t="str">
        <f>IF(Z49=0,"",Z50/Z49)</f>
        <v/>
      </c>
      <c r="AB50" s="7">
        <v>1629</v>
      </c>
      <c r="AC50" s="17">
        <f t="shared" si="28"/>
        <v>1.267704280155642</v>
      </c>
      <c r="AD50" s="21"/>
      <c r="AE50" s="21"/>
    </row>
    <row r="51" spans="1:31" ht="23.25" customHeight="1">
      <c r="A51" s="10" t="s">
        <v>26</v>
      </c>
      <c r="B51" s="7">
        <v>71</v>
      </c>
      <c r="C51" s="17">
        <f t="shared" si="14"/>
        <v>0.89873417721518989</v>
      </c>
      <c r="D51" s="7">
        <v>0</v>
      </c>
      <c r="E51" s="17" t="str">
        <f t="shared" si="15"/>
        <v/>
      </c>
      <c r="F51" s="7">
        <v>15</v>
      </c>
      <c r="G51" s="20">
        <f t="shared" si="16"/>
        <v>7.5</v>
      </c>
      <c r="H51" s="7">
        <v>69</v>
      </c>
      <c r="I51" s="17">
        <f t="shared" si="17"/>
        <v>0.66990291262135926</v>
      </c>
      <c r="J51" s="7">
        <v>101</v>
      </c>
      <c r="K51" s="20">
        <f t="shared" si="18"/>
        <v>1.01</v>
      </c>
      <c r="L51" s="7">
        <v>200</v>
      </c>
      <c r="M51" s="20">
        <f t="shared" si="19"/>
        <v>1.5267175572519085</v>
      </c>
      <c r="N51" s="7">
        <v>167</v>
      </c>
      <c r="O51" s="20">
        <f t="shared" si="20"/>
        <v>1.1133333333333333</v>
      </c>
      <c r="P51" s="7">
        <v>1320</v>
      </c>
      <c r="Q51" s="20">
        <f t="shared" si="21"/>
        <v>1.2452830188679245</v>
      </c>
      <c r="R51" s="7">
        <v>3</v>
      </c>
      <c r="S51" s="20">
        <f t="shared" si="22"/>
        <v>0.75</v>
      </c>
      <c r="T51" s="7">
        <v>0</v>
      </c>
      <c r="U51" s="20" t="str">
        <f t="shared" si="23"/>
        <v/>
      </c>
      <c r="V51" s="7">
        <v>0</v>
      </c>
      <c r="W51" s="20" t="str">
        <f t="shared" si="24"/>
        <v/>
      </c>
      <c r="X51" s="7">
        <v>0</v>
      </c>
      <c r="Y51" s="20" t="str">
        <f t="shared" si="25"/>
        <v/>
      </c>
      <c r="Z51" s="7">
        <f t="shared" si="26"/>
        <v>0</v>
      </c>
      <c r="AA51" s="20" t="str">
        <f t="shared" si="27"/>
        <v/>
      </c>
      <c r="AB51" s="7">
        <v>1946</v>
      </c>
      <c r="AC51" s="17">
        <f t="shared" si="28"/>
        <v>1.1945979128299571</v>
      </c>
      <c r="AD51" s="21"/>
      <c r="AE51" s="21"/>
    </row>
    <row r="52" spans="1:31" ht="23.25" customHeight="1">
      <c r="A52" s="10" t="s">
        <v>27</v>
      </c>
      <c r="B52" s="7">
        <v>122</v>
      </c>
      <c r="C52" s="17">
        <f t="shared" si="14"/>
        <v>1.7183098591549295</v>
      </c>
      <c r="D52" s="7">
        <v>2</v>
      </c>
      <c r="E52" s="17" t="str">
        <f t="shared" si="15"/>
        <v/>
      </c>
      <c r="F52" s="7">
        <v>5</v>
      </c>
      <c r="G52" s="20">
        <f t="shared" si="16"/>
        <v>0.33333333333333331</v>
      </c>
      <c r="H52" s="7">
        <v>44</v>
      </c>
      <c r="I52" s="17">
        <f t="shared" si="17"/>
        <v>0.6376811594202898</v>
      </c>
      <c r="J52" s="7">
        <v>137</v>
      </c>
      <c r="K52" s="20">
        <f t="shared" si="18"/>
        <v>1.3564356435643565</v>
      </c>
      <c r="L52" s="7">
        <v>128</v>
      </c>
      <c r="M52" s="20">
        <f t="shared" si="19"/>
        <v>0.64</v>
      </c>
      <c r="N52" s="7">
        <v>245</v>
      </c>
      <c r="O52" s="20">
        <f t="shared" si="20"/>
        <v>1.467065868263473</v>
      </c>
      <c r="P52" s="7">
        <v>1120</v>
      </c>
      <c r="Q52" s="20">
        <f t="shared" si="21"/>
        <v>0.84848484848484851</v>
      </c>
      <c r="R52" s="7">
        <v>23</v>
      </c>
      <c r="S52" s="20">
        <f t="shared" si="22"/>
        <v>7.666666666666667</v>
      </c>
      <c r="T52" s="7">
        <v>0</v>
      </c>
      <c r="U52" s="20" t="str">
        <f t="shared" si="23"/>
        <v/>
      </c>
      <c r="V52" s="7">
        <v>0</v>
      </c>
      <c r="W52" s="20" t="str">
        <f t="shared" si="24"/>
        <v/>
      </c>
      <c r="X52" s="7">
        <v>36</v>
      </c>
      <c r="Y52" s="20" t="str">
        <f t="shared" si="25"/>
        <v/>
      </c>
      <c r="Z52" s="7">
        <f t="shared" si="26"/>
        <v>0</v>
      </c>
      <c r="AA52" s="20" t="str">
        <f t="shared" si="27"/>
        <v/>
      </c>
      <c r="AB52" s="7">
        <v>1862</v>
      </c>
      <c r="AC52" s="17">
        <f t="shared" si="28"/>
        <v>0.95683453237410077</v>
      </c>
      <c r="AD52" s="21"/>
      <c r="AE52" s="21"/>
    </row>
    <row r="53" spans="1:31" ht="23.25" customHeight="1">
      <c r="A53" s="10" t="s">
        <v>28</v>
      </c>
      <c r="B53" s="7">
        <v>85</v>
      </c>
      <c r="C53" s="17">
        <f t="shared" si="14"/>
        <v>0.69672131147540983</v>
      </c>
      <c r="D53" s="7">
        <v>0</v>
      </c>
      <c r="E53" s="17">
        <f t="shared" si="15"/>
        <v>0</v>
      </c>
      <c r="F53" s="7">
        <v>13</v>
      </c>
      <c r="G53" s="17">
        <f t="shared" si="16"/>
        <v>2.6</v>
      </c>
      <c r="H53" s="7">
        <v>32</v>
      </c>
      <c r="I53" s="17">
        <f t="shared" si="17"/>
        <v>0.72727272727272729</v>
      </c>
      <c r="J53" s="7">
        <v>103</v>
      </c>
      <c r="K53" s="17">
        <f t="shared" si="18"/>
        <v>0.75182481751824815</v>
      </c>
      <c r="L53" s="7">
        <v>116</v>
      </c>
      <c r="M53" s="17">
        <f t="shared" si="19"/>
        <v>0.90625</v>
      </c>
      <c r="N53" s="7">
        <v>327</v>
      </c>
      <c r="O53" s="17">
        <f t="shared" si="20"/>
        <v>1.3346938775510204</v>
      </c>
      <c r="P53" s="7">
        <v>1123</v>
      </c>
      <c r="Q53" s="17">
        <f t="shared" si="21"/>
        <v>1.0026785714285715</v>
      </c>
      <c r="R53" s="7">
        <v>38</v>
      </c>
      <c r="S53" s="17">
        <f t="shared" si="22"/>
        <v>1.6521739130434783</v>
      </c>
      <c r="T53" s="7">
        <v>0</v>
      </c>
      <c r="U53" s="17" t="str">
        <f t="shared" si="23"/>
        <v/>
      </c>
      <c r="V53" s="7">
        <v>0</v>
      </c>
      <c r="W53" s="17" t="str">
        <f t="shared" si="24"/>
        <v/>
      </c>
      <c r="X53" s="7">
        <v>153</v>
      </c>
      <c r="Y53" s="17">
        <f t="shared" si="25"/>
        <v>4.25</v>
      </c>
      <c r="Z53" s="7">
        <f t="shared" si="26"/>
        <v>0</v>
      </c>
      <c r="AA53" s="17" t="str">
        <f t="shared" si="27"/>
        <v/>
      </c>
      <c r="AB53" s="7">
        <v>1990</v>
      </c>
      <c r="AC53" s="17">
        <f t="shared" si="28"/>
        <v>1.0687432867883995</v>
      </c>
      <c r="AD53" s="21"/>
      <c r="AE53" s="21"/>
    </row>
    <row r="54" spans="1:31" ht="23.25" customHeight="1">
      <c r="A54" s="10" t="s">
        <v>29</v>
      </c>
      <c r="B54" s="7">
        <v>38</v>
      </c>
      <c r="C54" s="17">
        <f t="shared" si="14"/>
        <v>0.44705882352941179</v>
      </c>
      <c r="D54" s="7">
        <v>1</v>
      </c>
      <c r="E54" s="17" t="str">
        <f t="shared" si="15"/>
        <v/>
      </c>
      <c r="F54" s="7">
        <v>3</v>
      </c>
      <c r="G54" s="17">
        <f t="shared" si="16"/>
        <v>0.23076923076923078</v>
      </c>
      <c r="H54" s="7">
        <v>18</v>
      </c>
      <c r="I54" s="17">
        <f t="shared" si="17"/>
        <v>0.5625</v>
      </c>
      <c r="J54" s="7">
        <v>97</v>
      </c>
      <c r="K54" s="17">
        <f t="shared" si="18"/>
        <v>0.94174757281553401</v>
      </c>
      <c r="L54" s="7">
        <v>111</v>
      </c>
      <c r="M54" s="17">
        <f t="shared" si="19"/>
        <v>0.9568965517241379</v>
      </c>
      <c r="N54" s="7">
        <v>89</v>
      </c>
      <c r="O54" s="17">
        <f t="shared" si="20"/>
        <v>0.27217125382262997</v>
      </c>
      <c r="P54" s="7">
        <v>905</v>
      </c>
      <c r="Q54" s="17">
        <f t="shared" si="21"/>
        <v>0.80587711487088154</v>
      </c>
      <c r="R54" s="7">
        <v>25</v>
      </c>
      <c r="S54" s="17">
        <f t="shared" si="22"/>
        <v>0.65789473684210531</v>
      </c>
      <c r="T54" s="7">
        <v>0</v>
      </c>
      <c r="U54" s="17" t="str">
        <f t="shared" si="23"/>
        <v/>
      </c>
      <c r="V54" s="7">
        <v>0</v>
      </c>
      <c r="W54" s="17" t="str">
        <f t="shared" si="24"/>
        <v/>
      </c>
      <c r="X54" s="7">
        <v>6</v>
      </c>
      <c r="Y54" s="17">
        <f t="shared" si="25"/>
        <v>3.9215686274509803E-2</v>
      </c>
      <c r="Z54" s="7">
        <f t="shared" si="26"/>
        <v>0</v>
      </c>
      <c r="AA54" s="17" t="str">
        <f t="shared" si="27"/>
        <v/>
      </c>
      <c r="AB54" s="7">
        <v>1293</v>
      </c>
      <c r="AC54" s="17">
        <f t="shared" si="28"/>
        <v>0.64974874371859292</v>
      </c>
      <c r="AD54" s="21"/>
      <c r="AE54" s="21"/>
    </row>
    <row r="55" spans="1:31" ht="23.25" customHeight="1">
      <c r="A55" s="10" t="s">
        <v>30</v>
      </c>
      <c r="B55" s="7">
        <v>333</v>
      </c>
      <c r="C55" s="17">
        <f t="shared" si="14"/>
        <v>8.7631578947368425</v>
      </c>
      <c r="D55" s="7">
        <v>1</v>
      </c>
      <c r="E55" s="17">
        <f t="shared" si="15"/>
        <v>1</v>
      </c>
      <c r="F55" s="7">
        <v>12</v>
      </c>
      <c r="G55" s="17">
        <f t="shared" si="16"/>
        <v>4</v>
      </c>
      <c r="H55" s="7">
        <v>25</v>
      </c>
      <c r="I55" s="17">
        <f t="shared" si="17"/>
        <v>1.3888888888888888</v>
      </c>
      <c r="J55" s="7">
        <v>123</v>
      </c>
      <c r="K55" s="17">
        <f t="shared" si="18"/>
        <v>1.268041237113402</v>
      </c>
      <c r="L55" s="7">
        <v>148</v>
      </c>
      <c r="M55" s="17">
        <f t="shared" si="19"/>
        <v>1.3333333333333333</v>
      </c>
      <c r="N55" s="7">
        <v>188</v>
      </c>
      <c r="O55" s="17">
        <f t="shared" si="20"/>
        <v>2.1123595505617976</v>
      </c>
      <c r="P55" s="7">
        <v>3007</v>
      </c>
      <c r="Q55" s="17">
        <f t="shared" si="21"/>
        <v>3.3226519337016573</v>
      </c>
      <c r="R55" s="7">
        <v>109</v>
      </c>
      <c r="S55" s="17">
        <f t="shared" si="22"/>
        <v>4.3600000000000003</v>
      </c>
      <c r="T55" s="7">
        <v>2</v>
      </c>
      <c r="U55" s="17" t="str">
        <f t="shared" si="23"/>
        <v/>
      </c>
      <c r="V55" s="7">
        <v>4</v>
      </c>
      <c r="W55" s="17" t="str">
        <f t="shared" si="24"/>
        <v/>
      </c>
      <c r="X55" s="7">
        <v>95</v>
      </c>
      <c r="Y55" s="17">
        <f t="shared" si="25"/>
        <v>15.833333333333334</v>
      </c>
      <c r="Z55" s="7">
        <f t="shared" si="26"/>
        <v>0</v>
      </c>
      <c r="AA55" s="17" t="str">
        <f t="shared" si="27"/>
        <v/>
      </c>
      <c r="AB55" s="7">
        <v>4047</v>
      </c>
      <c r="AC55" s="17">
        <f t="shared" si="28"/>
        <v>3.1299303944315544</v>
      </c>
      <c r="AD55" s="21"/>
      <c r="AE55" s="21"/>
    </row>
    <row r="56" spans="1:31" ht="23.25" customHeight="1">
      <c r="A56" s="10" t="s">
        <v>31</v>
      </c>
      <c r="B56" s="7">
        <v>89</v>
      </c>
      <c r="C56" s="17">
        <f t="shared" si="14"/>
        <v>0.26726726726726729</v>
      </c>
      <c r="D56" s="7">
        <v>3</v>
      </c>
      <c r="E56" s="17">
        <f t="shared" si="15"/>
        <v>3</v>
      </c>
      <c r="F56" s="7">
        <v>47</v>
      </c>
      <c r="G56" s="17">
        <f t="shared" si="16"/>
        <v>3.9166666666666665</v>
      </c>
      <c r="H56" s="7">
        <v>5</v>
      </c>
      <c r="I56" s="17">
        <f t="shared" si="17"/>
        <v>0.2</v>
      </c>
      <c r="J56" s="7">
        <v>113</v>
      </c>
      <c r="K56" s="17">
        <f t="shared" si="18"/>
        <v>0.91869918699186992</v>
      </c>
      <c r="L56" s="7">
        <v>194</v>
      </c>
      <c r="M56" s="17">
        <f t="shared" si="19"/>
        <v>1.3108108108108107</v>
      </c>
      <c r="N56" s="7">
        <v>160</v>
      </c>
      <c r="O56" s="17">
        <f t="shared" si="20"/>
        <v>0.85106382978723405</v>
      </c>
      <c r="P56" s="7">
        <v>1478</v>
      </c>
      <c r="Q56" s="17">
        <f t="shared" si="21"/>
        <v>0.49151978716328565</v>
      </c>
      <c r="R56" s="7">
        <v>225</v>
      </c>
      <c r="S56" s="17">
        <f t="shared" si="22"/>
        <v>2.0642201834862384</v>
      </c>
      <c r="T56" s="7">
        <v>20</v>
      </c>
      <c r="U56" s="17">
        <f t="shared" si="23"/>
        <v>10</v>
      </c>
      <c r="V56" s="7">
        <v>35</v>
      </c>
      <c r="W56" s="17">
        <f t="shared" si="24"/>
        <v>8.75</v>
      </c>
      <c r="X56" s="7">
        <v>123</v>
      </c>
      <c r="Y56" s="17">
        <f t="shared" si="25"/>
        <v>1.2947368421052632</v>
      </c>
      <c r="Z56" s="7">
        <f t="shared" si="26"/>
        <v>10</v>
      </c>
      <c r="AA56" s="17" t="str">
        <f t="shared" si="27"/>
        <v/>
      </c>
      <c r="AB56" s="7">
        <v>2502</v>
      </c>
      <c r="AC56" s="17">
        <f t="shared" si="28"/>
        <v>0.61823573017049671</v>
      </c>
      <c r="AD56" s="21"/>
      <c r="AE56" s="21"/>
    </row>
    <row r="57" spans="1:31" ht="23.25" customHeight="1">
      <c r="A57" s="10" t="s">
        <v>32</v>
      </c>
      <c r="B57" s="7">
        <v>88</v>
      </c>
      <c r="C57" s="17">
        <f t="shared" si="14"/>
        <v>0.9887640449438202</v>
      </c>
      <c r="D57" s="7">
        <v>3</v>
      </c>
      <c r="E57" s="17">
        <f t="shared" si="15"/>
        <v>1</v>
      </c>
      <c r="F57" s="7">
        <v>71</v>
      </c>
      <c r="G57" s="17">
        <f t="shared" si="16"/>
        <v>1.5106382978723405</v>
      </c>
      <c r="H57" s="7">
        <v>0</v>
      </c>
      <c r="I57" s="17">
        <f t="shared" si="17"/>
        <v>0</v>
      </c>
      <c r="J57" s="7">
        <v>213</v>
      </c>
      <c r="K57" s="17">
        <f t="shared" si="18"/>
        <v>1.8849557522123894</v>
      </c>
      <c r="L57" s="7">
        <v>220</v>
      </c>
      <c r="M57" s="17">
        <f t="shared" si="19"/>
        <v>1.134020618556701</v>
      </c>
      <c r="N57" s="7">
        <v>233</v>
      </c>
      <c r="O57" s="17">
        <f t="shared" si="20"/>
        <v>1.45625</v>
      </c>
      <c r="P57" s="7">
        <v>1993</v>
      </c>
      <c r="Q57" s="17">
        <f t="shared" si="21"/>
        <v>1.3484438430311232</v>
      </c>
      <c r="R57" s="7">
        <v>383</v>
      </c>
      <c r="S57" s="17">
        <f t="shared" si="22"/>
        <v>1.7022222222222223</v>
      </c>
      <c r="T57" s="7">
        <v>18</v>
      </c>
      <c r="U57" s="17">
        <f t="shared" si="23"/>
        <v>0.9</v>
      </c>
      <c r="V57" s="7">
        <v>33</v>
      </c>
      <c r="W57" s="17">
        <f t="shared" si="24"/>
        <v>0.94285714285714284</v>
      </c>
      <c r="X57" s="7">
        <v>83</v>
      </c>
      <c r="Y57" s="17">
        <f t="shared" si="25"/>
        <v>0.67479674796747968</v>
      </c>
      <c r="Z57" s="7">
        <f t="shared" si="26"/>
        <v>6</v>
      </c>
      <c r="AA57" s="17">
        <f t="shared" si="27"/>
        <v>0.6</v>
      </c>
      <c r="AB57" s="7">
        <v>3344</v>
      </c>
      <c r="AC57" s="17">
        <f t="shared" si="28"/>
        <v>1.3365307753796962</v>
      </c>
      <c r="AD57" s="21"/>
      <c r="AE57" s="21"/>
    </row>
    <row r="58" spans="1:31" ht="23.25" customHeight="1">
      <c r="A58" s="10" t="s">
        <v>33</v>
      </c>
      <c r="B58" s="7">
        <v>83</v>
      </c>
      <c r="C58" s="17">
        <f t="shared" si="14"/>
        <v>0.94318181818181823</v>
      </c>
      <c r="D58" s="7">
        <v>8</v>
      </c>
      <c r="E58" s="17">
        <f t="shared" si="15"/>
        <v>2.6666666666666665</v>
      </c>
      <c r="F58" s="7">
        <v>269</v>
      </c>
      <c r="G58" s="17">
        <f t="shared" si="16"/>
        <v>3.788732394366197</v>
      </c>
      <c r="H58" s="7">
        <v>2</v>
      </c>
      <c r="I58" s="17" t="str">
        <f t="shared" si="17"/>
        <v/>
      </c>
      <c r="J58" s="7">
        <v>230</v>
      </c>
      <c r="K58" s="17">
        <f t="shared" si="18"/>
        <v>1.07981220657277</v>
      </c>
      <c r="L58" s="7">
        <v>247</v>
      </c>
      <c r="M58" s="17">
        <f t="shared" si="19"/>
        <v>1.1227272727272728</v>
      </c>
      <c r="N58" s="7">
        <v>362</v>
      </c>
      <c r="O58" s="17">
        <f t="shared" si="20"/>
        <v>1.553648068669528</v>
      </c>
      <c r="P58" s="7">
        <v>2728</v>
      </c>
      <c r="Q58" s="17">
        <f t="shared" si="21"/>
        <v>1.3687907676869042</v>
      </c>
      <c r="R58" s="7">
        <v>673</v>
      </c>
      <c r="S58" s="17">
        <f t="shared" si="22"/>
        <v>1.7571801566579635</v>
      </c>
      <c r="T58" s="7">
        <v>21</v>
      </c>
      <c r="U58" s="17">
        <f t="shared" si="23"/>
        <v>1.1666666666666667</v>
      </c>
      <c r="V58" s="7">
        <v>65</v>
      </c>
      <c r="W58" s="17">
        <f t="shared" si="24"/>
        <v>1.9696969696969697</v>
      </c>
      <c r="X58" s="7">
        <v>239</v>
      </c>
      <c r="Y58" s="17">
        <f t="shared" si="25"/>
        <v>2.8795180722891565</v>
      </c>
      <c r="Z58" s="7">
        <f t="shared" si="26"/>
        <v>16</v>
      </c>
      <c r="AA58" s="17">
        <f t="shared" si="27"/>
        <v>2.6666666666666665</v>
      </c>
      <c r="AB58" s="7">
        <v>4943</v>
      </c>
      <c r="AC58" s="17">
        <f t="shared" si="28"/>
        <v>1.4781698564593302</v>
      </c>
      <c r="AD58" s="21"/>
      <c r="AE58" s="21"/>
    </row>
    <row r="59" spans="1:31" ht="23.25" customHeight="1">
      <c r="A59" s="10" t="s">
        <v>34</v>
      </c>
      <c r="B59" s="7">
        <v>251</v>
      </c>
      <c r="C59" s="17">
        <f t="shared" si="14"/>
        <v>3.0240963855421685</v>
      </c>
      <c r="D59" s="7">
        <v>6</v>
      </c>
      <c r="E59" s="17">
        <f t="shared" si="15"/>
        <v>0.75</v>
      </c>
      <c r="F59" s="7">
        <v>255</v>
      </c>
      <c r="G59" s="17">
        <f t="shared" si="16"/>
        <v>0.94795539033457255</v>
      </c>
      <c r="H59" s="7">
        <v>0</v>
      </c>
      <c r="I59" s="17">
        <f t="shared" si="17"/>
        <v>0</v>
      </c>
      <c r="J59" s="7">
        <v>392</v>
      </c>
      <c r="K59" s="17">
        <f t="shared" si="18"/>
        <v>1.7043478260869565</v>
      </c>
      <c r="L59" s="7">
        <v>458</v>
      </c>
      <c r="M59" s="17">
        <f t="shared" si="19"/>
        <v>1.8542510121457489</v>
      </c>
      <c r="N59" s="7">
        <v>470</v>
      </c>
      <c r="O59" s="17">
        <f t="shared" si="20"/>
        <v>1.298342541436464</v>
      </c>
      <c r="P59" s="7">
        <v>3165</v>
      </c>
      <c r="Q59" s="17">
        <f t="shared" si="21"/>
        <v>1.1601906158357771</v>
      </c>
      <c r="R59" s="7">
        <v>688</v>
      </c>
      <c r="S59" s="17">
        <f t="shared" si="22"/>
        <v>1.0222882615156017</v>
      </c>
      <c r="T59" s="7">
        <v>34</v>
      </c>
      <c r="U59" s="17">
        <f t="shared" si="23"/>
        <v>1.6190476190476191</v>
      </c>
      <c r="V59" s="7">
        <v>122</v>
      </c>
      <c r="W59" s="17">
        <f t="shared" si="24"/>
        <v>1.8769230769230769</v>
      </c>
      <c r="X59" s="7">
        <v>148</v>
      </c>
      <c r="Y59" s="17">
        <f t="shared" si="25"/>
        <v>0.61924686192468614</v>
      </c>
      <c r="Z59" s="7">
        <f t="shared" si="26"/>
        <v>36</v>
      </c>
      <c r="AA59" s="17">
        <f t="shared" si="27"/>
        <v>2.25</v>
      </c>
      <c r="AB59" s="7">
        <v>6025</v>
      </c>
      <c r="AC59" s="17">
        <f t="shared" si="28"/>
        <v>1.2188954076471779</v>
      </c>
      <c r="AD59" s="21"/>
      <c r="AE59" s="21"/>
    </row>
    <row r="60" spans="1:31" ht="23.25" customHeight="1">
      <c r="A60" s="10" t="s">
        <v>35</v>
      </c>
      <c r="B60" s="7">
        <v>54</v>
      </c>
      <c r="C60" s="17">
        <f t="shared" si="14"/>
        <v>0.2151394422310757</v>
      </c>
      <c r="D60" s="7">
        <v>7</v>
      </c>
      <c r="E60" s="17">
        <f t="shared" si="15"/>
        <v>1.1666666666666667</v>
      </c>
      <c r="F60" s="7">
        <v>273</v>
      </c>
      <c r="G60" s="17">
        <f t="shared" si="16"/>
        <v>1.0705882352941176</v>
      </c>
      <c r="H60" s="7">
        <v>0</v>
      </c>
      <c r="I60" s="17" t="str">
        <f t="shared" si="17"/>
        <v/>
      </c>
      <c r="J60" s="7">
        <v>431</v>
      </c>
      <c r="K60" s="17">
        <f t="shared" si="18"/>
        <v>1.0994897959183674</v>
      </c>
      <c r="L60" s="7">
        <v>489</v>
      </c>
      <c r="M60" s="17">
        <f t="shared" si="19"/>
        <v>1.0676855895196506</v>
      </c>
      <c r="N60" s="7">
        <v>432</v>
      </c>
      <c r="O60" s="17">
        <f t="shared" si="20"/>
        <v>0.91914893617021276</v>
      </c>
      <c r="P60" s="7">
        <v>2743</v>
      </c>
      <c r="Q60" s="17">
        <f t="shared" si="21"/>
        <v>0.8666666666666667</v>
      </c>
      <c r="R60" s="7">
        <v>557</v>
      </c>
      <c r="S60" s="17">
        <f t="shared" si="22"/>
        <v>0.80959302325581395</v>
      </c>
      <c r="T60" s="7">
        <v>35</v>
      </c>
      <c r="U60" s="17">
        <f t="shared" si="23"/>
        <v>1.0294117647058822</v>
      </c>
      <c r="V60" s="7">
        <v>91</v>
      </c>
      <c r="W60" s="17">
        <f t="shared" si="24"/>
        <v>0.74590163934426235</v>
      </c>
      <c r="X60" s="7">
        <v>101</v>
      </c>
      <c r="Y60" s="17">
        <f t="shared" si="25"/>
        <v>0.68243243243243246</v>
      </c>
      <c r="Z60" s="7">
        <f t="shared" si="26"/>
        <v>49</v>
      </c>
      <c r="AA60" s="17">
        <f t="shared" si="27"/>
        <v>1.3611111111111112</v>
      </c>
      <c r="AB60" s="7">
        <v>5262</v>
      </c>
      <c r="AC60" s="17">
        <f t="shared" si="28"/>
        <v>0.87336099585062243</v>
      </c>
      <c r="AD60" s="21"/>
      <c r="AE60" s="21"/>
    </row>
    <row r="61" spans="1:31" ht="23.25" customHeight="1">
      <c r="A61" s="10" t="s">
        <v>36</v>
      </c>
      <c r="B61" s="7">
        <v>291</v>
      </c>
      <c r="C61" s="17">
        <f t="shared" si="14"/>
        <v>5.3888888888888893</v>
      </c>
      <c r="D61" s="7">
        <v>7</v>
      </c>
      <c r="E61" s="17">
        <f t="shared" si="15"/>
        <v>1</v>
      </c>
      <c r="F61" s="7">
        <v>673</v>
      </c>
      <c r="G61" s="17">
        <f t="shared" si="16"/>
        <v>2.4652014652014653</v>
      </c>
      <c r="H61" s="7">
        <v>0</v>
      </c>
      <c r="I61" s="17" t="str">
        <f t="shared" si="17"/>
        <v/>
      </c>
      <c r="J61" s="7">
        <v>568</v>
      </c>
      <c r="K61" s="17">
        <f t="shared" si="18"/>
        <v>1.3178654292343388</v>
      </c>
      <c r="L61" s="7">
        <v>654</v>
      </c>
      <c r="M61" s="17">
        <f t="shared" si="19"/>
        <v>1.3374233128834356</v>
      </c>
      <c r="N61" s="7">
        <v>672</v>
      </c>
      <c r="O61" s="17">
        <f t="shared" si="20"/>
        <v>1.5555555555555556</v>
      </c>
      <c r="P61" s="7">
        <v>3924</v>
      </c>
      <c r="Q61" s="17">
        <f t="shared" si="21"/>
        <v>1.4305504921618666</v>
      </c>
      <c r="R61" s="7">
        <v>1087</v>
      </c>
      <c r="S61" s="17">
        <f t="shared" si="22"/>
        <v>1.9515260323159784</v>
      </c>
      <c r="T61" s="7">
        <v>32</v>
      </c>
      <c r="U61" s="17">
        <f t="shared" si="23"/>
        <v>0.91428571428571426</v>
      </c>
      <c r="V61" s="7">
        <v>167</v>
      </c>
      <c r="W61" s="17">
        <f t="shared" si="24"/>
        <v>1.8351648351648351</v>
      </c>
      <c r="X61" s="7">
        <v>129</v>
      </c>
      <c r="Y61" s="17">
        <f t="shared" si="25"/>
        <v>1.2772277227722773</v>
      </c>
      <c r="Z61" s="7">
        <f t="shared" si="26"/>
        <v>71</v>
      </c>
      <c r="AA61" s="17">
        <f t="shared" si="27"/>
        <v>1.4489795918367347</v>
      </c>
      <c r="AB61" s="7">
        <v>8275</v>
      </c>
      <c r="AC61" s="17">
        <f t="shared" si="28"/>
        <v>1.572595971113645</v>
      </c>
      <c r="AD61" s="21"/>
      <c r="AE61" s="21"/>
    </row>
    <row r="62" spans="1:31" ht="23.25" customHeight="1">
      <c r="A62" s="10" t="s">
        <v>37</v>
      </c>
      <c r="B62" s="7">
        <v>79</v>
      </c>
      <c r="C62" s="17">
        <f t="shared" si="14"/>
        <v>0.27147766323024053</v>
      </c>
      <c r="D62" s="7">
        <v>11</v>
      </c>
      <c r="E62" s="17">
        <f t="shared" si="15"/>
        <v>1.5714285714285714</v>
      </c>
      <c r="F62" s="7">
        <v>646</v>
      </c>
      <c r="G62" s="17">
        <f t="shared" si="16"/>
        <v>0.95988112927191682</v>
      </c>
      <c r="H62" s="7">
        <v>0</v>
      </c>
      <c r="I62" s="17" t="str">
        <f t="shared" si="17"/>
        <v/>
      </c>
      <c r="J62" s="7">
        <v>854</v>
      </c>
      <c r="K62" s="17">
        <f t="shared" si="18"/>
        <v>1.5035211267605635</v>
      </c>
      <c r="L62" s="7">
        <v>911</v>
      </c>
      <c r="M62" s="17">
        <f t="shared" si="19"/>
        <v>1.392966360856269</v>
      </c>
      <c r="N62" s="7">
        <v>497</v>
      </c>
      <c r="O62" s="17">
        <f t="shared" si="20"/>
        <v>0.73958333333333337</v>
      </c>
      <c r="P62" s="7">
        <v>2676</v>
      </c>
      <c r="Q62" s="17">
        <f t="shared" si="21"/>
        <v>0.68195718654434245</v>
      </c>
      <c r="R62" s="7">
        <v>1146</v>
      </c>
      <c r="S62" s="17">
        <f t="shared" si="22"/>
        <v>1.0542778288868446</v>
      </c>
      <c r="T62" s="7">
        <v>48</v>
      </c>
      <c r="U62" s="17">
        <f t="shared" si="23"/>
        <v>1.5</v>
      </c>
      <c r="V62" s="7">
        <v>206</v>
      </c>
      <c r="W62" s="17">
        <f t="shared" si="24"/>
        <v>1.2335329341317365</v>
      </c>
      <c r="X62" s="7">
        <v>51</v>
      </c>
      <c r="Y62" s="17">
        <f t="shared" si="25"/>
        <v>0.39534883720930231</v>
      </c>
      <c r="Z62" s="7">
        <f t="shared" si="26"/>
        <v>64</v>
      </c>
      <c r="AA62" s="17">
        <f t="shared" si="27"/>
        <v>0.90140845070422537</v>
      </c>
      <c r="AB62" s="7">
        <v>7189</v>
      </c>
      <c r="AC62" s="17">
        <f t="shared" si="28"/>
        <v>0.86876132930513594</v>
      </c>
      <c r="AD62" s="21"/>
      <c r="AE62" s="21"/>
    </row>
    <row r="63" spans="1:31" ht="23.25" customHeight="1">
      <c r="A63" s="10" t="s">
        <v>38</v>
      </c>
      <c r="B63" s="7">
        <v>248</v>
      </c>
      <c r="C63" s="17">
        <f t="shared" si="14"/>
        <v>3.1392405063291138</v>
      </c>
      <c r="D63" s="7">
        <v>17</v>
      </c>
      <c r="E63" s="17">
        <f t="shared" si="15"/>
        <v>1.5454545454545454</v>
      </c>
      <c r="F63" s="7">
        <v>790</v>
      </c>
      <c r="G63" s="17">
        <f t="shared" si="16"/>
        <v>1.2229102167182662</v>
      </c>
      <c r="H63" s="7">
        <v>0</v>
      </c>
      <c r="I63" s="17" t="str">
        <f t="shared" si="17"/>
        <v/>
      </c>
      <c r="J63" s="7">
        <v>1203</v>
      </c>
      <c r="K63" s="17">
        <f t="shared" si="18"/>
        <v>1.4086651053864168</v>
      </c>
      <c r="L63" s="7">
        <v>1151</v>
      </c>
      <c r="M63" s="17">
        <f t="shared" si="19"/>
        <v>1.2634467618002196</v>
      </c>
      <c r="N63" s="7">
        <v>1071</v>
      </c>
      <c r="O63" s="17">
        <f t="shared" si="20"/>
        <v>2.1549295774647885</v>
      </c>
      <c r="P63" s="7">
        <v>4809</v>
      </c>
      <c r="Q63" s="17">
        <f t="shared" si="21"/>
        <v>1.797085201793722</v>
      </c>
      <c r="R63" s="7">
        <v>1355</v>
      </c>
      <c r="S63" s="17">
        <f t="shared" si="22"/>
        <v>1.1823734729493891</v>
      </c>
      <c r="T63" s="7">
        <v>45</v>
      </c>
      <c r="U63" s="17">
        <f t="shared" si="23"/>
        <v>0.9375</v>
      </c>
      <c r="V63" s="7">
        <v>335</v>
      </c>
      <c r="W63" s="17">
        <f t="shared" si="24"/>
        <v>1.6262135922330097</v>
      </c>
      <c r="X63" s="7">
        <v>59</v>
      </c>
      <c r="Y63" s="17">
        <f t="shared" si="25"/>
        <v>1.1568627450980393</v>
      </c>
      <c r="Z63" s="7">
        <f t="shared" si="26"/>
        <v>47</v>
      </c>
      <c r="AA63" s="17">
        <f t="shared" si="27"/>
        <v>0.734375</v>
      </c>
      <c r="AB63" s="7">
        <v>11130</v>
      </c>
      <c r="AC63" s="17">
        <f t="shared" si="28"/>
        <v>1.5481986368062317</v>
      </c>
      <c r="AD63" s="21"/>
      <c r="AE63" s="21"/>
    </row>
    <row r="64" spans="1:31" ht="23.25" customHeight="1">
      <c r="A64" s="10" t="s">
        <v>39</v>
      </c>
      <c r="B64" s="7">
        <v>78</v>
      </c>
      <c r="C64" s="17">
        <f t="shared" si="14"/>
        <v>0.31451612903225806</v>
      </c>
      <c r="D64" s="7">
        <v>20</v>
      </c>
      <c r="E64" s="17">
        <f t="shared" si="15"/>
        <v>1.1764705882352942</v>
      </c>
      <c r="F64" s="7">
        <v>810</v>
      </c>
      <c r="G64" s="17">
        <f t="shared" si="16"/>
        <v>1.0253164556962024</v>
      </c>
      <c r="H64" s="7">
        <v>0</v>
      </c>
      <c r="I64" s="17" t="str">
        <f t="shared" si="17"/>
        <v/>
      </c>
      <c r="J64" s="7">
        <v>1327</v>
      </c>
      <c r="K64" s="17">
        <f t="shared" si="18"/>
        <v>1.1030756442227765</v>
      </c>
      <c r="L64" s="7">
        <v>1509</v>
      </c>
      <c r="M64" s="17">
        <f t="shared" si="19"/>
        <v>1.3110338835794961</v>
      </c>
      <c r="N64" s="7">
        <v>985</v>
      </c>
      <c r="O64" s="17">
        <f t="shared" si="20"/>
        <v>0.91970121381886083</v>
      </c>
      <c r="P64" s="7">
        <v>3598</v>
      </c>
      <c r="Q64" s="17">
        <f t="shared" si="21"/>
        <v>0.74818049490538574</v>
      </c>
      <c r="R64" s="7">
        <v>1503</v>
      </c>
      <c r="S64" s="17">
        <f t="shared" si="22"/>
        <v>1.1092250922509226</v>
      </c>
      <c r="T64" s="7">
        <v>19</v>
      </c>
      <c r="U64" s="17">
        <f t="shared" si="23"/>
        <v>0.42222222222222222</v>
      </c>
      <c r="V64" s="7">
        <v>363</v>
      </c>
      <c r="W64" s="17">
        <f t="shared" si="24"/>
        <v>1.0835820895522388</v>
      </c>
      <c r="X64" s="7">
        <v>51</v>
      </c>
      <c r="Y64" s="17">
        <f t="shared" si="25"/>
        <v>0.86440677966101698</v>
      </c>
      <c r="Z64" s="7">
        <f t="shared" si="26"/>
        <v>33</v>
      </c>
      <c r="AA64" s="17">
        <f t="shared" si="27"/>
        <v>0.7021276595744681</v>
      </c>
      <c r="AB64" s="7">
        <v>10296</v>
      </c>
      <c r="AC64" s="17">
        <f t="shared" si="28"/>
        <v>0.92506738544474398</v>
      </c>
      <c r="AD64" s="21"/>
      <c r="AE64" s="21"/>
    </row>
    <row r="65" spans="1:31" ht="23.25" customHeight="1">
      <c r="A65" s="10" t="s">
        <v>40</v>
      </c>
      <c r="B65" s="7">
        <v>325</v>
      </c>
      <c r="C65" s="17">
        <f t="shared" si="14"/>
        <v>4.166666666666667</v>
      </c>
      <c r="D65" s="7">
        <v>34</v>
      </c>
      <c r="E65" s="17">
        <f t="shared" si="15"/>
        <v>1.7</v>
      </c>
      <c r="F65" s="7">
        <v>1286</v>
      </c>
      <c r="G65" s="17">
        <f t="shared" si="16"/>
        <v>1.5876543209876544</v>
      </c>
      <c r="H65" s="7">
        <v>0</v>
      </c>
      <c r="I65" s="17" t="str">
        <f t="shared" si="17"/>
        <v/>
      </c>
      <c r="J65" s="7">
        <v>1827</v>
      </c>
      <c r="K65" s="17">
        <f t="shared" si="18"/>
        <v>1.3767897513187641</v>
      </c>
      <c r="L65" s="7">
        <v>2086</v>
      </c>
      <c r="M65" s="17">
        <f t="shared" si="19"/>
        <v>1.3823724320742214</v>
      </c>
      <c r="N65" s="7">
        <v>1185</v>
      </c>
      <c r="O65" s="17">
        <f t="shared" si="20"/>
        <v>1.2030456852791878</v>
      </c>
      <c r="P65" s="7">
        <v>5710</v>
      </c>
      <c r="Q65" s="17">
        <f t="shared" si="21"/>
        <v>1.5869927737632017</v>
      </c>
      <c r="R65" s="7">
        <v>1685</v>
      </c>
      <c r="S65" s="17">
        <f t="shared" si="22"/>
        <v>1.1210911510312709</v>
      </c>
      <c r="T65" s="7">
        <v>34</v>
      </c>
      <c r="U65" s="17">
        <f t="shared" si="23"/>
        <v>1.7894736842105263</v>
      </c>
      <c r="V65" s="7">
        <v>477</v>
      </c>
      <c r="W65" s="17">
        <f t="shared" si="24"/>
        <v>1.3140495867768596</v>
      </c>
      <c r="X65" s="7">
        <v>76</v>
      </c>
      <c r="Y65" s="17">
        <f t="shared" si="25"/>
        <v>1.4901960784313726</v>
      </c>
      <c r="Z65" s="7">
        <f t="shared" si="26"/>
        <v>37</v>
      </c>
      <c r="AA65" s="17">
        <f t="shared" si="27"/>
        <v>1.1212121212121211</v>
      </c>
      <c r="AB65" s="7">
        <v>14762</v>
      </c>
      <c r="AC65" s="17">
        <f t="shared" si="28"/>
        <v>1.4337606837606838</v>
      </c>
      <c r="AD65" s="21"/>
      <c r="AE65" s="21"/>
    </row>
    <row r="66" spans="1:31" ht="23.25" customHeight="1">
      <c r="A66" s="10" t="s">
        <v>41</v>
      </c>
      <c r="B66" s="7">
        <v>175</v>
      </c>
      <c r="C66" s="17">
        <f t="shared" si="14"/>
        <v>0.53846153846153844</v>
      </c>
      <c r="D66" s="7">
        <v>52</v>
      </c>
      <c r="E66" s="17">
        <f t="shared" si="15"/>
        <v>1.5294117647058822</v>
      </c>
      <c r="F66" s="7">
        <v>1031</v>
      </c>
      <c r="G66" s="17">
        <f t="shared" si="16"/>
        <v>0.80171073094867806</v>
      </c>
      <c r="H66" s="7">
        <v>0</v>
      </c>
      <c r="I66" s="17" t="str">
        <f t="shared" si="17"/>
        <v/>
      </c>
      <c r="J66" s="7">
        <v>1981</v>
      </c>
      <c r="K66" s="17">
        <f t="shared" si="18"/>
        <v>1.0842911877394636</v>
      </c>
      <c r="L66" s="7">
        <v>2380</v>
      </c>
      <c r="M66" s="17">
        <f t="shared" si="19"/>
        <v>1.1409395973154361</v>
      </c>
      <c r="N66" s="7">
        <v>781</v>
      </c>
      <c r="O66" s="17">
        <f t="shared" si="20"/>
        <v>0.65907172995780594</v>
      </c>
      <c r="P66" s="7">
        <v>4155</v>
      </c>
      <c r="Q66" s="17">
        <f t="shared" si="21"/>
        <v>0.72767075306479856</v>
      </c>
      <c r="R66" s="7">
        <v>1882</v>
      </c>
      <c r="S66" s="17">
        <f t="shared" si="22"/>
        <v>1.1169139465875371</v>
      </c>
      <c r="T66" s="7">
        <v>76</v>
      </c>
      <c r="U66" s="17">
        <f t="shared" si="23"/>
        <v>2.2352941176470589</v>
      </c>
      <c r="V66" s="7">
        <v>695</v>
      </c>
      <c r="W66" s="17">
        <f t="shared" si="24"/>
        <v>1.4570230607966457</v>
      </c>
      <c r="X66" s="7">
        <v>30</v>
      </c>
      <c r="Y66" s="17">
        <f t="shared" si="25"/>
        <v>0.39473684210526316</v>
      </c>
      <c r="Z66" s="7">
        <f t="shared" si="26"/>
        <v>48</v>
      </c>
      <c r="AA66" s="17">
        <f t="shared" si="27"/>
        <v>1.2972972972972974</v>
      </c>
      <c r="AB66" s="7">
        <v>13286</v>
      </c>
      <c r="AC66" s="17">
        <f t="shared" si="28"/>
        <v>0.90001354829968838</v>
      </c>
      <c r="AD66" s="21"/>
      <c r="AE66" s="21"/>
    </row>
    <row r="67" spans="1:31" ht="23.25" customHeight="1">
      <c r="A67" s="10" t="s">
        <v>42</v>
      </c>
      <c r="B67" s="7">
        <v>206</v>
      </c>
      <c r="C67" s="17">
        <f t="shared" si="14"/>
        <v>1.177142857142857</v>
      </c>
      <c r="D67" s="7">
        <v>61</v>
      </c>
      <c r="E67" s="17">
        <f t="shared" si="15"/>
        <v>1.1730769230769231</v>
      </c>
      <c r="F67" s="7">
        <v>1074</v>
      </c>
      <c r="G67" s="17">
        <f t="shared" si="16"/>
        <v>1.0417070805043647</v>
      </c>
      <c r="H67" s="7">
        <v>0</v>
      </c>
      <c r="I67" s="17" t="str">
        <f t="shared" si="17"/>
        <v/>
      </c>
      <c r="J67" s="7">
        <v>2063</v>
      </c>
      <c r="K67" s="17">
        <f t="shared" si="18"/>
        <v>1.0413932357395255</v>
      </c>
      <c r="L67" s="7">
        <v>2378</v>
      </c>
      <c r="M67" s="17">
        <f t="shared" si="19"/>
        <v>0.99915966386554622</v>
      </c>
      <c r="N67" s="7">
        <v>655</v>
      </c>
      <c r="O67" s="17">
        <f t="shared" si="20"/>
        <v>0.83866837387964144</v>
      </c>
      <c r="P67" s="7">
        <v>5045</v>
      </c>
      <c r="Q67" s="17">
        <f t="shared" si="21"/>
        <v>1.2141997593261131</v>
      </c>
      <c r="R67" s="7">
        <v>1837</v>
      </c>
      <c r="S67" s="17">
        <f t="shared" si="22"/>
        <v>0.97608926673751328</v>
      </c>
      <c r="T67" s="7">
        <v>98</v>
      </c>
      <c r="U67" s="17">
        <f t="shared" si="23"/>
        <v>1.2894736842105263</v>
      </c>
      <c r="V67" s="7">
        <v>894</v>
      </c>
      <c r="W67" s="17">
        <f t="shared" si="24"/>
        <v>1.2863309352517986</v>
      </c>
      <c r="X67" s="7">
        <v>0</v>
      </c>
      <c r="Y67" s="17">
        <f t="shared" si="25"/>
        <v>0</v>
      </c>
      <c r="Z67" s="7">
        <f t="shared" si="26"/>
        <v>11</v>
      </c>
      <c r="AA67" s="17">
        <f t="shared" si="27"/>
        <v>0.22916666666666666</v>
      </c>
      <c r="AB67" s="7">
        <v>14322</v>
      </c>
      <c r="AC67" s="17">
        <f t="shared" si="28"/>
        <v>1.077976817702845</v>
      </c>
      <c r="AD67" s="21"/>
      <c r="AE67" s="21"/>
    </row>
    <row r="68" spans="1:31" ht="23.25" customHeight="1">
      <c r="A68" s="12" t="s">
        <v>43</v>
      </c>
      <c r="B68" s="7">
        <v>376</v>
      </c>
      <c r="C68" s="17">
        <f t="shared" si="14"/>
        <v>1.825242718446602</v>
      </c>
      <c r="D68" s="7">
        <v>88</v>
      </c>
      <c r="E68" s="17">
        <f t="shared" si="15"/>
        <v>1.4426229508196722</v>
      </c>
      <c r="F68" s="7">
        <v>1205</v>
      </c>
      <c r="G68" s="17">
        <f t="shared" si="16"/>
        <v>1.121973929236499</v>
      </c>
      <c r="H68" s="7">
        <v>0</v>
      </c>
      <c r="I68" s="17" t="str">
        <f t="shared" si="17"/>
        <v/>
      </c>
      <c r="J68" s="7">
        <v>2363</v>
      </c>
      <c r="K68" s="17">
        <f t="shared" si="18"/>
        <v>1.1454192922927775</v>
      </c>
      <c r="L68" s="7">
        <v>2832</v>
      </c>
      <c r="M68" s="17">
        <f t="shared" si="19"/>
        <v>1.1909167367535745</v>
      </c>
      <c r="N68" s="7">
        <v>822</v>
      </c>
      <c r="O68" s="17">
        <f t="shared" si="20"/>
        <v>1.2549618320610687</v>
      </c>
      <c r="P68" s="7">
        <v>6951</v>
      </c>
      <c r="Q68" s="17">
        <f t="shared" si="21"/>
        <v>1.3777998017839446</v>
      </c>
      <c r="R68" s="7">
        <v>2050</v>
      </c>
      <c r="S68" s="17">
        <f t="shared" si="22"/>
        <v>1.115949918345128</v>
      </c>
      <c r="T68" s="7">
        <v>87</v>
      </c>
      <c r="U68" s="17">
        <f t="shared" si="23"/>
        <v>0.88775510204081631</v>
      </c>
      <c r="V68" s="7">
        <v>1178</v>
      </c>
      <c r="W68" s="17">
        <f t="shared" si="24"/>
        <v>1.3176733780760626</v>
      </c>
      <c r="X68" s="7">
        <v>0</v>
      </c>
      <c r="Y68" s="17" t="str">
        <f>IF(X67=0,"",X68/X67)</f>
        <v/>
      </c>
      <c r="Z68" s="7">
        <f>AB68-B68-D68-F68-H68-J68-L68-N68-P68-R68-T68-V68-X68</f>
        <v>4</v>
      </c>
      <c r="AA68" s="17">
        <f t="shared" si="27"/>
        <v>0.36363636363636365</v>
      </c>
      <c r="AB68" s="7">
        <v>17956</v>
      </c>
      <c r="AC68" s="17">
        <f t="shared" si="28"/>
        <v>1.253735511800028</v>
      </c>
      <c r="AD68" s="21"/>
      <c r="AE68" s="21"/>
    </row>
    <row r="69" spans="1:31" ht="23.25" customHeight="1">
      <c r="A69" s="12" t="s">
        <v>44</v>
      </c>
      <c r="B69" s="7">
        <v>519</v>
      </c>
      <c r="C69" s="17">
        <f t="shared" si="14"/>
        <v>1.3803191489361701</v>
      </c>
      <c r="D69" s="7">
        <v>102</v>
      </c>
      <c r="E69" s="17">
        <f t="shared" si="15"/>
        <v>1.1590909090909092</v>
      </c>
      <c r="F69" s="7">
        <v>1030</v>
      </c>
      <c r="G69" s="17">
        <f t="shared" si="16"/>
        <v>0.85477178423236511</v>
      </c>
      <c r="H69" s="7">
        <v>0</v>
      </c>
      <c r="I69" s="17" t="str">
        <f t="shared" si="17"/>
        <v/>
      </c>
      <c r="J69" s="7">
        <v>3312</v>
      </c>
      <c r="K69" s="17">
        <f t="shared" si="18"/>
        <v>1.4016081252644943</v>
      </c>
      <c r="L69" s="7">
        <v>3905</v>
      </c>
      <c r="M69" s="17">
        <f t="shared" si="19"/>
        <v>1.3788841807909604</v>
      </c>
      <c r="N69" s="7">
        <v>822</v>
      </c>
      <c r="O69" s="17">
        <f t="shared" si="20"/>
        <v>1</v>
      </c>
      <c r="P69" s="7">
        <v>4908</v>
      </c>
      <c r="Q69" s="17">
        <f t="shared" si="21"/>
        <v>0.70608545533016831</v>
      </c>
      <c r="R69" s="7">
        <v>2372</v>
      </c>
      <c r="S69" s="17">
        <f t="shared" si="22"/>
        <v>1.1570731707317072</v>
      </c>
      <c r="T69" s="7">
        <v>71</v>
      </c>
      <c r="U69" s="17">
        <f t="shared" si="23"/>
        <v>0.81609195402298851</v>
      </c>
      <c r="V69" s="7">
        <v>1572</v>
      </c>
      <c r="W69" s="17">
        <f t="shared" si="24"/>
        <v>1.3344651952461799</v>
      </c>
      <c r="X69" s="7">
        <v>0</v>
      </c>
      <c r="Y69" s="17" t="str">
        <f>IF(X68=0,"",X69/X68)</f>
        <v/>
      </c>
      <c r="Z69" s="7">
        <f>AB69-B69-D69-F69-H69-J69-L69-N69-P69-R69-T69-V69-X69</f>
        <v>0</v>
      </c>
      <c r="AA69" s="17">
        <f t="shared" si="27"/>
        <v>0</v>
      </c>
      <c r="AB69" s="7">
        <v>18613</v>
      </c>
      <c r="AC69" s="17">
        <f t="shared" si="28"/>
        <v>1.0365894408554244</v>
      </c>
      <c r="AD69" s="21"/>
      <c r="AE69" s="21"/>
    </row>
    <row r="70" spans="1:31" ht="23.25" customHeight="1">
      <c r="A70" s="12" t="s">
        <v>45</v>
      </c>
      <c r="B70" s="7">
        <v>252</v>
      </c>
      <c r="C70" s="17">
        <f t="shared" si="14"/>
        <v>0.48554913294797686</v>
      </c>
      <c r="D70" s="7">
        <v>104</v>
      </c>
      <c r="E70" s="17">
        <f t="shared" si="15"/>
        <v>1.0196078431372548</v>
      </c>
      <c r="F70" s="7">
        <v>783</v>
      </c>
      <c r="G70" s="17">
        <f t="shared" si="16"/>
        <v>0.76019417475728157</v>
      </c>
      <c r="H70" s="7">
        <v>0</v>
      </c>
      <c r="I70" s="17" t="str">
        <f t="shared" si="17"/>
        <v/>
      </c>
      <c r="J70" s="7">
        <v>3534</v>
      </c>
      <c r="K70" s="17">
        <f t="shared" si="18"/>
        <v>1.0670289855072463</v>
      </c>
      <c r="L70" s="7">
        <v>4172</v>
      </c>
      <c r="M70" s="17">
        <f t="shared" si="19"/>
        <v>1.0683738796414852</v>
      </c>
      <c r="N70" s="7">
        <v>467</v>
      </c>
      <c r="O70" s="17">
        <f t="shared" si="20"/>
        <v>0.56812652068126523</v>
      </c>
      <c r="P70" s="7">
        <v>2022</v>
      </c>
      <c r="Q70" s="17">
        <f t="shared" si="21"/>
        <v>0.41198044009779949</v>
      </c>
      <c r="R70" s="7">
        <v>2010</v>
      </c>
      <c r="S70" s="17">
        <f t="shared" si="22"/>
        <v>0.84738617200674538</v>
      </c>
      <c r="T70" s="7">
        <v>49</v>
      </c>
      <c r="U70" s="17">
        <f t="shared" si="23"/>
        <v>0.6901408450704225</v>
      </c>
      <c r="V70" s="7">
        <v>1655</v>
      </c>
      <c r="W70" s="17">
        <f t="shared" si="24"/>
        <v>1.0527989821882953</v>
      </c>
      <c r="X70" s="7">
        <v>0</v>
      </c>
      <c r="Y70" s="17" t="str">
        <f>IF(X68=0,"",X70/X68)</f>
        <v/>
      </c>
      <c r="Z70" s="7">
        <f>AB70-B70-D70-F70-H70-J70-L70-N70-P70-R70-T70-V70-X70</f>
        <v>0</v>
      </c>
      <c r="AA70" s="17" t="str">
        <f t="shared" si="27"/>
        <v/>
      </c>
      <c r="AB70" s="7">
        <v>15048</v>
      </c>
      <c r="AC70" s="17">
        <f t="shared" si="28"/>
        <v>0.80846720034384567</v>
      </c>
      <c r="AD70" s="21"/>
      <c r="AE70" s="21"/>
    </row>
    <row r="71" spans="1:31" ht="23.25" customHeight="1">
      <c r="A71" s="12" t="s">
        <v>46</v>
      </c>
      <c r="B71" s="7">
        <v>215</v>
      </c>
      <c r="C71" s="17">
        <f t="shared" si="14"/>
        <v>0.85317460317460314</v>
      </c>
      <c r="D71" s="7">
        <v>112</v>
      </c>
      <c r="E71" s="17">
        <f t="shared" si="15"/>
        <v>1.0769230769230769</v>
      </c>
      <c r="F71" s="7">
        <v>1113</v>
      </c>
      <c r="G71" s="17">
        <f t="shared" si="16"/>
        <v>1.421455938697318</v>
      </c>
      <c r="H71" s="7">
        <v>0</v>
      </c>
      <c r="I71" s="17" t="str">
        <f t="shared" si="17"/>
        <v/>
      </c>
      <c r="J71" s="7">
        <v>3805</v>
      </c>
      <c r="K71" s="17">
        <f t="shared" si="18"/>
        <v>1.0766836445953594</v>
      </c>
      <c r="L71" s="7">
        <v>4456</v>
      </c>
      <c r="M71" s="17">
        <f t="shared" si="19"/>
        <v>1.0680728667305848</v>
      </c>
      <c r="N71" s="7">
        <v>571</v>
      </c>
      <c r="O71" s="17">
        <f t="shared" si="20"/>
        <v>1.2226980728051391</v>
      </c>
      <c r="P71" s="7">
        <v>3502</v>
      </c>
      <c r="Q71" s="17">
        <f t="shared" si="21"/>
        <v>1.7319485657764591</v>
      </c>
      <c r="R71" s="7">
        <v>2206</v>
      </c>
      <c r="S71" s="17">
        <f t="shared" si="22"/>
        <v>1.0975124378109453</v>
      </c>
      <c r="T71" s="7">
        <v>36</v>
      </c>
      <c r="U71" s="17">
        <f t="shared" si="23"/>
        <v>0.73469387755102045</v>
      </c>
      <c r="V71" s="7">
        <v>2211</v>
      </c>
      <c r="W71" s="17">
        <f t="shared" si="24"/>
        <v>1.33595166163142</v>
      </c>
      <c r="X71" s="7">
        <v>0</v>
      </c>
      <c r="Y71" s="17" t="str">
        <f>IF(X69=0,"",X71/X69)</f>
        <v/>
      </c>
      <c r="Z71" s="7">
        <f>AB71-B71-D71-F71-H71-J71-L71-N71-P71-R71-T71-V71-X71</f>
        <v>1</v>
      </c>
      <c r="AA71" s="17" t="str">
        <f t="shared" si="27"/>
        <v/>
      </c>
      <c r="AB71" s="7">
        <v>18228</v>
      </c>
      <c r="AC71" s="17">
        <f t="shared" si="28"/>
        <v>1.2113237639553429</v>
      </c>
      <c r="AD71" s="21"/>
      <c r="AE71" s="21"/>
    </row>
    <row r="72" spans="1:31" ht="23.25" customHeight="1">
      <c r="A72" s="12" t="s">
        <v>47</v>
      </c>
      <c r="B72" s="7">
        <v>350</v>
      </c>
      <c r="C72" s="17">
        <f>IF(B71=0,"",B72/B71)</f>
        <v>1.6279069767441861</v>
      </c>
      <c r="D72" s="7">
        <v>152</v>
      </c>
      <c r="E72" s="17">
        <f>IF(D71=0,"",D72/D71)</f>
        <v>1.3571428571428572</v>
      </c>
      <c r="F72" s="7">
        <v>1255</v>
      </c>
      <c r="G72" s="17">
        <f>IF(F71=0,"",F72/F71)</f>
        <v>1.1275831087151842</v>
      </c>
      <c r="H72" s="7">
        <v>0</v>
      </c>
      <c r="I72" s="17" t="str">
        <f>IF(H71=0,"",H72/H71)</f>
        <v/>
      </c>
      <c r="J72" s="7">
        <v>3794</v>
      </c>
      <c r="K72" s="17">
        <f>IF(J71=0,"",J72/J71)</f>
        <v>0.9971090670170828</v>
      </c>
      <c r="L72" s="7">
        <v>4570</v>
      </c>
      <c r="M72" s="17">
        <f>IF(L71=0,"",L72/L71)</f>
        <v>1.0255834829443446</v>
      </c>
      <c r="N72" s="7">
        <v>636</v>
      </c>
      <c r="O72" s="17">
        <f>IF(N71=0,"",N72/N71)</f>
        <v>1.1138353765323994</v>
      </c>
      <c r="P72" s="7">
        <v>4425</v>
      </c>
      <c r="Q72" s="17">
        <f>IF(P71=0,"",P72/P71)</f>
        <v>1.2635636778983439</v>
      </c>
      <c r="R72" s="7">
        <v>1826</v>
      </c>
      <c r="S72" s="17">
        <f>IF(R71=0,"",R72/R71)</f>
        <v>0.82774252039891205</v>
      </c>
      <c r="T72" s="7">
        <v>65</v>
      </c>
      <c r="U72" s="17">
        <f>IF(T71=0,"",T72/T71)</f>
        <v>1.8055555555555556</v>
      </c>
      <c r="V72" s="7">
        <v>2753</v>
      </c>
      <c r="W72" s="17">
        <f>IF(V71=0,"",V72/V71)</f>
        <v>1.2451379466304839</v>
      </c>
      <c r="X72" s="7">
        <v>0</v>
      </c>
      <c r="Y72" s="17" t="str">
        <f>IF(X70=0,"",X72/X70)</f>
        <v/>
      </c>
      <c r="Z72" s="7">
        <f>AB72-B72-D72-F72-H72-J72-L72-N72-P72-R72-T72-V72-X72</f>
        <v>49</v>
      </c>
      <c r="AA72" s="17">
        <f>IF(Z71=0,"",Z72/Z71)</f>
        <v>49</v>
      </c>
      <c r="AB72" s="7">
        <v>19875</v>
      </c>
      <c r="AC72" s="17">
        <f>IF(AB71=0,"",AB72/AB71)</f>
        <v>1.0903554970375247</v>
      </c>
      <c r="AD72" s="21"/>
      <c r="AE72" s="21"/>
    </row>
    <row r="73" spans="1:31" ht="24.75" customHeight="1">
      <c r="A73" s="33" t="s">
        <v>48</v>
      </c>
      <c r="B73" s="28">
        <v>364</v>
      </c>
      <c r="C73" s="29">
        <f>IF(B72=0,"",B73/B72)</f>
        <v>1.04</v>
      </c>
      <c r="D73" s="28">
        <v>149</v>
      </c>
      <c r="E73" s="29">
        <f>IF(D72=0,"",D73/D72)</f>
        <v>0.98026315789473684</v>
      </c>
      <c r="F73" s="28">
        <v>1322</v>
      </c>
      <c r="G73" s="29">
        <f>IF(F72=0,"",F73/F72)</f>
        <v>1.0533864541832669</v>
      </c>
      <c r="H73" s="28">
        <v>0</v>
      </c>
      <c r="I73" s="29"/>
      <c r="J73" s="28">
        <v>3969</v>
      </c>
      <c r="K73" s="29">
        <f>IF(J72=0,"",J73/J72)</f>
        <v>1.0461254612546125</v>
      </c>
      <c r="L73" s="28">
        <v>5000</v>
      </c>
      <c r="M73" s="29">
        <f>IF(L72=0,"",L73/L72)</f>
        <v>1.0940919037199124</v>
      </c>
      <c r="N73" s="28">
        <v>631</v>
      </c>
      <c r="O73" s="29">
        <f>IF(N72=0,"",N73/N72)</f>
        <v>0.99213836477987416</v>
      </c>
      <c r="P73" s="28">
        <v>4022</v>
      </c>
      <c r="Q73" s="29">
        <f>IF(P72=0,"",P73/P72)</f>
        <v>0.90892655367231634</v>
      </c>
      <c r="R73" s="28">
        <v>2033</v>
      </c>
      <c r="S73" s="29">
        <f>IF(R72=0,"",R73/R72)</f>
        <v>1.1133625410733845</v>
      </c>
      <c r="T73" s="28">
        <v>73</v>
      </c>
      <c r="U73" s="29">
        <f>IF(T72=0,"",T73/T72)</f>
        <v>1.1230769230769231</v>
      </c>
      <c r="V73" s="28">
        <v>3270</v>
      </c>
      <c r="W73" s="29">
        <f>IF(V72=0,"",V73/V72)</f>
        <v>1.187795132582637</v>
      </c>
      <c r="X73" s="28">
        <v>0</v>
      </c>
      <c r="Y73" s="29"/>
      <c r="Z73" s="28">
        <v>0</v>
      </c>
      <c r="AA73" s="29">
        <f>IF(Z72=0,"",Z73/Z72)</f>
        <v>0</v>
      </c>
      <c r="AB73" s="28">
        <v>20833</v>
      </c>
      <c r="AC73" s="29">
        <f>IF(AB72=0,"",AB73/AB72)</f>
        <v>1.0482012578616353</v>
      </c>
    </row>
  </sheetData>
  <sheetProtection selectLockedCells="1" selectUnlockedCells="1"/>
  <mergeCells count="26">
    <mergeCell ref="F40:G40"/>
    <mergeCell ref="H40:I40"/>
    <mergeCell ref="V40:W40"/>
    <mergeCell ref="X40:Y40"/>
    <mergeCell ref="J40:K40"/>
    <mergeCell ref="L40:M40"/>
    <mergeCell ref="N40:O40"/>
    <mergeCell ref="P40:Q40"/>
    <mergeCell ref="R40:S40"/>
    <mergeCell ref="T40:U40"/>
    <mergeCell ref="V3:W3"/>
    <mergeCell ref="Z40:AA40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40:A41"/>
    <mergeCell ref="B40:C40"/>
    <mergeCell ref="D40:E40"/>
  </mergeCells>
  <phoneticPr fontId="3"/>
  <printOptions horizontalCentered="1" verticalCentered="1"/>
  <pageMargins left="0.51180555555555551" right="0" top="0.39374999999999999" bottom="0.59027777777777779" header="0.51180555555555551" footer="0.51180555555555551"/>
  <pageSetup paperSize="9" scale="39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67D10E5720B54F8280E17246918AE6" ma:contentTypeVersion="16" ma:contentTypeDescription="新しいドキュメントを作成します。" ma:contentTypeScope="" ma:versionID="ffdb2f1572dbc3eb576cf9e8bb0f5469">
  <xsd:schema xmlns:xsd="http://www.w3.org/2001/XMLSchema" xmlns:xs="http://www.w3.org/2001/XMLSchema" xmlns:p="http://schemas.microsoft.com/office/2006/metadata/properties" xmlns:ns2="6485f348-9bb1-4bd2-ae90-8d482e1fbdc6" xmlns:ns3="da025e6b-0f03-4c5c-9553-067aafd703cf" targetNamespace="http://schemas.microsoft.com/office/2006/metadata/properties" ma:root="true" ma:fieldsID="f416310e4ca137b0904c3ef7a9cf5ae4" ns2:_="" ns3:_="">
    <xsd:import namespace="6485f348-9bb1-4bd2-ae90-8d482e1fbdc6"/>
    <xsd:import namespace="da025e6b-0f03-4c5c-9553-067aafd703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5f348-9bb1-4bd2-ae90-8d482e1fb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7239a2-a662-458d-96f0-815c2eaefafd}" ma:internalName="TaxCatchAll" ma:showField="CatchAllData" ma:web="6485f348-9bb1-4bd2-ae90-8d482e1fbd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25e6b-0f03-4c5c-9553-067aafd70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B89E3-353D-4DF5-9858-C81F3D3D125E}"/>
</file>

<file path=customXml/itemProps2.xml><?xml version="1.0" encoding="utf-8"?>
<ds:datastoreItem xmlns:ds="http://schemas.openxmlformats.org/officeDocument/2006/customXml" ds:itemID="{8C1FE22B-7CF1-417A-BD1E-219A64CB4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（自環）小島 洋子</cp:lastModifiedBy>
  <cp:revision/>
  <dcterms:created xsi:type="dcterms:W3CDTF">2025-11-27T05:00:43Z</dcterms:created>
  <dcterms:modified xsi:type="dcterms:W3CDTF">2025-12-11T05:34:32Z</dcterms:modified>
  <cp:category/>
  <cp:contentStatus/>
</cp:coreProperties>
</file>