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75" windowHeight="9990" activeTab="0"/>
  </bookViews>
  <sheets>
    <sheet name="年度別" sheetId="1" r:id="rId1"/>
  </sheets>
  <definedNames/>
  <calcPr fullCalcOnLoad="1"/>
</workbook>
</file>

<file path=xl/sharedStrings.xml><?xml version="1.0" encoding="utf-8"?>
<sst xmlns="http://schemas.openxmlformats.org/spreadsheetml/2006/main" count="118" uniqueCount="61">
  <si>
    <t>参考７　　年度別有害鳥獣捕獲による鳥獣捕獲数</t>
  </si>
  <si>
    <t>（１）　鳥類</t>
  </si>
  <si>
    <t>年　度</t>
  </si>
  <si>
    <t>カモ類</t>
  </si>
  <si>
    <t>ムクドリ</t>
  </si>
  <si>
    <t>キジバト</t>
  </si>
  <si>
    <t>カラス類</t>
  </si>
  <si>
    <t>スズメ類</t>
  </si>
  <si>
    <t>ドバト</t>
  </si>
  <si>
    <t>ヒヨドリ</t>
  </si>
  <si>
    <t>キジ</t>
  </si>
  <si>
    <t>ゴイサギ</t>
  </si>
  <si>
    <t>カワウ</t>
  </si>
  <si>
    <t>計</t>
  </si>
  <si>
    <t>前年比</t>
  </si>
  <si>
    <t>平成４年</t>
  </si>
  <si>
    <t>平成５年</t>
  </si>
  <si>
    <t>平成６年</t>
  </si>
  <si>
    <t>平成７年</t>
  </si>
  <si>
    <t>平成８年</t>
  </si>
  <si>
    <t>平成９年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</si>
  <si>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</si>
  <si>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</si>
  <si>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</si>
  <si>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</si>
  <si>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</si>
  <si>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</si>
  <si>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</si>
  <si>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</si>
  <si>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</si>
  <si>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</si>
  <si>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</si>
  <si>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</si>
  <si>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平成２３年</t>
  </si>
  <si>
    <t>平成２４年</t>
  </si>
  <si>
    <t>平成２５年</t>
  </si>
  <si>
    <t>平成２６年</t>
  </si>
  <si>
    <t>平成２７年</t>
  </si>
  <si>
    <t>平成２８年</t>
  </si>
  <si>
    <t>平成２９年</t>
  </si>
  <si>
    <t>平成３０年</t>
  </si>
  <si>
    <t>（２）　獣類</t>
  </si>
  <si>
    <t>クマ</t>
  </si>
  <si>
    <t>キツネ</t>
  </si>
  <si>
    <t>タヌキ</t>
  </si>
  <si>
    <t>ノウサギ</t>
  </si>
  <si>
    <t>オスジカ（シカ）</t>
  </si>
  <si>
    <t>メスジカ</t>
  </si>
  <si>
    <t>サル</t>
  </si>
  <si>
    <t>イノシシ</t>
  </si>
  <si>
    <t>ハクビシン</t>
  </si>
  <si>
    <t>アナグマ</t>
  </si>
  <si>
    <t>アライグマ</t>
  </si>
  <si>
    <t>モグラ</t>
  </si>
  <si>
    <t>平成１０年</t>
  </si>
  <si>
    <t>令和元年</t>
  </si>
  <si>
    <t>その他</t>
  </si>
  <si>
    <t>平成１０年</t>
  </si>
  <si>
    <t>令和２年</t>
  </si>
  <si>
    <t>令和３年</t>
  </si>
  <si>
    <t>令和４年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</si>
</sst>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0">
    <font>
      <sz val="11"/>
      <name val="ＭＳ Ｐゴシック"/>
      <family val="3"/>
    </font>
    <font>
      <sz val="10"/>
      <name val="Arial"/>
      <family val="2"/>
    </font>
    <font>
      <sz val="14"/>
      <name val="DejaVu Sans"/>
      <family val="2"/>
    </font>
    <font>
      <sz val="11"/>
      <name val="DejaVu Sans"/>
      <family val="2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7" fontId="0" fillId="0" borderId="19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 shrinkToFit="1"/>
    </xf>
    <xf numFmtId="177" fontId="0" fillId="0" borderId="19" xfId="0" applyNumberFormat="1" applyFont="1" applyBorder="1" applyAlignment="1">
      <alignment horizontal="right" vertical="center" shrinkToFit="1"/>
    </xf>
    <xf numFmtId="176" fontId="0" fillId="0" borderId="0" xfId="0" applyNumberFormat="1" applyFont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9"/>
  <sheetViews>
    <sheetView tabSelected="1" zoomScale="70" zoomScaleNormal="70" zoomScalePageLayoutView="0" workbookViewId="0" topLeftCell="A1">
      <selection activeCell="H1" sqref="H1"/>
    </sheetView>
  </sheetViews>
  <sheetFormatPr defaultColWidth="8.625" defaultRowHeight="13.5"/>
  <cols>
    <col min="1" max="1" width="9.375" style="13" customWidth="1"/>
    <col min="2" max="23" width="9.125" style="13" customWidth="1"/>
    <col min="24" max="16384" width="8.625" style="13" customWidth="1"/>
  </cols>
  <sheetData>
    <row r="1" ht="23.25" customHeight="1">
      <c r="A1" s="1" t="s">
        <v>0</v>
      </c>
    </row>
    <row r="2" ht="23.25" customHeight="1">
      <c r="A2" s="2" t="s">
        <v>1</v>
      </c>
    </row>
    <row r="3" spans="1:25" ht="23.25" customHeight="1">
      <c r="A3" s="28" t="s">
        <v>2</v>
      </c>
      <c r="B3" s="27" t="s">
        <v>3</v>
      </c>
      <c r="C3" s="27"/>
      <c r="D3" s="27" t="s">
        <v>4</v>
      </c>
      <c r="E3" s="27"/>
      <c r="F3" s="27" t="s">
        <v>5</v>
      </c>
      <c r="G3" s="27"/>
      <c r="H3" s="27" t="s">
        <v>6</v>
      </c>
      <c r="I3" s="27"/>
      <c r="J3" s="27" t="s">
        <v>7</v>
      </c>
      <c r="K3" s="27"/>
      <c r="L3" s="27" t="s">
        <v>8</v>
      </c>
      <c r="M3" s="27"/>
      <c r="N3" s="27" t="s">
        <v>9</v>
      </c>
      <c r="O3" s="27"/>
      <c r="P3" s="27" t="s">
        <v>10</v>
      </c>
      <c r="Q3" s="27"/>
      <c r="R3" s="27" t="s">
        <v>11</v>
      </c>
      <c r="S3" s="27"/>
      <c r="T3" s="27" t="s">
        <v>12</v>
      </c>
      <c r="U3" s="27"/>
      <c r="V3" s="26" t="s">
        <v>56</v>
      </c>
      <c r="W3" s="27"/>
      <c r="X3" s="4" t="s">
        <v>13</v>
      </c>
      <c r="Y3" s="14"/>
    </row>
    <row r="4" spans="1:25" ht="23.25" customHeight="1">
      <c r="A4" s="28"/>
      <c r="B4" s="15"/>
      <c r="C4" s="5" t="s">
        <v>14</v>
      </c>
      <c r="D4" s="15"/>
      <c r="E4" s="5" t="s">
        <v>14</v>
      </c>
      <c r="F4" s="15"/>
      <c r="G4" s="5" t="s">
        <v>14</v>
      </c>
      <c r="H4" s="15"/>
      <c r="I4" s="5" t="s">
        <v>14</v>
      </c>
      <c r="J4" s="15"/>
      <c r="K4" s="5" t="s">
        <v>14</v>
      </c>
      <c r="L4" s="15"/>
      <c r="M4" s="5" t="s">
        <v>14</v>
      </c>
      <c r="N4" s="15"/>
      <c r="O4" s="5" t="s">
        <v>14</v>
      </c>
      <c r="P4" s="15"/>
      <c r="Q4" s="5" t="s">
        <v>14</v>
      </c>
      <c r="R4" s="16"/>
      <c r="S4" s="6" t="s">
        <v>14</v>
      </c>
      <c r="T4" s="15"/>
      <c r="U4" s="5" t="s">
        <v>14</v>
      </c>
      <c r="V4" s="15"/>
      <c r="W4" s="5" t="s">
        <v>14</v>
      </c>
      <c r="X4" s="17"/>
      <c r="Y4" s="6" t="s">
        <v>14</v>
      </c>
    </row>
    <row r="5" spans="1:25" ht="23.25" customHeight="1">
      <c r="A5" s="3" t="s">
        <v>15</v>
      </c>
      <c r="B5" s="7">
        <v>1610</v>
      </c>
      <c r="C5" s="18">
        <f aca="true" t="shared" si="0" ref="C5:C35">IF(B4=0,"",B5/B4)</f>
      </c>
      <c r="D5" s="7">
        <v>0</v>
      </c>
      <c r="E5" s="18">
        <f aca="true" t="shared" si="1" ref="E5:E35">IF(D4=0,"",D5/D4)</f>
      </c>
      <c r="F5" s="7">
        <v>2937</v>
      </c>
      <c r="G5" s="18">
        <f aca="true" t="shared" si="2" ref="G5:G35">IF(F4=0,"",F5/F4)</f>
      </c>
      <c r="H5" s="7">
        <v>23657</v>
      </c>
      <c r="I5" s="18">
        <f aca="true" t="shared" si="3" ref="I5:I35">IF(H4=0,"",H5/H4)</f>
      </c>
      <c r="J5" s="7">
        <v>29424</v>
      </c>
      <c r="K5" s="18">
        <f aca="true" t="shared" si="4" ref="K5:K35">IF(J4=0,"",J5/J4)</f>
      </c>
      <c r="L5" s="7">
        <v>0</v>
      </c>
      <c r="M5" s="18">
        <f aca="true" t="shared" si="5" ref="M5:M35">IF(L4=0,"",L5/L4)</f>
      </c>
      <c r="N5" s="7">
        <v>410</v>
      </c>
      <c r="O5" s="18">
        <f aca="true" t="shared" si="6" ref="O5:O35">IF(N4=0,"",N5/N4)</f>
      </c>
      <c r="P5" s="7">
        <v>50</v>
      </c>
      <c r="Q5" s="18">
        <f aca="true" t="shared" si="7" ref="Q5:Q35">IF(P4=0,"",P5/P4)</f>
      </c>
      <c r="R5" s="7">
        <v>0</v>
      </c>
      <c r="S5" s="19">
        <f aca="true" t="shared" si="8" ref="S5:S35">IF(R4=0,"",R5/R4)</f>
      </c>
      <c r="T5" s="7">
        <v>0</v>
      </c>
      <c r="U5" s="18">
        <f aca="true" t="shared" si="9" ref="U5:U35">IF(T4=0,"",T5/T4)</f>
      </c>
      <c r="V5" s="7">
        <f aca="true" t="shared" si="10" ref="V5:V31">X5-B5-D5-F5-H5-J5-L5-N5-P5-R5-T5</f>
        <v>0</v>
      </c>
      <c r="W5" s="18">
        <f aca="true" t="shared" si="11" ref="W5:W35">IF(V4=0,"",V5/V4)</f>
      </c>
      <c r="X5" s="7">
        <v>58088</v>
      </c>
      <c r="Y5" s="20">
        <f aca="true" t="shared" si="12" ref="Y5:Y35">IF(X4=0,"",X5/X4)</f>
      </c>
    </row>
    <row r="6" spans="1:25" ht="23.25" customHeight="1">
      <c r="A6" s="3" t="s">
        <v>16</v>
      </c>
      <c r="B6" s="7">
        <v>1507</v>
      </c>
      <c r="C6" s="18">
        <f t="shared" si="0"/>
        <v>0.9360248447204969</v>
      </c>
      <c r="D6" s="7">
        <v>0</v>
      </c>
      <c r="E6" s="18">
        <f t="shared" si="1"/>
      </c>
      <c r="F6" s="7">
        <v>735</v>
      </c>
      <c r="G6" s="18">
        <f t="shared" si="2"/>
        <v>0.25025536261491316</v>
      </c>
      <c r="H6" s="7">
        <v>5579</v>
      </c>
      <c r="I6" s="18">
        <f t="shared" si="3"/>
        <v>0.23582871877245634</v>
      </c>
      <c r="J6" s="7">
        <v>10269</v>
      </c>
      <c r="K6" s="18">
        <f t="shared" si="4"/>
        <v>0.34900081566068514</v>
      </c>
      <c r="L6" s="7">
        <v>5673</v>
      </c>
      <c r="M6" s="18">
        <f t="shared" si="5"/>
      </c>
      <c r="N6" s="7">
        <v>0</v>
      </c>
      <c r="O6" s="18">
        <f t="shared" si="6"/>
        <v>0</v>
      </c>
      <c r="P6" s="7">
        <v>8</v>
      </c>
      <c r="Q6" s="18">
        <f t="shared" si="7"/>
        <v>0.16</v>
      </c>
      <c r="R6" s="7">
        <v>0</v>
      </c>
      <c r="S6" s="19">
        <f t="shared" si="8"/>
      </c>
      <c r="T6" s="7">
        <v>0</v>
      </c>
      <c r="U6" s="18">
        <f t="shared" si="9"/>
      </c>
      <c r="V6" s="7">
        <f t="shared" si="10"/>
        <v>0</v>
      </c>
      <c r="W6" s="18">
        <f t="shared" si="11"/>
      </c>
      <c r="X6" s="7">
        <v>23771</v>
      </c>
      <c r="Y6" s="20">
        <f t="shared" si="12"/>
        <v>0.40922393609695634</v>
      </c>
    </row>
    <row r="7" spans="1:25" ht="23.25" customHeight="1">
      <c r="A7" s="3" t="s">
        <v>17</v>
      </c>
      <c r="B7" s="7">
        <v>581</v>
      </c>
      <c r="C7" s="18">
        <f t="shared" si="0"/>
        <v>0.3855341738553417</v>
      </c>
      <c r="D7" s="7">
        <v>5</v>
      </c>
      <c r="E7" s="18">
        <f t="shared" si="1"/>
      </c>
      <c r="F7" s="7">
        <v>873</v>
      </c>
      <c r="G7" s="18">
        <f t="shared" si="2"/>
        <v>1.1877551020408164</v>
      </c>
      <c r="H7" s="7">
        <v>4944</v>
      </c>
      <c r="I7" s="18">
        <f t="shared" si="3"/>
        <v>0.8861803190535938</v>
      </c>
      <c r="J7" s="7">
        <v>8462</v>
      </c>
      <c r="K7" s="18">
        <f t="shared" si="4"/>
        <v>0.8240334988801247</v>
      </c>
      <c r="L7" s="7">
        <v>5323</v>
      </c>
      <c r="M7" s="18">
        <f t="shared" si="5"/>
        <v>0.9383042481931958</v>
      </c>
      <c r="N7" s="7">
        <v>54</v>
      </c>
      <c r="O7" s="18">
        <f t="shared" si="6"/>
      </c>
      <c r="P7" s="7">
        <v>0</v>
      </c>
      <c r="Q7" s="18">
        <f t="shared" si="7"/>
        <v>0</v>
      </c>
      <c r="R7" s="7">
        <v>0</v>
      </c>
      <c r="S7" s="19">
        <f t="shared" si="8"/>
      </c>
      <c r="T7" s="7">
        <v>0</v>
      </c>
      <c r="U7" s="18">
        <f t="shared" si="9"/>
      </c>
      <c r="V7" s="7">
        <f t="shared" si="10"/>
        <v>0</v>
      </c>
      <c r="W7" s="18">
        <f t="shared" si="11"/>
      </c>
      <c r="X7" s="7">
        <v>20242</v>
      </c>
      <c r="Y7" s="20">
        <f t="shared" si="12"/>
        <v>0.8515417946237012</v>
      </c>
    </row>
    <row r="8" spans="1:25" ht="23.25" customHeight="1">
      <c r="A8" s="3" t="s">
        <v>18</v>
      </c>
      <c r="B8" s="7">
        <v>668</v>
      </c>
      <c r="C8" s="18">
        <f t="shared" si="0"/>
        <v>1.1497418244406197</v>
      </c>
      <c r="D8" s="7">
        <v>309</v>
      </c>
      <c r="E8" s="21">
        <f t="shared" si="1"/>
        <v>61.8</v>
      </c>
      <c r="F8" s="7">
        <v>921</v>
      </c>
      <c r="G8" s="18">
        <f t="shared" si="2"/>
        <v>1.0549828178694158</v>
      </c>
      <c r="H8" s="7">
        <v>4881</v>
      </c>
      <c r="I8" s="18">
        <f t="shared" si="3"/>
        <v>0.9872572815533981</v>
      </c>
      <c r="J8" s="7">
        <v>7010</v>
      </c>
      <c r="K8" s="18">
        <f t="shared" si="4"/>
        <v>0.8284093594894824</v>
      </c>
      <c r="L8" s="7">
        <v>3863</v>
      </c>
      <c r="M8" s="18">
        <f t="shared" si="5"/>
        <v>0.7257185797482623</v>
      </c>
      <c r="N8" s="7">
        <v>50</v>
      </c>
      <c r="O8" s="18">
        <f t="shared" si="6"/>
        <v>0.9259259259259259</v>
      </c>
      <c r="P8" s="7">
        <v>0</v>
      </c>
      <c r="Q8" s="18">
        <f t="shared" si="7"/>
      </c>
      <c r="R8" s="7">
        <v>1</v>
      </c>
      <c r="S8" s="19">
        <f t="shared" si="8"/>
      </c>
      <c r="T8" s="7">
        <v>0</v>
      </c>
      <c r="U8" s="18">
        <f t="shared" si="9"/>
      </c>
      <c r="V8" s="7">
        <f t="shared" si="10"/>
        <v>0</v>
      </c>
      <c r="W8" s="18">
        <f t="shared" si="11"/>
      </c>
      <c r="X8" s="7">
        <v>17703</v>
      </c>
      <c r="Y8" s="20">
        <f t="shared" si="12"/>
        <v>0.8745677304614169</v>
      </c>
    </row>
    <row r="9" spans="1:26" ht="23.25" customHeight="1">
      <c r="A9" s="3" t="s">
        <v>19</v>
      </c>
      <c r="B9" s="7">
        <v>792</v>
      </c>
      <c r="C9" s="18">
        <f t="shared" si="0"/>
        <v>1.18562874251497</v>
      </c>
      <c r="D9" s="7">
        <v>556</v>
      </c>
      <c r="E9" s="18">
        <f t="shared" si="1"/>
        <v>1.7993527508090614</v>
      </c>
      <c r="F9" s="7">
        <v>891</v>
      </c>
      <c r="G9" s="18">
        <f t="shared" si="2"/>
        <v>0.9674267100977199</v>
      </c>
      <c r="H9" s="7">
        <v>5439</v>
      </c>
      <c r="I9" s="18">
        <f t="shared" si="3"/>
        <v>1.114320835894284</v>
      </c>
      <c r="J9" s="7">
        <v>6766</v>
      </c>
      <c r="K9" s="18">
        <f t="shared" si="4"/>
        <v>0.9651925820256776</v>
      </c>
      <c r="L9" s="7">
        <v>5613</v>
      </c>
      <c r="M9" s="18">
        <f t="shared" si="5"/>
        <v>1.4530157908361376</v>
      </c>
      <c r="N9" s="7">
        <v>157</v>
      </c>
      <c r="O9" s="18">
        <f t="shared" si="6"/>
        <v>3.14</v>
      </c>
      <c r="P9" s="7">
        <v>0</v>
      </c>
      <c r="Q9" s="18">
        <f t="shared" si="7"/>
      </c>
      <c r="R9" s="7">
        <v>0</v>
      </c>
      <c r="S9" s="19">
        <f t="shared" si="8"/>
        <v>0</v>
      </c>
      <c r="T9" s="7">
        <v>0</v>
      </c>
      <c r="U9" s="18">
        <f t="shared" si="9"/>
      </c>
      <c r="V9" s="7">
        <f t="shared" si="10"/>
        <v>0</v>
      </c>
      <c r="W9" s="18">
        <f t="shared" si="11"/>
      </c>
      <c r="X9" s="7">
        <v>20214</v>
      </c>
      <c r="Y9" s="20">
        <f t="shared" si="12"/>
        <v>1.1418403660396543</v>
      </c>
      <c r="Z9" s="22"/>
    </row>
    <row r="10" spans="1:26" ht="23.25" customHeight="1">
      <c r="A10" s="3" t="s">
        <v>20</v>
      </c>
      <c r="B10" s="7">
        <v>1040</v>
      </c>
      <c r="C10" s="18">
        <f t="shared" si="0"/>
        <v>1.3131313131313131</v>
      </c>
      <c r="D10" s="7">
        <v>821</v>
      </c>
      <c r="E10" s="18">
        <f t="shared" si="1"/>
        <v>1.4766187050359711</v>
      </c>
      <c r="F10" s="7">
        <v>976</v>
      </c>
      <c r="G10" s="18">
        <f t="shared" si="2"/>
        <v>1.095398428731762</v>
      </c>
      <c r="H10" s="7">
        <v>6148</v>
      </c>
      <c r="I10" s="18">
        <f t="shared" si="3"/>
        <v>1.130354844640559</v>
      </c>
      <c r="J10" s="7">
        <v>9455</v>
      </c>
      <c r="K10" s="18">
        <f t="shared" si="4"/>
        <v>1.3974283180608926</v>
      </c>
      <c r="L10" s="7">
        <v>4687</v>
      </c>
      <c r="M10" s="18">
        <f t="shared" si="5"/>
        <v>0.8350258328879387</v>
      </c>
      <c r="N10" s="7">
        <v>119</v>
      </c>
      <c r="O10" s="18">
        <f t="shared" si="6"/>
        <v>0.7579617834394905</v>
      </c>
      <c r="P10" s="7">
        <v>0</v>
      </c>
      <c r="Q10" s="18">
        <f t="shared" si="7"/>
      </c>
      <c r="R10" s="7">
        <v>0</v>
      </c>
      <c r="S10" s="19">
        <f t="shared" si="8"/>
      </c>
      <c r="T10" s="7">
        <v>0</v>
      </c>
      <c r="U10" s="18">
        <f t="shared" si="9"/>
      </c>
      <c r="V10" s="7">
        <f t="shared" si="10"/>
        <v>0</v>
      </c>
      <c r="W10" s="18">
        <f t="shared" si="11"/>
      </c>
      <c r="X10" s="7">
        <v>23246</v>
      </c>
      <c r="Y10" s="20">
        <f t="shared" si="12"/>
        <v>1.1499950529336103</v>
      </c>
      <c r="Z10" s="22"/>
    </row>
    <row r="11" spans="1:26" ht="23.25" customHeight="1">
      <c r="A11" s="11" t="s">
        <v>57</v>
      </c>
      <c r="B11" s="7">
        <v>1050</v>
      </c>
      <c r="C11" s="18">
        <f t="shared" si="0"/>
        <v>1.0096153846153846</v>
      </c>
      <c r="D11" s="7">
        <v>1233</v>
      </c>
      <c r="E11" s="18">
        <f t="shared" si="1"/>
        <v>1.5018270401948843</v>
      </c>
      <c r="F11" s="7">
        <v>642</v>
      </c>
      <c r="G11" s="18">
        <f t="shared" si="2"/>
        <v>0.6577868852459017</v>
      </c>
      <c r="H11" s="7">
        <v>5391</v>
      </c>
      <c r="I11" s="18">
        <f t="shared" si="3"/>
        <v>0.8768705270006506</v>
      </c>
      <c r="J11" s="7">
        <v>9565</v>
      </c>
      <c r="K11" s="18">
        <f t="shared" si="4"/>
        <v>1.0116340560549975</v>
      </c>
      <c r="L11" s="7">
        <v>3000</v>
      </c>
      <c r="M11" s="18">
        <f t="shared" si="5"/>
        <v>0.6400682739492213</v>
      </c>
      <c r="N11" s="7">
        <v>66</v>
      </c>
      <c r="O11" s="18">
        <f t="shared" si="6"/>
        <v>0.5546218487394958</v>
      </c>
      <c r="P11" s="7">
        <v>0</v>
      </c>
      <c r="Q11" s="18">
        <f t="shared" si="7"/>
      </c>
      <c r="R11" s="7">
        <v>0</v>
      </c>
      <c r="S11" s="19">
        <f t="shared" si="8"/>
      </c>
      <c r="T11" s="7">
        <v>0</v>
      </c>
      <c r="U11" s="18">
        <f t="shared" si="9"/>
      </c>
      <c r="V11" s="7">
        <f t="shared" si="10"/>
        <v>0</v>
      </c>
      <c r="W11" s="18">
        <f t="shared" si="11"/>
      </c>
      <c r="X11" s="7">
        <v>20947</v>
      </c>
      <c r="Y11" s="20">
        <f t="shared" si="12"/>
        <v>0.9011012647337177</v>
      </c>
      <c r="Z11" s="22"/>
    </row>
    <row r="12" spans="1:26" ht="23.25" customHeight="1">
      <c r="A12" s="3" t="s">
        <v>21</v>
      </c>
      <c r="B12" s="7">
        <v>959</v>
      </c>
      <c r="C12" s="18">
        <f t="shared" si="0"/>
        <v>0.9133333333333333</v>
      </c>
      <c r="D12" s="7">
        <v>941</v>
      </c>
      <c r="E12" s="18">
        <f t="shared" si="1"/>
        <v>0.7631792376317924</v>
      </c>
      <c r="F12" s="7">
        <v>633</v>
      </c>
      <c r="G12" s="18">
        <f t="shared" si="2"/>
        <v>0.985981308411215</v>
      </c>
      <c r="H12" s="7">
        <v>6024</v>
      </c>
      <c r="I12" s="18">
        <f t="shared" si="3"/>
        <v>1.117417918753478</v>
      </c>
      <c r="J12" s="7">
        <v>8005</v>
      </c>
      <c r="K12" s="18">
        <f t="shared" si="4"/>
        <v>0.8369053842132775</v>
      </c>
      <c r="L12" s="7">
        <v>2712</v>
      </c>
      <c r="M12" s="18">
        <f t="shared" si="5"/>
        <v>0.904</v>
      </c>
      <c r="N12" s="7">
        <v>133</v>
      </c>
      <c r="O12" s="18">
        <f t="shared" si="6"/>
        <v>2.015151515151515</v>
      </c>
      <c r="P12" s="7">
        <v>0</v>
      </c>
      <c r="Q12" s="18">
        <f t="shared" si="7"/>
      </c>
      <c r="R12" s="7">
        <v>0</v>
      </c>
      <c r="S12" s="19">
        <f t="shared" si="8"/>
      </c>
      <c r="T12" s="7">
        <v>0</v>
      </c>
      <c r="U12" s="18">
        <f t="shared" si="9"/>
      </c>
      <c r="V12" s="7">
        <f t="shared" si="10"/>
        <v>0</v>
      </c>
      <c r="W12" s="18">
        <f t="shared" si="11"/>
      </c>
      <c r="X12" s="7">
        <v>19407</v>
      </c>
      <c r="Y12" s="19">
        <f t="shared" si="12"/>
        <v>0.926481119014656</v>
      </c>
      <c r="Z12" s="22"/>
    </row>
    <row r="13" spans="1:26" ht="23.25" customHeight="1">
      <c r="A13" s="3" t="s">
        <v>22</v>
      </c>
      <c r="B13" s="7">
        <v>674</v>
      </c>
      <c r="C13" s="18">
        <f t="shared" si="0"/>
        <v>0.7028154327424401</v>
      </c>
      <c r="D13" s="7">
        <v>685</v>
      </c>
      <c r="E13" s="18">
        <f t="shared" si="1"/>
        <v>0.7279489904357067</v>
      </c>
      <c r="F13" s="7">
        <v>655</v>
      </c>
      <c r="G13" s="18">
        <f t="shared" si="2"/>
        <v>1.0347551342812007</v>
      </c>
      <c r="H13" s="7">
        <v>5769</v>
      </c>
      <c r="I13" s="18">
        <f t="shared" si="3"/>
        <v>0.9576693227091634</v>
      </c>
      <c r="J13" s="7">
        <v>7157</v>
      </c>
      <c r="K13" s="18">
        <f t="shared" si="4"/>
        <v>0.8940662086196127</v>
      </c>
      <c r="L13" s="7">
        <v>3873</v>
      </c>
      <c r="M13" s="18">
        <f t="shared" si="5"/>
        <v>1.4280973451327434</v>
      </c>
      <c r="N13" s="7">
        <v>306</v>
      </c>
      <c r="O13" s="18">
        <f t="shared" si="6"/>
        <v>2.300751879699248</v>
      </c>
      <c r="P13" s="7">
        <v>0</v>
      </c>
      <c r="Q13" s="18">
        <f t="shared" si="7"/>
      </c>
      <c r="R13" s="7">
        <v>0</v>
      </c>
      <c r="S13" s="19">
        <f t="shared" si="8"/>
      </c>
      <c r="T13" s="7">
        <v>98</v>
      </c>
      <c r="U13" s="18">
        <f t="shared" si="9"/>
      </c>
      <c r="V13" s="7">
        <f t="shared" si="10"/>
        <v>0</v>
      </c>
      <c r="W13" s="18">
        <f t="shared" si="11"/>
      </c>
      <c r="X13" s="7">
        <v>19217</v>
      </c>
      <c r="Y13" s="19">
        <f t="shared" si="12"/>
        <v>0.9902097181429381</v>
      </c>
      <c r="Z13" s="22"/>
    </row>
    <row r="14" spans="1:26" ht="23.25" customHeight="1">
      <c r="A14" s="3" t="s">
        <v>23</v>
      </c>
      <c r="B14" s="7">
        <v>607</v>
      </c>
      <c r="C14" s="18">
        <f t="shared" si="0"/>
        <v>0.900593471810089</v>
      </c>
      <c r="D14" s="7">
        <v>1271</v>
      </c>
      <c r="E14" s="18">
        <f t="shared" si="1"/>
        <v>1.8554744525547446</v>
      </c>
      <c r="F14" s="7">
        <v>405</v>
      </c>
      <c r="G14" s="18">
        <f t="shared" si="2"/>
        <v>0.6183206106870229</v>
      </c>
      <c r="H14" s="7">
        <v>5553</v>
      </c>
      <c r="I14" s="18">
        <f t="shared" si="3"/>
        <v>0.9625585023400937</v>
      </c>
      <c r="J14" s="7">
        <v>7281</v>
      </c>
      <c r="K14" s="18">
        <f t="shared" si="4"/>
        <v>1.0173256951236551</v>
      </c>
      <c r="L14" s="7">
        <v>2789</v>
      </c>
      <c r="M14" s="18">
        <f t="shared" si="5"/>
        <v>0.7201136070229796</v>
      </c>
      <c r="N14" s="7">
        <v>370</v>
      </c>
      <c r="O14" s="18">
        <f t="shared" si="6"/>
        <v>1.2091503267973855</v>
      </c>
      <c r="P14" s="7">
        <v>0</v>
      </c>
      <c r="Q14" s="18">
        <f t="shared" si="7"/>
      </c>
      <c r="R14" s="7">
        <v>0</v>
      </c>
      <c r="S14" s="19">
        <f t="shared" si="8"/>
      </c>
      <c r="T14" s="7">
        <v>145</v>
      </c>
      <c r="U14" s="18">
        <f t="shared" si="9"/>
        <v>1.4795918367346939</v>
      </c>
      <c r="V14" s="7">
        <f t="shared" si="10"/>
        <v>0</v>
      </c>
      <c r="W14" s="18">
        <f t="shared" si="11"/>
      </c>
      <c r="X14" s="7">
        <v>18421</v>
      </c>
      <c r="Y14" s="19">
        <f t="shared" si="12"/>
        <v>0.9585783420929386</v>
      </c>
      <c r="Z14" s="22"/>
    </row>
    <row r="15" spans="1:26" ht="23.25" customHeight="1">
      <c r="A15" s="3" t="s">
        <v>24</v>
      </c>
      <c r="B15" s="7">
        <v>617</v>
      </c>
      <c r="C15" s="18">
        <f t="shared" si="0"/>
        <v>1.016474464579901</v>
      </c>
      <c r="D15" s="7">
        <v>706</v>
      </c>
      <c r="E15" s="18">
        <f t="shared" si="1"/>
        <v>0.5554681353265145</v>
      </c>
      <c r="F15" s="7">
        <v>472</v>
      </c>
      <c r="G15" s="18">
        <f t="shared" si="2"/>
        <v>1.165432098765432</v>
      </c>
      <c r="H15" s="7">
        <v>5552</v>
      </c>
      <c r="I15" s="18">
        <f t="shared" si="3"/>
        <v>0.9998199171618944</v>
      </c>
      <c r="J15" s="7">
        <v>5359</v>
      </c>
      <c r="K15" s="18">
        <f t="shared" si="4"/>
        <v>0.7360252712539487</v>
      </c>
      <c r="L15" s="7">
        <v>2860</v>
      </c>
      <c r="M15" s="18">
        <f t="shared" si="5"/>
        <v>1.02545715310147</v>
      </c>
      <c r="N15" s="7">
        <v>311</v>
      </c>
      <c r="O15" s="18">
        <f t="shared" si="6"/>
        <v>0.8405405405405405</v>
      </c>
      <c r="P15" s="7">
        <v>0</v>
      </c>
      <c r="Q15" s="18">
        <f t="shared" si="7"/>
      </c>
      <c r="R15" s="7">
        <v>0</v>
      </c>
      <c r="S15" s="19">
        <f t="shared" si="8"/>
      </c>
      <c r="T15" s="7">
        <v>106</v>
      </c>
      <c r="U15" s="18">
        <f t="shared" si="9"/>
        <v>0.7310344827586207</v>
      </c>
      <c r="V15" s="7">
        <f t="shared" si="10"/>
        <v>0</v>
      </c>
      <c r="W15" s="18">
        <f t="shared" si="11"/>
      </c>
      <c r="X15" s="7">
        <v>15983</v>
      </c>
      <c r="Y15" s="19">
        <f t="shared" si="12"/>
        <v>0.8676510504315726</v>
      </c>
      <c r="Z15" s="22"/>
    </row>
    <row r="16" spans="1:26" ht="23.25" customHeight="1">
      <c r="A16" s="3" t="s">
        <v>25</v>
      </c>
      <c r="B16" s="7">
        <v>590</v>
      </c>
      <c r="C16" s="18">
        <f t="shared" si="0"/>
        <v>0.9562398703403565</v>
      </c>
      <c r="D16" s="7">
        <v>158</v>
      </c>
      <c r="E16" s="18">
        <f t="shared" si="1"/>
        <v>0.2237960339943343</v>
      </c>
      <c r="F16" s="7">
        <v>527</v>
      </c>
      <c r="G16" s="18">
        <f t="shared" si="2"/>
        <v>1.1165254237288136</v>
      </c>
      <c r="H16" s="7">
        <v>4526</v>
      </c>
      <c r="I16" s="18">
        <f t="shared" si="3"/>
        <v>0.8152017291066282</v>
      </c>
      <c r="J16" s="7">
        <v>4266</v>
      </c>
      <c r="K16" s="18">
        <f t="shared" si="4"/>
        <v>0.7960440380668035</v>
      </c>
      <c r="L16" s="7">
        <v>3578</v>
      </c>
      <c r="M16" s="18">
        <f t="shared" si="5"/>
        <v>1.251048951048951</v>
      </c>
      <c r="N16" s="7">
        <v>285</v>
      </c>
      <c r="O16" s="18">
        <f t="shared" si="6"/>
        <v>0.9163987138263665</v>
      </c>
      <c r="P16" s="7">
        <v>0</v>
      </c>
      <c r="Q16" s="18">
        <f t="shared" si="7"/>
      </c>
      <c r="R16" s="7">
        <v>0</v>
      </c>
      <c r="S16" s="19">
        <f t="shared" si="8"/>
      </c>
      <c r="T16" s="7">
        <v>154</v>
      </c>
      <c r="U16" s="18">
        <f t="shared" si="9"/>
        <v>1.4528301886792452</v>
      </c>
      <c r="V16" s="7">
        <f t="shared" si="10"/>
        <v>0</v>
      </c>
      <c r="W16" s="18">
        <f t="shared" si="11"/>
      </c>
      <c r="X16" s="7">
        <v>14084</v>
      </c>
      <c r="Y16" s="19">
        <f t="shared" si="12"/>
        <v>0.8811862604016768</v>
      </c>
      <c r="Z16" s="22"/>
    </row>
    <row r="17" spans="1:26" ht="23.25" customHeight="1">
      <c r="A17" s="3" t="s">
        <v>26</v>
      </c>
      <c r="B17" s="7">
        <v>510</v>
      </c>
      <c r="C17" s="18">
        <f t="shared" si="0"/>
        <v>0.864406779661017</v>
      </c>
      <c r="D17" s="7">
        <f>X17-B17-F17-H17-J17-L17-N17-P17-R17-T17</f>
        <v>670</v>
      </c>
      <c r="E17" s="18">
        <f t="shared" si="1"/>
        <v>4.2405063291139244</v>
      </c>
      <c r="F17" s="7">
        <v>240</v>
      </c>
      <c r="G17" s="18">
        <f t="shared" si="2"/>
        <v>0.45540796963946867</v>
      </c>
      <c r="H17" s="7">
        <v>4076</v>
      </c>
      <c r="I17" s="18">
        <f t="shared" si="3"/>
        <v>0.900574458683164</v>
      </c>
      <c r="J17" s="7">
        <v>4941</v>
      </c>
      <c r="K17" s="18">
        <f t="shared" si="4"/>
        <v>1.1582278481012658</v>
      </c>
      <c r="L17" s="7">
        <v>2874</v>
      </c>
      <c r="M17" s="18">
        <f t="shared" si="5"/>
        <v>0.8032420346562326</v>
      </c>
      <c r="N17" s="7">
        <v>33</v>
      </c>
      <c r="O17" s="18">
        <f t="shared" si="6"/>
        <v>0.11578947368421053</v>
      </c>
      <c r="P17" s="7">
        <v>0</v>
      </c>
      <c r="Q17" s="18">
        <f t="shared" si="7"/>
      </c>
      <c r="R17" s="7">
        <v>0</v>
      </c>
      <c r="S17" s="18">
        <f t="shared" si="8"/>
      </c>
      <c r="T17" s="7">
        <v>0</v>
      </c>
      <c r="U17" s="18">
        <f t="shared" si="9"/>
        <v>0</v>
      </c>
      <c r="V17" s="7">
        <f t="shared" si="10"/>
        <v>0</v>
      </c>
      <c r="W17" s="18">
        <f t="shared" si="11"/>
      </c>
      <c r="X17" s="7">
        <v>13344</v>
      </c>
      <c r="Y17" s="18">
        <f t="shared" si="12"/>
        <v>0.9474581084919057</v>
      </c>
      <c r="Z17" s="22"/>
    </row>
    <row r="18" spans="1:26" ht="23.25" customHeight="1">
      <c r="A18" s="3" t="s">
        <v>27</v>
      </c>
      <c r="B18" s="7">
        <v>593</v>
      </c>
      <c r="C18" s="18">
        <f t="shared" si="0"/>
        <v>1.1627450980392158</v>
      </c>
      <c r="D18" s="7">
        <f aca="true" t="shared" si="13" ref="D18:D24">X18-B18-F18-H18-J18-L18-N18-P18-R18-T18</f>
        <v>304</v>
      </c>
      <c r="E18" s="18">
        <f t="shared" si="1"/>
        <v>0.4537313432835821</v>
      </c>
      <c r="F18" s="7">
        <v>292</v>
      </c>
      <c r="G18" s="18">
        <f t="shared" si="2"/>
        <v>1.2166666666666666</v>
      </c>
      <c r="H18" s="7">
        <v>3400</v>
      </c>
      <c r="I18" s="18">
        <f t="shared" si="3"/>
        <v>0.8341511285574092</v>
      </c>
      <c r="J18" s="7">
        <v>2931</v>
      </c>
      <c r="K18" s="18">
        <f t="shared" si="4"/>
        <v>0.5931997571341834</v>
      </c>
      <c r="L18" s="7">
        <v>2171</v>
      </c>
      <c r="M18" s="18">
        <f t="shared" si="5"/>
        <v>0.7553931802366041</v>
      </c>
      <c r="N18" s="7">
        <v>305</v>
      </c>
      <c r="O18" s="18">
        <f t="shared" si="6"/>
        <v>9.242424242424242</v>
      </c>
      <c r="P18" s="7">
        <v>0</v>
      </c>
      <c r="Q18" s="18">
        <f t="shared" si="7"/>
      </c>
      <c r="R18" s="7">
        <v>0</v>
      </c>
      <c r="S18" s="18">
        <f t="shared" si="8"/>
      </c>
      <c r="T18" s="7">
        <v>0</v>
      </c>
      <c r="U18" s="18">
        <f t="shared" si="9"/>
      </c>
      <c r="V18" s="7">
        <f t="shared" si="10"/>
        <v>0</v>
      </c>
      <c r="W18" s="18">
        <f t="shared" si="11"/>
      </c>
      <c r="X18" s="7">
        <v>9996</v>
      </c>
      <c r="Y18" s="18">
        <f t="shared" si="12"/>
        <v>0.7491007194244604</v>
      </c>
      <c r="Z18" s="22"/>
    </row>
    <row r="19" spans="1:26" ht="23.25" customHeight="1">
      <c r="A19" s="3" t="s">
        <v>28</v>
      </c>
      <c r="B19" s="7">
        <v>427</v>
      </c>
      <c r="C19" s="18">
        <f t="shared" si="0"/>
        <v>0.7200674536256324</v>
      </c>
      <c r="D19" s="7">
        <f t="shared" si="13"/>
        <v>534</v>
      </c>
      <c r="E19" s="18">
        <f t="shared" si="1"/>
        <v>1.756578947368421</v>
      </c>
      <c r="F19" s="7">
        <v>320</v>
      </c>
      <c r="G19" s="18">
        <f t="shared" si="2"/>
        <v>1.095890410958904</v>
      </c>
      <c r="H19" s="7">
        <v>3926</v>
      </c>
      <c r="I19" s="18">
        <f t="shared" si="3"/>
        <v>1.1547058823529412</v>
      </c>
      <c r="J19" s="7">
        <v>5274</v>
      </c>
      <c r="K19" s="18">
        <f t="shared" si="4"/>
        <v>1.7993858751279428</v>
      </c>
      <c r="L19" s="7">
        <v>2402</v>
      </c>
      <c r="M19" s="18">
        <f t="shared" si="5"/>
        <v>1.1064025794564716</v>
      </c>
      <c r="N19" s="7">
        <v>232</v>
      </c>
      <c r="O19" s="18">
        <f t="shared" si="6"/>
        <v>0.760655737704918</v>
      </c>
      <c r="P19" s="7">
        <v>0</v>
      </c>
      <c r="Q19" s="18">
        <f t="shared" si="7"/>
      </c>
      <c r="R19" s="7">
        <v>0</v>
      </c>
      <c r="S19" s="18">
        <f t="shared" si="8"/>
      </c>
      <c r="T19" s="7">
        <v>0</v>
      </c>
      <c r="U19" s="18">
        <f t="shared" si="9"/>
      </c>
      <c r="V19" s="7">
        <f t="shared" si="10"/>
        <v>0</v>
      </c>
      <c r="W19" s="18">
        <f t="shared" si="11"/>
      </c>
      <c r="X19" s="7">
        <v>13115</v>
      </c>
      <c r="Y19" s="18">
        <f t="shared" si="12"/>
        <v>1.3120248099239695</v>
      </c>
      <c r="Z19" s="22"/>
    </row>
    <row r="20" spans="1:26" ht="23.25" customHeight="1">
      <c r="A20" s="3" t="s">
        <v>29</v>
      </c>
      <c r="B20" s="7">
        <v>363</v>
      </c>
      <c r="C20" s="18">
        <f t="shared" si="0"/>
        <v>0.8501170960187353</v>
      </c>
      <c r="D20" s="7">
        <f t="shared" si="13"/>
        <v>407</v>
      </c>
      <c r="E20" s="18">
        <f t="shared" si="1"/>
        <v>0.7621722846441947</v>
      </c>
      <c r="F20" s="7">
        <v>148</v>
      </c>
      <c r="G20" s="18">
        <f t="shared" si="2"/>
        <v>0.4625</v>
      </c>
      <c r="H20" s="7">
        <v>5644</v>
      </c>
      <c r="I20" s="18">
        <f t="shared" si="3"/>
        <v>1.4375955170657158</v>
      </c>
      <c r="J20" s="7">
        <v>1667</v>
      </c>
      <c r="K20" s="18">
        <f t="shared" si="4"/>
        <v>0.3160788775123246</v>
      </c>
      <c r="L20" s="7">
        <v>1567</v>
      </c>
      <c r="M20" s="18">
        <f t="shared" si="5"/>
        <v>0.6523730224812656</v>
      </c>
      <c r="N20" s="7">
        <v>185</v>
      </c>
      <c r="O20" s="18">
        <f t="shared" si="6"/>
        <v>0.7974137931034483</v>
      </c>
      <c r="P20" s="7">
        <v>0</v>
      </c>
      <c r="Q20" s="18">
        <f t="shared" si="7"/>
      </c>
      <c r="R20" s="7">
        <v>0</v>
      </c>
      <c r="S20" s="18">
        <f t="shared" si="8"/>
      </c>
      <c r="T20" s="7">
        <v>0</v>
      </c>
      <c r="U20" s="18">
        <f t="shared" si="9"/>
      </c>
      <c r="V20" s="7">
        <f t="shared" si="10"/>
        <v>0</v>
      </c>
      <c r="W20" s="18">
        <f t="shared" si="11"/>
      </c>
      <c r="X20" s="7">
        <v>9981</v>
      </c>
      <c r="Y20" s="18">
        <f t="shared" si="12"/>
        <v>0.7610369805566146</v>
      </c>
      <c r="Z20" s="22"/>
    </row>
    <row r="21" spans="1:26" ht="23.25" customHeight="1">
      <c r="A21" s="3" t="s">
        <v>30</v>
      </c>
      <c r="B21" s="7">
        <v>498</v>
      </c>
      <c r="C21" s="18">
        <f t="shared" si="0"/>
        <v>1.371900826446281</v>
      </c>
      <c r="D21" s="7">
        <f t="shared" si="13"/>
        <v>300</v>
      </c>
      <c r="E21" s="18">
        <f t="shared" si="1"/>
        <v>0.7371007371007371</v>
      </c>
      <c r="F21" s="7">
        <v>324</v>
      </c>
      <c r="G21" s="18">
        <f t="shared" si="2"/>
        <v>2.189189189189189</v>
      </c>
      <c r="H21" s="7">
        <v>4278</v>
      </c>
      <c r="I21" s="18">
        <f t="shared" si="3"/>
        <v>0.7579730687455705</v>
      </c>
      <c r="J21" s="7">
        <v>2239</v>
      </c>
      <c r="K21" s="18">
        <f t="shared" si="4"/>
        <v>1.343131373725255</v>
      </c>
      <c r="L21" s="7">
        <v>1804</v>
      </c>
      <c r="M21" s="18">
        <f t="shared" si="5"/>
        <v>1.1512444160816848</v>
      </c>
      <c r="N21" s="7">
        <v>152</v>
      </c>
      <c r="O21" s="18">
        <f t="shared" si="6"/>
        <v>0.8216216216216217</v>
      </c>
      <c r="P21" s="7">
        <v>0</v>
      </c>
      <c r="Q21" s="18">
        <f t="shared" si="7"/>
      </c>
      <c r="R21" s="7">
        <v>0</v>
      </c>
      <c r="S21" s="18">
        <f t="shared" si="8"/>
      </c>
      <c r="T21" s="7">
        <v>244</v>
      </c>
      <c r="U21" s="18">
        <f t="shared" si="9"/>
      </c>
      <c r="V21" s="7">
        <f t="shared" si="10"/>
        <v>0</v>
      </c>
      <c r="W21" s="18">
        <f t="shared" si="11"/>
      </c>
      <c r="X21" s="7">
        <v>9839</v>
      </c>
      <c r="Y21" s="18">
        <f t="shared" si="12"/>
        <v>0.9857729686404167</v>
      </c>
      <c r="Z21" s="22"/>
    </row>
    <row r="22" spans="1:26" ht="23.25" customHeight="1">
      <c r="A22" s="3" t="s">
        <v>31</v>
      </c>
      <c r="B22" s="7">
        <v>304</v>
      </c>
      <c r="C22" s="18">
        <f t="shared" si="0"/>
        <v>0.6104417670682731</v>
      </c>
      <c r="D22" s="7">
        <f t="shared" si="13"/>
        <v>84</v>
      </c>
      <c r="E22" s="18">
        <f t="shared" si="1"/>
        <v>0.28</v>
      </c>
      <c r="F22" s="7">
        <v>264</v>
      </c>
      <c r="G22" s="18">
        <f t="shared" si="2"/>
        <v>0.8148148148148148</v>
      </c>
      <c r="H22" s="7">
        <v>4680</v>
      </c>
      <c r="I22" s="18">
        <f t="shared" si="3"/>
        <v>1.0939691444600281</v>
      </c>
      <c r="J22" s="7">
        <v>1433</v>
      </c>
      <c r="K22" s="18">
        <f t="shared" si="4"/>
        <v>0.6400178651183565</v>
      </c>
      <c r="L22" s="7">
        <v>1177</v>
      </c>
      <c r="M22" s="18">
        <f t="shared" si="5"/>
        <v>0.6524390243902439</v>
      </c>
      <c r="N22" s="7">
        <v>115</v>
      </c>
      <c r="O22" s="18">
        <f t="shared" si="6"/>
        <v>0.756578947368421</v>
      </c>
      <c r="P22" s="7">
        <v>0</v>
      </c>
      <c r="Q22" s="18">
        <f t="shared" si="7"/>
      </c>
      <c r="R22" s="7">
        <v>0</v>
      </c>
      <c r="S22" s="18">
        <f t="shared" si="8"/>
      </c>
      <c r="T22" s="7">
        <v>324</v>
      </c>
      <c r="U22" s="18">
        <f t="shared" si="9"/>
        <v>1.3278688524590163</v>
      </c>
      <c r="V22" s="7">
        <f t="shared" si="10"/>
        <v>0</v>
      </c>
      <c r="W22" s="18">
        <f t="shared" si="11"/>
      </c>
      <c r="X22" s="7">
        <v>8381</v>
      </c>
      <c r="Y22" s="18">
        <f t="shared" si="12"/>
        <v>0.851814208761053</v>
      </c>
      <c r="Z22" s="22"/>
    </row>
    <row r="23" spans="1:26" ht="23.25" customHeight="1">
      <c r="A23" s="3" t="s">
        <v>32</v>
      </c>
      <c r="B23" s="7">
        <v>317</v>
      </c>
      <c r="C23" s="18">
        <f t="shared" si="0"/>
        <v>1.042763157894737</v>
      </c>
      <c r="D23" s="7">
        <f t="shared" si="13"/>
        <v>89</v>
      </c>
      <c r="E23" s="18">
        <f t="shared" si="1"/>
        <v>1.0595238095238095</v>
      </c>
      <c r="F23" s="7">
        <v>283</v>
      </c>
      <c r="G23" s="18">
        <f t="shared" si="2"/>
        <v>1.071969696969697</v>
      </c>
      <c r="H23" s="7">
        <v>3440</v>
      </c>
      <c r="I23" s="18">
        <f t="shared" si="3"/>
        <v>0.7350427350427351</v>
      </c>
      <c r="J23" s="7">
        <v>1581</v>
      </c>
      <c r="K23" s="18">
        <f t="shared" si="4"/>
        <v>1.1032798325191906</v>
      </c>
      <c r="L23" s="7">
        <v>788</v>
      </c>
      <c r="M23" s="18">
        <f t="shared" si="5"/>
        <v>0.6694987255734919</v>
      </c>
      <c r="N23" s="7">
        <v>131</v>
      </c>
      <c r="O23" s="18">
        <f t="shared" si="6"/>
        <v>1.1391304347826088</v>
      </c>
      <c r="P23" s="7">
        <v>0</v>
      </c>
      <c r="Q23" s="18">
        <f t="shared" si="7"/>
      </c>
      <c r="R23" s="7">
        <v>0</v>
      </c>
      <c r="S23" s="18">
        <f t="shared" si="8"/>
      </c>
      <c r="T23" s="7">
        <v>113</v>
      </c>
      <c r="U23" s="18">
        <f t="shared" si="9"/>
        <v>0.3487654320987654</v>
      </c>
      <c r="V23" s="7">
        <f t="shared" si="10"/>
        <v>0</v>
      </c>
      <c r="W23" s="18">
        <f t="shared" si="11"/>
      </c>
      <c r="X23" s="7">
        <v>6742</v>
      </c>
      <c r="Y23" s="18">
        <f t="shared" si="12"/>
        <v>0.8044386111442549</v>
      </c>
      <c r="Z23" s="22"/>
    </row>
    <row r="24" spans="1:26" ht="23.25" customHeight="1">
      <c r="A24" s="3" t="s">
        <v>33</v>
      </c>
      <c r="B24" s="7">
        <v>303</v>
      </c>
      <c r="C24" s="18">
        <f t="shared" si="0"/>
        <v>0.9558359621451105</v>
      </c>
      <c r="D24" s="7">
        <f t="shared" si="13"/>
        <v>55</v>
      </c>
      <c r="E24" s="18">
        <f t="shared" si="1"/>
        <v>0.6179775280898876</v>
      </c>
      <c r="F24" s="7">
        <v>454</v>
      </c>
      <c r="G24" s="18">
        <f t="shared" si="2"/>
        <v>1.6042402826855124</v>
      </c>
      <c r="H24" s="7">
        <v>3875</v>
      </c>
      <c r="I24" s="18">
        <f t="shared" si="3"/>
        <v>1.126453488372093</v>
      </c>
      <c r="J24" s="7">
        <v>1451</v>
      </c>
      <c r="K24" s="18">
        <f t="shared" si="4"/>
        <v>0.9177735610373181</v>
      </c>
      <c r="L24" s="7">
        <v>572</v>
      </c>
      <c r="M24" s="18">
        <f t="shared" si="5"/>
        <v>0.7258883248730964</v>
      </c>
      <c r="N24" s="7">
        <v>150</v>
      </c>
      <c r="O24" s="18">
        <f t="shared" si="6"/>
        <v>1.1450381679389312</v>
      </c>
      <c r="P24" s="7">
        <v>0</v>
      </c>
      <c r="Q24" s="18">
        <f t="shared" si="7"/>
      </c>
      <c r="R24" s="7">
        <v>0</v>
      </c>
      <c r="S24" s="18">
        <f t="shared" si="8"/>
      </c>
      <c r="T24" s="7">
        <v>129</v>
      </c>
      <c r="U24" s="18">
        <f t="shared" si="9"/>
        <v>1.1415929203539823</v>
      </c>
      <c r="V24" s="7">
        <f t="shared" si="10"/>
        <v>0</v>
      </c>
      <c r="W24" s="18">
        <f t="shared" si="11"/>
      </c>
      <c r="X24" s="7">
        <v>6989</v>
      </c>
      <c r="Y24" s="18">
        <f t="shared" si="12"/>
        <v>1.0366360130525067</v>
      </c>
      <c r="Z24" s="22"/>
    </row>
    <row r="25" spans="1:26" ht="23.25" customHeight="1">
      <c r="A25" s="3" t="s">
        <v>34</v>
      </c>
      <c r="B25" s="7">
        <v>423</v>
      </c>
      <c r="C25" s="18">
        <f t="shared" si="0"/>
        <v>1.396039603960396</v>
      </c>
      <c r="D25" s="7">
        <v>78</v>
      </c>
      <c r="E25" s="18">
        <f t="shared" si="1"/>
        <v>1.4181818181818182</v>
      </c>
      <c r="F25" s="7">
        <v>258</v>
      </c>
      <c r="G25" s="18">
        <f t="shared" si="2"/>
        <v>0.5682819383259912</v>
      </c>
      <c r="H25" s="7">
        <v>4383</v>
      </c>
      <c r="I25" s="18">
        <f t="shared" si="3"/>
        <v>1.1310967741935485</v>
      </c>
      <c r="J25" s="7">
        <v>1129</v>
      </c>
      <c r="K25" s="18">
        <f t="shared" si="4"/>
        <v>0.7780840799448656</v>
      </c>
      <c r="L25" s="7">
        <v>1065</v>
      </c>
      <c r="M25" s="18">
        <f t="shared" si="5"/>
        <v>1.8618881118881119</v>
      </c>
      <c r="N25" s="7">
        <v>236</v>
      </c>
      <c r="O25" s="18">
        <f t="shared" si="6"/>
        <v>1.5733333333333333</v>
      </c>
      <c r="P25" s="7">
        <v>0</v>
      </c>
      <c r="Q25" s="18">
        <f t="shared" si="7"/>
      </c>
      <c r="R25" s="7">
        <v>0</v>
      </c>
      <c r="S25" s="18">
        <f t="shared" si="8"/>
      </c>
      <c r="T25" s="7">
        <v>99</v>
      </c>
      <c r="U25" s="18">
        <f t="shared" si="9"/>
        <v>0.7674418604651163</v>
      </c>
      <c r="V25" s="7">
        <f>X25-B25-D25-F25-H25-J25-L25-N25-P25-R25-T25</f>
        <v>0</v>
      </c>
      <c r="W25" s="18">
        <f t="shared" si="11"/>
      </c>
      <c r="X25" s="7">
        <v>7671</v>
      </c>
      <c r="Y25" s="18">
        <f t="shared" si="12"/>
        <v>1.0975819144369723</v>
      </c>
      <c r="Z25" s="22"/>
    </row>
    <row r="26" spans="1:26" ht="23.25" customHeight="1">
      <c r="A26" s="3" t="s">
        <v>35</v>
      </c>
      <c r="B26" s="7">
        <v>320</v>
      </c>
      <c r="C26" s="18">
        <f t="shared" si="0"/>
        <v>0.7565011820330969</v>
      </c>
      <c r="D26" s="7">
        <v>142</v>
      </c>
      <c r="E26" s="18">
        <f t="shared" si="1"/>
        <v>1.8205128205128205</v>
      </c>
      <c r="F26" s="7">
        <v>393</v>
      </c>
      <c r="G26" s="18">
        <f t="shared" si="2"/>
        <v>1.5232558139534884</v>
      </c>
      <c r="H26" s="7">
        <v>3699</v>
      </c>
      <c r="I26" s="18">
        <f t="shared" si="3"/>
        <v>0.8439425051334702</v>
      </c>
      <c r="J26" s="7">
        <v>1229</v>
      </c>
      <c r="K26" s="18">
        <f t="shared" si="4"/>
        <v>1.0885739592559787</v>
      </c>
      <c r="L26" s="7">
        <v>1314</v>
      </c>
      <c r="M26" s="18">
        <f t="shared" si="5"/>
        <v>1.2338028169014084</v>
      </c>
      <c r="N26" s="7">
        <v>158</v>
      </c>
      <c r="O26" s="18">
        <f t="shared" si="6"/>
        <v>0.6694915254237288</v>
      </c>
      <c r="P26" s="7">
        <v>0</v>
      </c>
      <c r="Q26" s="18">
        <f t="shared" si="7"/>
      </c>
      <c r="R26" s="7">
        <v>0</v>
      </c>
      <c r="S26" s="18">
        <f t="shared" si="8"/>
      </c>
      <c r="T26" s="7">
        <v>137</v>
      </c>
      <c r="U26" s="18">
        <f t="shared" si="9"/>
        <v>1.3838383838383839</v>
      </c>
      <c r="V26" s="7">
        <f t="shared" si="10"/>
        <v>0</v>
      </c>
      <c r="W26" s="18">
        <f t="shared" si="11"/>
      </c>
      <c r="X26" s="7">
        <v>7392</v>
      </c>
      <c r="Y26" s="18">
        <f t="shared" si="12"/>
        <v>0.9636292530308955</v>
      </c>
      <c r="Z26" s="22"/>
    </row>
    <row r="27" spans="1:26" ht="23.25" customHeight="1">
      <c r="A27" s="3" t="s">
        <v>36</v>
      </c>
      <c r="B27" s="7">
        <v>232</v>
      </c>
      <c r="C27" s="18">
        <f t="shared" si="0"/>
        <v>0.725</v>
      </c>
      <c r="D27" s="7">
        <v>42</v>
      </c>
      <c r="E27" s="18">
        <f t="shared" si="1"/>
        <v>0.29577464788732394</v>
      </c>
      <c r="F27" s="7">
        <v>390</v>
      </c>
      <c r="G27" s="18">
        <f t="shared" si="2"/>
        <v>0.9923664122137404</v>
      </c>
      <c r="H27" s="7">
        <v>2938</v>
      </c>
      <c r="I27" s="18">
        <f t="shared" si="3"/>
        <v>0.7942687212760206</v>
      </c>
      <c r="J27" s="7">
        <v>1083</v>
      </c>
      <c r="K27" s="18">
        <f t="shared" si="4"/>
        <v>0.8812042310821806</v>
      </c>
      <c r="L27" s="7">
        <v>997</v>
      </c>
      <c r="M27" s="18">
        <f t="shared" si="5"/>
        <v>0.758751902587519</v>
      </c>
      <c r="N27" s="7">
        <v>184</v>
      </c>
      <c r="O27" s="18">
        <f t="shared" si="6"/>
        <v>1.1645569620253164</v>
      </c>
      <c r="P27" s="7">
        <v>0</v>
      </c>
      <c r="Q27" s="18">
        <f t="shared" si="7"/>
      </c>
      <c r="R27" s="7">
        <v>0</v>
      </c>
      <c r="S27" s="18">
        <f t="shared" si="8"/>
      </c>
      <c r="T27" s="7">
        <v>148</v>
      </c>
      <c r="U27" s="18">
        <f t="shared" si="9"/>
        <v>1.0802919708029197</v>
      </c>
      <c r="V27" s="7">
        <f t="shared" si="10"/>
        <v>0</v>
      </c>
      <c r="W27" s="18">
        <f t="shared" si="11"/>
      </c>
      <c r="X27" s="7">
        <v>6014</v>
      </c>
      <c r="Y27" s="18">
        <f t="shared" si="12"/>
        <v>0.8135822510822511</v>
      </c>
      <c r="Z27" s="22"/>
    </row>
    <row r="28" spans="1:26" ht="23.25" customHeight="1">
      <c r="A28" s="3" t="s">
        <v>37</v>
      </c>
      <c r="B28" s="7">
        <v>230</v>
      </c>
      <c r="C28" s="18">
        <f t="shared" si="0"/>
        <v>0.9913793103448276</v>
      </c>
      <c r="D28" s="7">
        <v>160</v>
      </c>
      <c r="E28" s="18">
        <f t="shared" si="1"/>
        <v>3.8095238095238093</v>
      </c>
      <c r="F28" s="7">
        <v>394</v>
      </c>
      <c r="G28" s="18">
        <f t="shared" si="2"/>
        <v>1.0102564102564102</v>
      </c>
      <c r="H28" s="7">
        <v>3245</v>
      </c>
      <c r="I28" s="18">
        <f t="shared" si="3"/>
        <v>1.104492852280463</v>
      </c>
      <c r="J28" s="7">
        <v>403</v>
      </c>
      <c r="K28" s="18">
        <f t="shared" si="4"/>
        <v>0.3721144967682364</v>
      </c>
      <c r="L28" s="7">
        <v>849</v>
      </c>
      <c r="M28" s="18">
        <f t="shared" si="5"/>
        <v>0.8515546639919759</v>
      </c>
      <c r="N28" s="7">
        <v>122</v>
      </c>
      <c r="O28" s="18">
        <f t="shared" si="6"/>
        <v>0.6630434782608695</v>
      </c>
      <c r="P28" s="7">
        <v>0</v>
      </c>
      <c r="Q28" s="18">
        <f t="shared" si="7"/>
      </c>
      <c r="R28" s="7">
        <v>0</v>
      </c>
      <c r="S28" s="18">
        <f t="shared" si="8"/>
      </c>
      <c r="T28" s="7">
        <v>79</v>
      </c>
      <c r="U28" s="18">
        <f t="shared" si="9"/>
        <v>0.5337837837837838</v>
      </c>
      <c r="V28" s="7">
        <f t="shared" si="10"/>
        <v>9</v>
      </c>
      <c r="W28" s="18">
        <f t="shared" si="11"/>
      </c>
      <c r="X28" s="7">
        <v>5491</v>
      </c>
      <c r="Y28" s="18">
        <f t="shared" si="12"/>
        <v>0.9130362487529099</v>
      </c>
      <c r="Z28" s="22"/>
    </row>
    <row r="29" spans="1:26" ht="23.25" customHeight="1">
      <c r="A29" s="3" t="s">
        <v>38</v>
      </c>
      <c r="B29" s="7">
        <v>93</v>
      </c>
      <c r="C29" s="18">
        <f t="shared" si="0"/>
        <v>0.4043478260869565</v>
      </c>
      <c r="D29" s="7">
        <v>87</v>
      </c>
      <c r="E29" s="18">
        <f t="shared" si="1"/>
        <v>0.54375</v>
      </c>
      <c r="F29" s="7">
        <v>468</v>
      </c>
      <c r="G29" s="18">
        <f t="shared" si="2"/>
        <v>1.1878172588832487</v>
      </c>
      <c r="H29" s="7">
        <v>2873</v>
      </c>
      <c r="I29" s="18">
        <f t="shared" si="3"/>
        <v>0.8853620955315871</v>
      </c>
      <c r="J29" s="7">
        <v>442</v>
      </c>
      <c r="K29" s="18">
        <f t="shared" si="4"/>
        <v>1.096774193548387</v>
      </c>
      <c r="L29" s="7">
        <v>760</v>
      </c>
      <c r="M29" s="18">
        <f t="shared" si="5"/>
        <v>0.8951707891637221</v>
      </c>
      <c r="N29" s="7">
        <v>220</v>
      </c>
      <c r="O29" s="18">
        <f t="shared" si="6"/>
        <v>1.8032786885245902</v>
      </c>
      <c r="P29" s="7">
        <v>0</v>
      </c>
      <c r="Q29" s="18">
        <f t="shared" si="7"/>
      </c>
      <c r="R29" s="7">
        <v>0</v>
      </c>
      <c r="S29" s="18">
        <f t="shared" si="8"/>
      </c>
      <c r="T29" s="7">
        <v>808</v>
      </c>
      <c r="U29" s="18">
        <f t="shared" si="9"/>
        <v>10.227848101265822</v>
      </c>
      <c r="V29" s="7">
        <f t="shared" si="10"/>
        <v>15</v>
      </c>
      <c r="W29" s="18">
        <f t="shared" si="11"/>
        <v>1.6666666666666667</v>
      </c>
      <c r="X29" s="7">
        <v>5766</v>
      </c>
      <c r="Y29" s="18">
        <f t="shared" si="12"/>
        <v>1.0500819522855582</v>
      </c>
      <c r="Z29" s="22"/>
    </row>
    <row r="30" spans="1:26" ht="23.25" customHeight="1">
      <c r="A30" s="3" t="s">
        <v>39</v>
      </c>
      <c r="B30" s="7">
        <v>147</v>
      </c>
      <c r="C30" s="18">
        <f t="shared" si="0"/>
        <v>1.5806451612903225</v>
      </c>
      <c r="D30" s="7">
        <v>98</v>
      </c>
      <c r="E30" s="18">
        <f t="shared" si="1"/>
        <v>1.1264367816091954</v>
      </c>
      <c r="F30" s="7">
        <v>664</v>
      </c>
      <c r="G30" s="18">
        <f t="shared" si="2"/>
        <v>1.4188034188034189</v>
      </c>
      <c r="H30" s="7">
        <v>2926</v>
      </c>
      <c r="I30" s="18">
        <f t="shared" si="3"/>
        <v>1.0184476157326836</v>
      </c>
      <c r="J30" s="7">
        <v>1268</v>
      </c>
      <c r="K30" s="18">
        <f t="shared" si="4"/>
        <v>2.8687782805429864</v>
      </c>
      <c r="L30" s="7">
        <v>1184</v>
      </c>
      <c r="M30" s="18">
        <f t="shared" si="5"/>
        <v>1.5578947368421052</v>
      </c>
      <c r="N30" s="7">
        <v>436</v>
      </c>
      <c r="O30" s="18">
        <f t="shared" si="6"/>
        <v>1.981818181818182</v>
      </c>
      <c r="P30" s="7">
        <v>0</v>
      </c>
      <c r="Q30" s="18">
        <f t="shared" si="7"/>
      </c>
      <c r="R30" s="7">
        <v>0</v>
      </c>
      <c r="S30" s="18">
        <f t="shared" si="8"/>
      </c>
      <c r="T30" s="7">
        <v>409</v>
      </c>
      <c r="U30" s="18">
        <f t="shared" si="9"/>
        <v>0.5061881188118812</v>
      </c>
      <c r="V30" s="7">
        <f t="shared" si="10"/>
        <v>17</v>
      </c>
      <c r="W30" s="18">
        <f t="shared" si="11"/>
        <v>1.1333333333333333</v>
      </c>
      <c r="X30" s="7">
        <v>7149</v>
      </c>
      <c r="Y30" s="18">
        <f t="shared" si="12"/>
        <v>1.2398543184183142</v>
      </c>
      <c r="Z30" s="22"/>
    </row>
    <row r="31" spans="1:26" ht="23.25" customHeight="1">
      <c r="A31" s="3" t="s">
        <v>40</v>
      </c>
      <c r="B31" s="7">
        <v>97</v>
      </c>
      <c r="C31" s="18">
        <f t="shared" si="0"/>
        <v>0.6598639455782312</v>
      </c>
      <c r="D31" s="7">
        <v>25</v>
      </c>
      <c r="E31" s="18">
        <f t="shared" si="1"/>
        <v>0.25510204081632654</v>
      </c>
      <c r="F31" s="7">
        <v>462</v>
      </c>
      <c r="G31" s="18">
        <f t="shared" si="2"/>
        <v>0.6957831325301205</v>
      </c>
      <c r="H31" s="7">
        <v>2627</v>
      </c>
      <c r="I31" s="18">
        <f t="shared" si="3"/>
        <v>0.8978127136021873</v>
      </c>
      <c r="J31" s="7">
        <v>1126</v>
      </c>
      <c r="K31" s="18">
        <f t="shared" si="4"/>
        <v>0.88801261829653</v>
      </c>
      <c r="L31" s="7">
        <v>863</v>
      </c>
      <c r="M31" s="18">
        <f t="shared" si="5"/>
        <v>0.7288851351351351</v>
      </c>
      <c r="N31" s="7">
        <v>291</v>
      </c>
      <c r="O31" s="18">
        <f t="shared" si="6"/>
        <v>0.6674311926605505</v>
      </c>
      <c r="P31" s="7">
        <v>0</v>
      </c>
      <c r="Q31" s="18">
        <f t="shared" si="7"/>
      </c>
      <c r="R31" s="7">
        <v>0</v>
      </c>
      <c r="S31" s="18">
        <f t="shared" si="8"/>
      </c>
      <c r="T31" s="7">
        <v>626</v>
      </c>
      <c r="U31" s="18">
        <f t="shared" si="9"/>
        <v>1.5305623471882641</v>
      </c>
      <c r="V31" s="7">
        <f t="shared" si="10"/>
        <v>11</v>
      </c>
      <c r="W31" s="18">
        <f t="shared" si="11"/>
        <v>0.6470588235294118</v>
      </c>
      <c r="X31" s="7">
        <v>6128</v>
      </c>
      <c r="Y31" s="18">
        <f t="shared" si="12"/>
        <v>0.8571828227724158</v>
      </c>
      <c r="Z31" s="22"/>
    </row>
    <row r="32" spans="1:26" ht="23.25" customHeight="1">
      <c r="A32" s="11" t="s">
        <v>55</v>
      </c>
      <c r="B32" s="7">
        <v>115</v>
      </c>
      <c r="C32" s="18">
        <f t="shared" si="0"/>
        <v>1.1855670103092784</v>
      </c>
      <c r="D32" s="7">
        <v>83</v>
      </c>
      <c r="E32" s="18">
        <f t="shared" si="1"/>
        <v>3.32</v>
      </c>
      <c r="F32" s="7">
        <v>315</v>
      </c>
      <c r="G32" s="18">
        <f t="shared" si="2"/>
        <v>0.6818181818181818</v>
      </c>
      <c r="H32" s="7">
        <v>2235</v>
      </c>
      <c r="I32" s="18">
        <f t="shared" si="3"/>
        <v>0.8507803578226113</v>
      </c>
      <c r="J32" s="7">
        <v>567</v>
      </c>
      <c r="K32" s="18">
        <f t="shared" si="4"/>
        <v>0.5035523978685613</v>
      </c>
      <c r="L32" s="7">
        <v>1184</v>
      </c>
      <c r="M32" s="18">
        <f t="shared" si="5"/>
        <v>1.3719582850521437</v>
      </c>
      <c r="N32" s="7">
        <v>496</v>
      </c>
      <c r="O32" s="18">
        <f t="shared" si="6"/>
        <v>1.70446735395189</v>
      </c>
      <c r="P32" s="7">
        <v>0</v>
      </c>
      <c r="Q32" s="18">
        <f t="shared" si="7"/>
      </c>
      <c r="R32" s="7">
        <v>0</v>
      </c>
      <c r="S32" s="18">
        <f t="shared" si="8"/>
      </c>
      <c r="T32" s="7">
        <v>197</v>
      </c>
      <c r="U32" s="18">
        <f t="shared" si="9"/>
        <v>0.3146964856230032</v>
      </c>
      <c r="V32" s="7">
        <f>X32-B32-D32-F32-H32-J32-L32-N32-P32-R32-T32</f>
        <v>46</v>
      </c>
      <c r="W32" s="18">
        <f t="shared" si="11"/>
        <v>4.181818181818182</v>
      </c>
      <c r="X32" s="7">
        <v>5238</v>
      </c>
      <c r="Y32" s="18">
        <f t="shared" si="12"/>
        <v>0.8547650130548303</v>
      </c>
      <c r="Z32" s="22"/>
    </row>
    <row r="33" spans="1:26" ht="23.25" customHeight="1">
      <c r="A33" s="11" t="s">
        <v>58</v>
      </c>
      <c r="B33" s="7">
        <v>111</v>
      </c>
      <c r="C33" s="18">
        <f t="shared" si="0"/>
        <v>0.9652173913043478</v>
      </c>
      <c r="D33" s="7">
        <v>58</v>
      </c>
      <c r="E33" s="18">
        <f t="shared" si="1"/>
        <v>0.6987951807228916</v>
      </c>
      <c r="F33" s="7">
        <v>215</v>
      </c>
      <c r="G33" s="18">
        <f t="shared" si="2"/>
        <v>0.6825396825396826</v>
      </c>
      <c r="H33" s="7">
        <v>1856</v>
      </c>
      <c r="I33" s="18">
        <f t="shared" si="3"/>
        <v>0.8304250559284116</v>
      </c>
      <c r="J33" s="7">
        <v>885</v>
      </c>
      <c r="K33" s="18">
        <f t="shared" si="4"/>
        <v>1.560846560846561</v>
      </c>
      <c r="L33" s="7">
        <v>1024</v>
      </c>
      <c r="M33" s="18">
        <f t="shared" si="5"/>
        <v>0.8648648648648649</v>
      </c>
      <c r="N33" s="7">
        <v>246</v>
      </c>
      <c r="O33" s="18">
        <f t="shared" si="6"/>
        <v>0.4959677419354839</v>
      </c>
      <c r="P33" s="7">
        <v>0</v>
      </c>
      <c r="Q33" s="18">
        <f t="shared" si="7"/>
      </c>
      <c r="R33" s="7">
        <v>0</v>
      </c>
      <c r="S33" s="18">
        <f t="shared" si="8"/>
      </c>
      <c r="T33" s="7">
        <v>201</v>
      </c>
      <c r="U33" s="18">
        <f t="shared" si="9"/>
        <v>1.0203045685279188</v>
      </c>
      <c r="V33" s="7">
        <f>X33-B33-D33-F33-H33-J33-L33-N33-P33-R33-T33</f>
        <v>19</v>
      </c>
      <c r="W33" s="18">
        <f t="shared" si="11"/>
        <v>0.41304347826086957</v>
      </c>
      <c r="X33" s="7">
        <v>4615</v>
      </c>
      <c r="Y33" s="18">
        <f t="shared" si="12"/>
        <v>0.881061473844979</v>
      </c>
      <c r="Z33" s="22"/>
    </row>
    <row r="34" spans="1:26" ht="23.25" customHeight="1">
      <c r="A34" s="11" t="s">
        <v>59</v>
      </c>
      <c r="B34" s="7">
        <v>81</v>
      </c>
      <c r="C34" s="18">
        <f t="shared" si="0"/>
        <v>0.7297297297297297</v>
      </c>
      <c r="D34" s="7">
        <v>3</v>
      </c>
      <c r="E34" s="18">
        <f t="shared" si="1"/>
        <v>0.05172413793103448</v>
      </c>
      <c r="F34" s="7">
        <v>226</v>
      </c>
      <c r="G34" s="18">
        <f t="shared" si="2"/>
        <v>1.0511627906976744</v>
      </c>
      <c r="H34" s="7">
        <v>1844</v>
      </c>
      <c r="I34" s="18">
        <f t="shared" si="3"/>
        <v>0.9935344827586207</v>
      </c>
      <c r="J34" s="7">
        <v>704</v>
      </c>
      <c r="K34" s="18">
        <f t="shared" si="4"/>
        <v>0.7954802259887006</v>
      </c>
      <c r="L34" s="7">
        <v>1385</v>
      </c>
      <c r="M34" s="18">
        <f t="shared" si="5"/>
        <v>1.3525390625</v>
      </c>
      <c r="N34" s="7">
        <v>307</v>
      </c>
      <c r="O34" s="18">
        <f t="shared" si="6"/>
        <v>1.2479674796747968</v>
      </c>
      <c r="P34" s="7">
        <v>0</v>
      </c>
      <c r="Q34" s="18">
        <f t="shared" si="7"/>
      </c>
      <c r="R34" s="7">
        <v>5</v>
      </c>
      <c r="S34" s="18">
        <f t="shared" si="8"/>
      </c>
      <c r="T34" s="7">
        <v>291</v>
      </c>
      <c r="U34" s="18">
        <f t="shared" si="9"/>
        <v>1.4477611940298507</v>
      </c>
      <c r="V34" s="7">
        <f>X34-B34-D34-F34-H34-J34-L34-N34-P34-R34-T34</f>
        <v>20</v>
      </c>
      <c r="W34" s="18">
        <f t="shared" si="11"/>
        <v>1.0526315789473684</v>
      </c>
      <c r="X34" s="7">
        <v>4866</v>
      </c>
      <c r="Y34" s="18">
        <f t="shared" si="12"/>
        <v>1.0543878656554713</v>
      </c>
      <c r="Z34" s="22"/>
    </row>
    <row r="35" spans="1:26" ht="23.25" customHeight="1">
      <c r="A35" s="11" t="s">
        <v>60</v>
      </c>
      <c r="B35" s="7">
        <v>85</v>
      </c>
      <c r="C35" s="18">
        <f t="shared" si="0"/>
        <v>1.0493827160493827</v>
      </c>
      <c r="D35" s="7">
        <v>2</v>
      </c>
      <c r="E35" s="18">
        <f t="shared" si="1"/>
        <v>0.6666666666666666</v>
      </c>
      <c r="F35" s="7">
        <v>175</v>
      </c>
      <c r="G35" s="18">
        <f t="shared" si="2"/>
        <v>0.7743362831858407</v>
      </c>
      <c r="H35" s="7">
        <v>1248</v>
      </c>
      <c r="I35" s="18">
        <f t="shared" si="3"/>
        <v>0.6767895878524945</v>
      </c>
      <c r="J35" s="7">
        <v>653</v>
      </c>
      <c r="K35" s="18">
        <f t="shared" si="4"/>
        <v>0.9275568181818182</v>
      </c>
      <c r="L35" s="7">
        <v>797</v>
      </c>
      <c r="M35" s="18">
        <f t="shared" si="5"/>
        <v>0.5754512635379061</v>
      </c>
      <c r="N35" s="7">
        <v>45</v>
      </c>
      <c r="O35" s="18">
        <f t="shared" si="6"/>
        <v>0.1465798045602606</v>
      </c>
      <c r="P35" s="7">
        <v>0</v>
      </c>
      <c r="Q35" s="18">
        <f t="shared" si="7"/>
      </c>
      <c r="R35" s="7">
        <v>0</v>
      </c>
      <c r="S35" s="18">
        <f t="shared" si="8"/>
        <v>0</v>
      </c>
      <c r="T35" s="7">
        <v>149</v>
      </c>
      <c r="U35" s="18">
        <f t="shared" si="9"/>
        <v>0.5120274914089347</v>
      </c>
      <c r="V35" s="7">
        <f>X35-B35-D35-F35-H35-J35-L35-N35-P35-R35-T35</f>
        <v>49</v>
      </c>
      <c r="W35" s="18">
        <f t="shared" si="11"/>
        <v>2.45</v>
      </c>
      <c r="X35" s="7">
        <v>3203</v>
      </c>
      <c r="Y35" s="18">
        <f t="shared" si="12"/>
        <v>0.6582408549116318</v>
      </c>
      <c r="Z35" s="22"/>
    </row>
    <row r="36" ht="23.25" customHeight="1">
      <c r="V36" s="22"/>
    </row>
    <row r="37" spans="1:23" ht="23.25" customHeight="1">
      <c r="A37" s="8" t="s">
        <v>41</v>
      </c>
      <c r="B37" s="8"/>
      <c r="C37" s="8"/>
      <c r="D37" s="8"/>
      <c r="E37" s="8"/>
      <c r="F37" s="8"/>
      <c r="G37" s="8"/>
      <c r="H37" s="8"/>
      <c r="I37" s="23"/>
      <c r="J37" s="8"/>
      <c r="K37" s="8"/>
      <c r="L37" s="8"/>
      <c r="M37" s="8"/>
      <c r="N37" s="8"/>
      <c r="O37" s="23"/>
      <c r="P37" s="8"/>
      <c r="Q37" s="8"/>
      <c r="R37" s="8"/>
      <c r="S37" s="8"/>
      <c r="T37" s="8"/>
      <c r="U37" s="8"/>
      <c r="V37" s="8"/>
      <c r="W37" s="8"/>
    </row>
    <row r="38" spans="1:29" ht="23.25" customHeight="1">
      <c r="A38" s="28" t="s">
        <v>2</v>
      </c>
      <c r="B38" s="27" t="s">
        <v>42</v>
      </c>
      <c r="C38" s="27"/>
      <c r="D38" s="27" t="s">
        <v>43</v>
      </c>
      <c r="E38" s="27"/>
      <c r="F38" s="27" t="s">
        <v>44</v>
      </c>
      <c r="G38" s="27"/>
      <c r="H38" s="27" t="s">
        <v>45</v>
      </c>
      <c r="I38" s="27"/>
      <c r="J38" s="27" t="s">
        <v>46</v>
      </c>
      <c r="K38" s="27"/>
      <c r="L38" s="27" t="s">
        <v>47</v>
      </c>
      <c r="M38" s="27"/>
      <c r="N38" s="27" t="s">
        <v>48</v>
      </c>
      <c r="O38" s="27"/>
      <c r="P38" s="27" t="s">
        <v>49</v>
      </c>
      <c r="Q38" s="27"/>
      <c r="R38" s="27" t="s">
        <v>50</v>
      </c>
      <c r="S38" s="27"/>
      <c r="T38" s="27" t="s">
        <v>51</v>
      </c>
      <c r="U38" s="27"/>
      <c r="V38" s="27" t="s">
        <v>52</v>
      </c>
      <c r="W38" s="27"/>
      <c r="X38" s="27" t="s">
        <v>53</v>
      </c>
      <c r="Y38" s="27"/>
      <c r="Z38" s="26" t="s">
        <v>56</v>
      </c>
      <c r="AA38" s="27"/>
      <c r="AB38" s="9" t="s">
        <v>13</v>
      </c>
      <c r="AC38" s="14"/>
    </row>
    <row r="39" spans="1:29" ht="23.25" customHeight="1">
      <c r="A39" s="28"/>
      <c r="B39" s="15"/>
      <c r="C39" s="5" t="s">
        <v>14</v>
      </c>
      <c r="D39" s="15"/>
      <c r="E39" s="5" t="s">
        <v>14</v>
      </c>
      <c r="F39" s="15"/>
      <c r="G39" s="5" t="s">
        <v>14</v>
      </c>
      <c r="H39" s="24"/>
      <c r="I39" s="5" t="s">
        <v>14</v>
      </c>
      <c r="J39" s="15"/>
      <c r="K39" s="5" t="s">
        <v>14</v>
      </c>
      <c r="L39" s="15"/>
      <c r="M39" s="5" t="s">
        <v>14</v>
      </c>
      <c r="N39" s="15"/>
      <c r="O39" s="5" t="s">
        <v>14</v>
      </c>
      <c r="P39" s="25"/>
      <c r="Q39" s="5" t="s">
        <v>14</v>
      </c>
      <c r="R39" s="15"/>
      <c r="S39" s="5" t="s">
        <v>14</v>
      </c>
      <c r="T39" s="25"/>
      <c r="U39" s="5" t="s">
        <v>14</v>
      </c>
      <c r="V39" s="25"/>
      <c r="W39" s="5" t="s">
        <v>14</v>
      </c>
      <c r="X39" s="25"/>
      <c r="Y39" s="5" t="s">
        <v>14</v>
      </c>
      <c r="Z39" s="25"/>
      <c r="AA39" s="5" t="s">
        <v>14</v>
      </c>
      <c r="AB39" s="25"/>
      <c r="AC39" s="5" t="s">
        <v>14</v>
      </c>
    </row>
    <row r="40" spans="1:31" ht="23.25" customHeight="1">
      <c r="A40" s="10" t="s">
        <v>16</v>
      </c>
      <c r="B40" s="7">
        <v>32</v>
      </c>
      <c r="C40" s="18">
        <f aca="true" t="shared" si="14" ref="C40:C69">IF(B39=0,"",B40/B39)</f>
      </c>
      <c r="D40" s="7">
        <v>0</v>
      </c>
      <c r="E40" s="21">
        <f aca="true" t="shared" si="15" ref="E40:E69">IF(D39=0,"",D40/D39)</f>
      </c>
      <c r="F40" s="7">
        <v>2</v>
      </c>
      <c r="G40" s="21">
        <f aca="true" t="shared" si="16" ref="G40:G69">IF(F39=0,"",F40/F39)</f>
      </c>
      <c r="H40" s="7">
        <v>386</v>
      </c>
      <c r="I40" s="18">
        <f aca="true" t="shared" si="17" ref="I40:I69">IF(H39=0,"",H40/H39)</f>
      </c>
      <c r="J40" s="7">
        <v>88</v>
      </c>
      <c r="K40" s="21">
        <f aca="true" t="shared" si="18" ref="K40:K69">IF(J39=0,"",J40/J39)</f>
      </c>
      <c r="L40" s="7">
        <v>0</v>
      </c>
      <c r="M40" s="21">
        <f aca="true" t="shared" si="19" ref="M40:M69">IF(L39=0,"",L40/L39)</f>
      </c>
      <c r="N40" s="7">
        <v>92</v>
      </c>
      <c r="O40" s="21">
        <f aca="true" t="shared" si="20" ref="O40:O69">IF(N39=0,"",N40/N39)</f>
      </c>
      <c r="P40" s="7">
        <v>67</v>
      </c>
      <c r="Q40" s="21">
        <f aca="true" t="shared" si="21" ref="Q40:Q69">IF(P39=0,"",P40/P39)</f>
      </c>
      <c r="R40" s="7">
        <v>0</v>
      </c>
      <c r="S40" s="21">
        <f aca="true" t="shared" si="22" ref="S40:S69">IF(R39=0,"",R40/R39)</f>
      </c>
      <c r="T40" s="7">
        <v>0</v>
      </c>
      <c r="U40" s="21">
        <f aca="true" t="shared" si="23" ref="U40:U69">IF(T39=0,"",T40/T39)</f>
      </c>
      <c r="V40" s="7">
        <v>0</v>
      </c>
      <c r="W40" s="21">
        <f aca="true" t="shared" si="24" ref="W40:W69">IF(V39=0,"",V40/V39)</f>
      </c>
      <c r="X40" s="7">
        <v>0</v>
      </c>
      <c r="Y40" s="21">
        <f aca="true" t="shared" si="25" ref="Y40:Y65">IF(X39=0,"",X40/X39)</f>
      </c>
      <c r="Z40" s="7">
        <f aca="true" t="shared" si="26" ref="Z40:Z65">AB40-B40-D40-F40-H40-J40-L40-N40-P40-R40-T40-V40-X40</f>
        <v>3</v>
      </c>
      <c r="AA40" s="21">
        <f aca="true" t="shared" si="27" ref="AA40:AA69">IF(Z39=0,"",Z40/Z39)</f>
      </c>
      <c r="AB40" s="7">
        <v>670</v>
      </c>
      <c r="AC40" s="21">
        <f aca="true" t="shared" si="28" ref="AC40:AC69">IF(AB39=0,"",AB40/AB39)</f>
      </c>
      <c r="AD40" s="22"/>
      <c r="AE40" s="22"/>
    </row>
    <row r="41" spans="1:31" ht="23.25" customHeight="1">
      <c r="A41" s="10" t="s">
        <v>17</v>
      </c>
      <c r="B41" s="7">
        <v>90</v>
      </c>
      <c r="C41" s="18">
        <f t="shared" si="14"/>
        <v>2.8125</v>
      </c>
      <c r="D41" s="7">
        <v>3</v>
      </c>
      <c r="E41" s="21">
        <f t="shared" si="15"/>
      </c>
      <c r="F41" s="7">
        <v>0</v>
      </c>
      <c r="G41" s="18">
        <f t="shared" si="16"/>
        <v>0</v>
      </c>
      <c r="H41" s="7">
        <v>319</v>
      </c>
      <c r="I41" s="18">
        <f t="shared" si="17"/>
        <v>0.8264248704663213</v>
      </c>
      <c r="J41" s="7">
        <v>96</v>
      </c>
      <c r="K41" s="21">
        <f t="shared" si="18"/>
        <v>1.0909090909090908</v>
      </c>
      <c r="L41" s="7">
        <v>0</v>
      </c>
      <c r="M41" s="21">
        <f t="shared" si="19"/>
      </c>
      <c r="N41" s="7">
        <v>130</v>
      </c>
      <c r="O41" s="21">
        <f t="shared" si="20"/>
        <v>1.4130434782608696</v>
      </c>
      <c r="P41" s="7">
        <v>96</v>
      </c>
      <c r="Q41" s="21">
        <f t="shared" si="21"/>
        <v>1.4328358208955223</v>
      </c>
      <c r="R41" s="7">
        <v>0</v>
      </c>
      <c r="S41" s="21">
        <f t="shared" si="22"/>
      </c>
      <c r="T41" s="7">
        <v>0</v>
      </c>
      <c r="U41" s="21">
        <f t="shared" si="23"/>
      </c>
      <c r="V41" s="7">
        <v>0</v>
      </c>
      <c r="W41" s="21">
        <f t="shared" si="24"/>
      </c>
      <c r="X41" s="7">
        <v>0</v>
      </c>
      <c r="Y41" s="21">
        <f t="shared" si="25"/>
      </c>
      <c r="Z41" s="7">
        <f t="shared" si="26"/>
        <v>0</v>
      </c>
      <c r="AA41" s="21">
        <f t="shared" si="27"/>
        <v>0</v>
      </c>
      <c r="AB41" s="7">
        <v>734</v>
      </c>
      <c r="AC41" s="18">
        <f t="shared" si="28"/>
        <v>1.0955223880597016</v>
      </c>
      <c r="AD41" s="22"/>
      <c r="AE41" s="22"/>
    </row>
    <row r="42" spans="1:31" ht="23.25" customHeight="1">
      <c r="A42" s="10" t="s">
        <v>18</v>
      </c>
      <c r="B42" s="7">
        <v>32</v>
      </c>
      <c r="C42" s="18">
        <f t="shared" si="14"/>
        <v>0.35555555555555557</v>
      </c>
      <c r="D42" s="7">
        <v>2</v>
      </c>
      <c r="E42" s="21">
        <f t="shared" si="15"/>
        <v>0.6666666666666666</v>
      </c>
      <c r="F42" s="7">
        <v>3</v>
      </c>
      <c r="G42" s="21">
        <f t="shared" si="16"/>
      </c>
      <c r="H42" s="7">
        <v>262</v>
      </c>
      <c r="I42" s="18">
        <f t="shared" si="17"/>
        <v>0.8213166144200627</v>
      </c>
      <c r="J42" s="7">
        <v>105</v>
      </c>
      <c r="K42" s="21">
        <f t="shared" si="18"/>
        <v>1.09375</v>
      </c>
      <c r="L42" s="7">
        <v>0</v>
      </c>
      <c r="M42" s="21">
        <f t="shared" si="19"/>
      </c>
      <c r="N42" s="7">
        <v>88</v>
      </c>
      <c r="O42" s="21">
        <f t="shared" si="20"/>
        <v>0.676923076923077</v>
      </c>
      <c r="P42" s="7">
        <v>185</v>
      </c>
      <c r="Q42" s="21">
        <f t="shared" si="21"/>
        <v>1.9270833333333333</v>
      </c>
      <c r="R42" s="7">
        <v>0</v>
      </c>
      <c r="S42" s="21">
        <f t="shared" si="22"/>
      </c>
      <c r="T42" s="7">
        <v>0</v>
      </c>
      <c r="U42" s="21">
        <f t="shared" si="23"/>
      </c>
      <c r="V42" s="7">
        <v>0</v>
      </c>
      <c r="W42" s="21">
        <f t="shared" si="24"/>
      </c>
      <c r="X42" s="7">
        <v>0</v>
      </c>
      <c r="Y42" s="21">
        <f t="shared" si="25"/>
      </c>
      <c r="Z42" s="7">
        <f t="shared" si="26"/>
        <v>0</v>
      </c>
      <c r="AA42" s="21">
        <f>IF(Z41=0,"",Z42/Z41)</f>
      </c>
      <c r="AB42" s="7">
        <v>677</v>
      </c>
      <c r="AC42" s="18">
        <f t="shared" si="28"/>
        <v>0.9223433242506812</v>
      </c>
      <c r="AD42" s="22"/>
      <c r="AE42" s="22"/>
    </row>
    <row r="43" spans="1:31" ht="23.25" customHeight="1">
      <c r="A43" s="10" t="s">
        <v>19</v>
      </c>
      <c r="B43" s="7">
        <v>85</v>
      </c>
      <c r="C43" s="18">
        <f t="shared" si="14"/>
        <v>2.65625</v>
      </c>
      <c r="D43" s="7">
        <v>1</v>
      </c>
      <c r="E43" s="21">
        <f t="shared" si="15"/>
        <v>0.5</v>
      </c>
      <c r="F43" s="7">
        <v>12</v>
      </c>
      <c r="G43" s="21">
        <f t="shared" si="16"/>
        <v>4</v>
      </c>
      <c r="H43" s="7">
        <v>147</v>
      </c>
      <c r="I43" s="18">
        <f t="shared" si="17"/>
        <v>0.5610687022900763</v>
      </c>
      <c r="J43" s="7">
        <v>199</v>
      </c>
      <c r="K43" s="21">
        <f t="shared" si="18"/>
        <v>1.8952380952380952</v>
      </c>
      <c r="L43" s="7">
        <v>0</v>
      </c>
      <c r="M43" s="21">
        <f t="shared" si="19"/>
      </c>
      <c r="N43" s="7">
        <v>140</v>
      </c>
      <c r="O43" s="21">
        <f t="shared" si="20"/>
        <v>1.5909090909090908</v>
      </c>
      <c r="P43" s="7">
        <v>526</v>
      </c>
      <c r="Q43" s="21">
        <f t="shared" si="21"/>
        <v>2.843243243243243</v>
      </c>
      <c r="R43" s="7">
        <v>0</v>
      </c>
      <c r="S43" s="21">
        <f t="shared" si="22"/>
      </c>
      <c r="T43" s="7">
        <v>0</v>
      </c>
      <c r="U43" s="21">
        <f t="shared" si="23"/>
      </c>
      <c r="V43" s="7">
        <v>0</v>
      </c>
      <c r="W43" s="21">
        <f t="shared" si="24"/>
      </c>
      <c r="X43" s="7">
        <v>0</v>
      </c>
      <c r="Y43" s="21">
        <f t="shared" si="25"/>
      </c>
      <c r="Z43" s="7">
        <f t="shared" si="26"/>
        <v>0</v>
      </c>
      <c r="AA43" s="21">
        <f t="shared" si="27"/>
      </c>
      <c r="AB43" s="7">
        <v>1110</v>
      </c>
      <c r="AC43" s="18">
        <f t="shared" si="28"/>
        <v>1.6395864106351552</v>
      </c>
      <c r="AD43" s="22"/>
      <c r="AE43" s="22"/>
    </row>
    <row r="44" spans="1:31" ht="23.25" customHeight="1">
      <c r="A44" s="10" t="s">
        <v>20</v>
      </c>
      <c r="B44" s="7">
        <v>34</v>
      </c>
      <c r="C44" s="18">
        <f t="shared" si="14"/>
        <v>0.4</v>
      </c>
      <c r="D44" s="7">
        <v>2</v>
      </c>
      <c r="E44" s="21">
        <f t="shared" si="15"/>
        <v>2</v>
      </c>
      <c r="F44" s="7">
        <v>11</v>
      </c>
      <c r="G44" s="21">
        <f t="shared" si="16"/>
        <v>0.9166666666666666</v>
      </c>
      <c r="H44" s="7">
        <v>141</v>
      </c>
      <c r="I44" s="18">
        <f t="shared" si="17"/>
        <v>0.9591836734693877</v>
      </c>
      <c r="J44" s="7">
        <v>123</v>
      </c>
      <c r="K44" s="21">
        <f t="shared" si="18"/>
        <v>0.6180904522613065</v>
      </c>
      <c r="L44" s="7">
        <v>98</v>
      </c>
      <c r="M44" s="21">
        <f t="shared" si="19"/>
      </c>
      <c r="N44" s="7">
        <v>122</v>
      </c>
      <c r="O44" s="21">
        <f t="shared" si="20"/>
        <v>0.8714285714285714</v>
      </c>
      <c r="P44" s="7">
        <v>439</v>
      </c>
      <c r="Q44" s="21">
        <f t="shared" si="21"/>
        <v>0.8346007604562737</v>
      </c>
      <c r="R44" s="7">
        <v>0</v>
      </c>
      <c r="S44" s="21">
        <f t="shared" si="22"/>
      </c>
      <c r="T44" s="7">
        <v>0</v>
      </c>
      <c r="U44" s="21">
        <f t="shared" si="23"/>
      </c>
      <c r="V44" s="7">
        <v>0</v>
      </c>
      <c r="W44" s="21">
        <f t="shared" si="24"/>
      </c>
      <c r="X44" s="7">
        <v>0</v>
      </c>
      <c r="Y44" s="21">
        <f t="shared" si="25"/>
      </c>
      <c r="Z44" s="7">
        <f t="shared" si="26"/>
        <v>0</v>
      </c>
      <c r="AA44" s="21">
        <f t="shared" si="27"/>
      </c>
      <c r="AB44" s="7">
        <v>970</v>
      </c>
      <c r="AC44" s="18">
        <f t="shared" si="28"/>
        <v>0.8738738738738738</v>
      </c>
      <c r="AD44" s="22"/>
      <c r="AE44" s="22"/>
    </row>
    <row r="45" spans="1:31" ht="23.25" customHeight="1">
      <c r="A45" s="10" t="s">
        <v>54</v>
      </c>
      <c r="B45" s="7">
        <v>39</v>
      </c>
      <c r="C45" s="18">
        <f t="shared" si="14"/>
        <v>1.1470588235294117</v>
      </c>
      <c r="D45" s="7">
        <v>1</v>
      </c>
      <c r="E45" s="21">
        <f t="shared" si="15"/>
        <v>0.5</v>
      </c>
      <c r="F45" s="7">
        <v>18</v>
      </c>
      <c r="G45" s="21">
        <f t="shared" si="16"/>
        <v>1.6363636363636365</v>
      </c>
      <c r="H45" s="7">
        <v>73</v>
      </c>
      <c r="I45" s="18">
        <f t="shared" si="17"/>
        <v>0.5177304964539007</v>
      </c>
      <c r="J45" s="7">
        <v>98</v>
      </c>
      <c r="K45" s="21">
        <f t="shared" si="18"/>
        <v>0.7967479674796748</v>
      </c>
      <c r="L45" s="7">
        <v>123</v>
      </c>
      <c r="M45" s="21">
        <f t="shared" si="19"/>
        <v>1.2551020408163265</v>
      </c>
      <c r="N45" s="7">
        <v>155</v>
      </c>
      <c r="O45" s="21">
        <f t="shared" si="20"/>
        <v>1.2704918032786885</v>
      </c>
      <c r="P45" s="7">
        <v>444</v>
      </c>
      <c r="Q45" s="21">
        <f t="shared" si="21"/>
        <v>1.0113895216400912</v>
      </c>
      <c r="R45" s="7">
        <v>0</v>
      </c>
      <c r="S45" s="21">
        <f t="shared" si="22"/>
      </c>
      <c r="T45" s="7">
        <v>0</v>
      </c>
      <c r="U45" s="21">
        <f t="shared" si="23"/>
      </c>
      <c r="V45" s="7">
        <v>0</v>
      </c>
      <c r="W45" s="21">
        <f t="shared" si="24"/>
      </c>
      <c r="X45" s="7">
        <v>0</v>
      </c>
      <c r="Y45" s="21">
        <f t="shared" si="25"/>
      </c>
      <c r="Z45" s="7">
        <f t="shared" si="26"/>
        <v>0</v>
      </c>
      <c r="AA45" s="21">
        <f t="shared" si="27"/>
      </c>
      <c r="AB45" s="7">
        <v>951</v>
      </c>
      <c r="AC45" s="18">
        <f t="shared" si="28"/>
        <v>0.9804123711340206</v>
      </c>
      <c r="AD45" s="22"/>
      <c r="AE45" s="22"/>
    </row>
    <row r="46" spans="1:31" ht="23.25" customHeight="1">
      <c r="A46" s="10" t="s">
        <v>21</v>
      </c>
      <c r="B46" s="7">
        <v>124</v>
      </c>
      <c r="C46" s="18">
        <f t="shared" si="14"/>
        <v>3.1794871794871793</v>
      </c>
      <c r="D46" s="7">
        <v>0</v>
      </c>
      <c r="E46" s="18">
        <f t="shared" si="15"/>
        <v>0</v>
      </c>
      <c r="F46" s="7">
        <v>22</v>
      </c>
      <c r="G46" s="21">
        <f t="shared" si="16"/>
        <v>1.2222222222222223</v>
      </c>
      <c r="H46" s="7">
        <v>124</v>
      </c>
      <c r="I46" s="18">
        <f t="shared" si="17"/>
        <v>1.6986301369863013</v>
      </c>
      <c r="J46" s="7">
        <v>128</v>
      </c>
      <c r="K46" s="21">
        <f t="shared" si="18"/>
        <v>1.3061224489795917</v>
      </c>
      <c r="L46" s="7">
        <v>182</v>
      </c>
      <c r="M46" s="21">
        <f t="shared" si="19"/>
        <v>1.4796747967479675</v>
      </c>
      <c r="N46" s="7">
        <v>251</v>
      </c>
      <c r="O46" s="21">
        <f t="shared" si="20"/>
        <v>1.6193548387096774</v>
      </c>
      <c r="P46" s="7">
        <v>1083</v>
      </c>
      <c r="Q46" s="21">
        <f t="shared" si="21"/>
        <v>2.439189189189189</v>
      </c>
      <c r="R46" s="7">
        <v>0</v>
      </c>
      <c r="S46" s="21">
        <f t="shared" si="22"/>
      </c>
      <c r="T46" s="7">
        <v>0</v>
      </c>
      <c r="U46" s="21">
        <f t="shared" si="23"/>
      </c>
      <c r="V46" s="7">
        <v>0</v>
      </c>
      <c r="W46" s="21">
        <f t="shared" si="24"/>
      </c>
      <c r="X46" s="7">
        <v>0</v>
      </c>
      <c r="Y46" s="21">
        <f t="shared" si="25"/>
      </c>
      <c r="Z46" s="7">
        <f t="shared" si="26"/>
        <v>0</v>
      </c>
      <c r="AA46" s="21">
        <f t="shared" si="27"/>
      </c>
      <c r="AB46" s="7">
        <v>1914</v>
      </c>
      <c r="AC46" s="18">
        <f t="shared" si="28"/>
        <v>2.0126182965299684</v>
      </c>
      <c r="AD46" s="22"/>
      <c r="AE46" s="22"/>
    </row>
    <row r="47" spans="1:31" ht="23.25" customHeight="1">
      <c r="A47" s="10" t="s">
        <v>22</v>
      </c>
      <c r="B47" s="7">
        <v>52</v>
      </c>
      <c r="C47" s="18">
        <f t="shared" si="14"/>
        <v>0.41935483870967744</v>
      </c>
      <c r="D47" s="7">
        <v>0</v>
      </c>
      <c r="E47" s="18">
        <f t="shared" si="15"/>
      </c>
      <c r="F47" s="7">
        <v>13</v>
      </c>
      <c r="G47" s="21">
        <f t="shared" si="16"/>
        <v>0.5909090909090909</v>
      </c>
      <c r="H47" s="7">
        <v>81</v>
      </c>
      <c r="I47" s="18">
        <f t="shared" si="17"/>
        <v>0.6532258064516129</v>
      </c>
      <c r="J47" s="7">
        <v>117</v>
      </c>
      <c r="K47" s="21">
        <f t="shared" si="18"/>
        <v>0.9140625</v>
      </c>
      <c r="L47" s="7">
        <v>189</v>
      </c>
      <c r="M47" s="21">
        <f t="shared" si="19"/>
        <v>1.0384615384615385</v>
      </c>
      <c r="N47" s="7">
        <v>172</v>
      </c>
      <c r="O47" s="21">
        <f t="shared" si="20"/>
        <v>0.6852589641434262</v>
      </c>
      <c r="P47" s="7">
        <v>657</v>
      </c>
      <c r="Q47" s="21">
        <f t="shared" si="21"/>
        <v>0.6066481994459834</v>
      </c>
      <c r="R47" s="7">
        <v>4</v>
      </c>
      <c r="S47" s="21">
        <f t="shared" si="22"/>
      </c>
      <c r="T47" s="7">
        <v>0</v>
      </c>
      <c r="U47" s="21">
        <f t="shared" si="23"/>
      </c>
      <c r="V47" s="7">
        <v>0</v>
      </c>
      <c r="W47" s="21">
        <f t="shared" si="24"/>
      </c>
      <c r="X47" s="7">
        <v>0</v>
      </c>
      <c r="Y47" s="21">
        <f t="shared" si="25"/>
      </c>
      <c r="Z47" s="7">
        <f t="shared" si="26"/>
        <v>0</v>
      </c>
      <c r="AA47" s="21">
        <f t="shared" si="27"/>
      </c>
      <c r="AB47" s="7">
        <v>1285</v>
      </c>
      <c r="AC47" s="18">
        <f t="shared" si="28"/>
        <v>0.6713688610240335</v>
      </c>
      <c r="AD47" s="22"/>
      <c r="AE47" s="22"/>
    </row>
    <row r="48" spans="1:31" ht="23.25" customHeight="1">
      <c r="A48" s="10" t="s">
        <v>23</v>
      </c>
      <c r="B48" s="7">
        <v>79</v>
      </c>
      <c r="C48" s="18">
        <f t="shared" si="14"/>
        <v>1.5192307692307692</v>
      </c>
      <c r="D48" s="7">
        <v>0</v>
      </c>
      <c r="E48" s="18">
        <f t="shared" si="15"/>
      </c>
      <c r="F48" s="7">
        <v>2</v>
      </c>
      <c r="G48" s="21">
        <f t="shared" si="16"/>
        <v>0.15384615384615385</v>
      </c>
      <c r="H48" s="7">
        <v>103</v>
      </c>
      <c r="I48" s="18">
        <f t="shared" si="17"/>
        <v>1.271604938271605</v>
      </c>
      <c r="J48" s="7">
        <v>100</v>
      </c>
      <c r="K48" s="21">
        <f t="shared" si="18"/>
        <v>0.8547008547008547</v>
      </c>
      <c r="L48" s="7">
        <v>131</v>
      </c>
      <c r="M48" s="21">
        <f t="shared" si="19"/>
        <v>0.6931216931216931</v>
      </c>
      <c r="N48" s="7">
        <v>150</v>
      </c>
      <c r="O48" s="21">
        <f t="shared" si="20"/>
        <v>0.872093023255814</v>
      </c>
      <c r="P48" s="7">
        <v>1060</v>
      </c>
      <c r="Q48" s="21">
        <f t="shared" si="21"/>
        <v>1.613394216133942</v>
      </c>
      <c r="R48" s="7">
        <v>4</v>
      </c>
      <c r="S48" s="21">
        <f t="shared" si="22"/>
        <v>1</v>
      </c>
      <c r="T48" s="7">
        <v>0</v>
      </c>
      <c r="U48" s="21">
        <f t="shared" si="23"/>
      </c>
      <c r="V48" s="7">
        <v>0</v>
      </c>
      <c r="W48" s="21">
        <f t="shared" si="24"/>
      </c>
      <c r="X48" s="7">
        <v>0</v>
      </c>
      <c r="Y48" s="21">
        <f t="shared" si="25"/>
      </c>
      <c r="Z48" s="7">
        <f t="shared" si="26"/>
        <v>0</v>
      </c>
      <c r="AA48" s="21">
        <f>IF(Z47=0,"",Z48/Z47)</f>
      </c>
      <c r="AB48" s="7">
        <v>1629</v>
      </c>
      <c r="AC48" s="18">
        <f t="shared" si="28"/>
        <v>1.267704280155642</v>
      </c>
      <c r="AD48" s="22"/>
      <c r="AE48" s="22"/>
    </row>
    <row r="49" spans="1:31" ht="23.25" customHeight="1">
      <c r="A49" s="10" t="s">
        <v>24</v>
      </c>
      <c r="B49" s="7">
        <v>71</v>
      </c>
      <c r="C49" s="18">
        <f t="shared" si="14"/>
        <v>0.8987341772151899</v>
      </c>
      <c r="D49" s="7">
        <v>0</v>
      </c>
      <c r="E49" s="18">
        <f t="shared" si="15"/>
      </c>
      <c r="F49" s="7">
        <v>15</v>
      </c>
      <c r="G49" s="21">
        <f t="shared" si="16"/>
        <v>7.5</v>
      </c>
      <c r="H49" s="7">
        <v>69</v>
      </c>
      <c r="I49" s="18">
        <f t="shared" si="17"/>
        <v>0.6699029126213593</v>
      </c>
      <c r="J49" s="7">
        <v>101</v>
      </c>
      <c r="K49" s="21">
        <f t="shared" si="18"/>
        <v>1.01</v>
      </c>
      <c r="L49" s="7">
        <v>200</v>
      </c>
      <c r="M49" s="21">
        <f t="shared" si="19"/>
        <v>1.5267175572519085</v>
      </c>
      <c r="N49" s="7">
        <v>167</v>
      </c>
      <c r="O49" s="21">
        <f t="shared" si="20"/>
        <v>1.1133333333333333</v>
      </c>
      <c r="P49" s="7">
        <v>1320</v>
      </c>
      <c r="Q49" s="21">
        <f t="shared" si="21"/>
        <v>1.2452830188679245</v>
      </c>
      <c r="R49" s="7">
        <v>3</v>
      </c>
      <c r="S49" s="21">
        <f t="shared" si="22"/>
        <v>0.75</v>
      </c>
      <c r="T49" s="7">
        <v>0</v>
      </c>
      <c r="U49" s="21">
        <f t="shared" si="23"/>
      </c>
      <c r="V49" s="7">
        <v>0</v>
      </c>
      <c r="W49" s="21">
        <f t="shared" si="24"/>
      </c>
      <c r="X49" s="7">
        <v>0</v>
      </c>
      <c r="Y49" s="21">
        <f t="shared" si="25"/>
      </c>
      <c r="Z49" s="7">
        <f t="shared" si="26"/>
        <v>0</v>
      </c>
      <c r="AA49" s="21">
        <f t="shared" si="27"/>
      </c>
      <c r="AB49" s="7">
        <v>1946</v>
      </c>
      <c r="AC49" s="18">
        <f t="shared" si="28"/>
        <v>1.194597912829957</v>
      </c>
      <c r="AD49" s="22"/>
      <c r="AE49" s="22"/>
    </row>
    <row r="50" spans="1:31" ht="23.25" customHeight="1">
      <c r="A50" s="10" t="s">
        <v>25</v>
      </c>
      <c r="B50" s="7">
        <v>122</v>
      </c>
      <c r="C50" s="18">
        <f t="shared" si="14"/>
        <v>1.7183098591549295</v>
      </c>
      <c r="D50" s="7">
        <v>2</v>
      </c>
      <c r="E50" s="18">
        <f t="shared" si="15"/>
      </c>
      <c r="F50" s="7">
        <v>5</v>
      </c>
      <c r="G50" s="21">
        <f t="shared" si="16"/>
        <v>0.3333333333333333</v>
      </c>
      <c r="H50" s="7">
        <v>44</v>
      </c>
      <c r="I50" s="18">
        <f t="shared" si="17"/>
        <v>0.6376811594202898</v>
      </c>
      <c r="J50" s="7">
        <v>137</v>
      </c>
      <c r="K50" s="21">
        <f t="shared" si="18"/>
        <v>1.3564356435643565</v>
      </c>
      <c r="L50" s="7">
        <v>128</v>
      </c>
      <c r="M50" s="21">
        <f t="shared" si="19"/>
        <v>0.64</v>
      </c>
      <c r="N50" s="7">
        <v>245</v>
      </c>
      <c r="O50" s="21">
        <f t="shared" si="20"/>
        <v>1.467065868263473</v>
      </c>
      <c r="P50" s="7">
        <v>1120</v>
      </c>
      <c r="Q50" s="21">
        <f t="shared" si="21"/>
        <v>0.8484848484848485</v>
      </c>
      <c r="R50" s="7">
        <v>23</v>
      </c>
      <c r="S50" s="21">
        <f t="shared" si="22"/>
        <v>7.666666666666667</v>
      </c>
      <c r="T50" s="7">
        <v>0</v>
      </c>
      <c r="U50" s="21">
        <f t="shared" si="23"/>
      </c>
      <c r="V50" s="7">
        <v>0</v>
      </c>
      <c r="W50" s="21">
        <f t="shared" si="24"/>
      </c>
      <c r="X50" s="7">
        <v>36</v>
      </c>
      <c r="Y50" s="21">
        <f t="shared" si="25"/>
      </c>
      <c r="Z50" s="7">
        <f t="shared" si="26"/>
        <v>0</v>
      </c>
      <c r="AA50" s="21">
        <f t="shared" si="27"/>
      </c>
      <c r="AB50" s="7">
        <v>1862</v>
      </c>
      <c r="AC50" s="18">
        <f t="shared" si="28"/>
        <v>0.9568345323741008</v>
      </c>
      <c r="AD50" s="22"/>
      <c r="AE50" s="22"/>
    </row>
    <row r="51" spans="1:31" ht="23.25" customHeight="1">
      <c r="A51" s="10" t="s">
        <v>26</v>
      </c>
      <c r="B51" s="7">
        <v>85</v>
      </c>
      <c r="C51" s="18">
        <f t="shared" si="14"/>
        <v>0.6967213114754098</v>
      </c>
      <c r="D51" s="7">
        <v>0</v>
      </c>
      <c r="E51" s="18">
        <f t="shared" si="15"/>
        <v>0</v>
      </c>
      <c r="F51" s="7">
        <v>13</v>
      </c>
      <c r="G51" s="18">
        <f t="shared" si="16"/>
        <v>2.6</v>
      </c>
      <c r="H51" s="7">
        <v>32</v>
      </c>
      <c r="I51" s="18">
        <f t="shared" si="17"/>
        <v>0.7272727272727273</v>
      </c>
      <c r="J51" s="7">
        <v>103</v>
      </c>
      <c r="K51" s="18">
        <f t="shared" si="18"/>
        <v>0.7518248175182481</v>
      </c>
      <c r="L51" s="7">
        <v>116</v>
      </c>
      <c r="M51" s="18">
        <f t="shared" si="19"/>
        <v>0.90625</v>
      </c>
      <c r="N51" s="7">
        <v>327</v>
      </c>
      <c r="O51" s="18">
        <f t="shared" si="20"/>
        <v>1.3346938775510204</v>
      </c>
      <c r="P51" s="7">
        <v>1123</v>
      </c>
      <c r="Q51" s="18">
        <f t="shared" si="21"/>
        <v>1.0026785714285715</v>
      </c>
      <c r="R51" s="7">
        <v>38</v>
      </c>
      <c r="S51" s="18">
        <f t="shared" si="22"/>
        <v>1.6521739130434783</v>
      </c>
      <c r="T51" s="7">
        <v>0</v>
      </c>
      <c r="U51" s="18">
        <f t="shared" si="23"/>
      </c>
      <c r="V51" s="7">
        <v>0</v>
      </c>
      <c r="W51" s="18">
        <f t="shared" si="24"/>
      </c>
      <c r="X51" s="7">
        <v>153</v>
      </c>
      <c r="Y51" s="18">
        <f t="shared" si="25"/>
        <v>4.25</v>
      </c>
      <c r="Z51" s="7">
        <f t="shared" si="26"/>
        <v>0</v>
      </c>
      <c r="AA51" s="18">
        <f t="shared" si="27"/>
      </c>
      <c r="AB51" s="7">
        <v>1990</v>
      </c>
      <c r="AC51" s="18">
        <f t="shared" si="28"/>
        <v>1.0687432867883995</v>
      </c>
      <c r="AD51" s="22"/>
      <c r="AE51" s="22"/>
    </row>
    <row r="52" spans="1:31" ht="23.25" customHeight="1">
      <c r="A52" s="10" t="s">
        <v>27</v>
      </c>
      <c r="B52" s="7">
        <v>38</v>
      </c>
      <c r="C52" s="18">
        <f t="shared" si="14"/>
        <v>0.4470588235294118</v>
      </c>
      <c r="D52" s="7">
        <v>1</v>
      </c>
      <c r="E52" s="18">
        <f t="shared" si="15"/>
      </c>
      <c r="F52" s="7">
        <v>3</v>
      </c>
      <c r="G52" s="18">
        <f t="shared" si="16"/>
        <v>0.23076923076923078</v>
      </c>
      <c r="H52" s="7">
        <v>18</v>
      </c>
      <c r="I52" s="18">
        <f t="shared" si="17"/>
        <v>0.5625</v>
      </c>
      <c r="J52" s="7">
        <v>97</v>
      </c>
      <c r="K52" s="18">
        <f t="shared" si="18"/>
        <v>0.941747572815534</v>
      </c>
      <c r="L52" s="7">
        <v>111</v>
      </c>
      <c r="M52" s="18">
        <f t="shared" si="19"/>
        <v>0.9568965517241379</v>
      </c>
      <c r="N52" s="7">
        <v>89</v>
      </c>
      <c r="O52" s="18">
        <f t="shared" si="20"/>
        <v>0.27217125382262997</v>
      </c>
      <c r="P52" s="7">
        <v>905</v>
      </c>
      <c r="Q52" s="18">
        <f t="shared" si="21"/>
        <v>0.8058771148708815</v>
      </c>
      <c r="R52" s="7">
        <v>25</v>
      </c>
      <c r="S52" s="18">
        <f t="shared" si="22"/>
        <v>0.6578947368421053</v>
      </c>
      <c r="T52" s="7">
        <v>0</v>
      </c>
      <c r="U52" s="18">
        <f t="shared" si="23"/>
      </c>
      <c r="V52" s="7">
        <v>0</v>
      </c>
      <c r="W52" s="18">
        <f t="shared" si="24"/>
      </c>
      <c r="X52" s="7">
        <v>6</v>
      </c>
      <c r="Y52" s="18">
        <f t="shared" si="25"/>
        <v>0.0392156862745098</v>
      </c>
      <c r="Z52" s="7">
        <f t="shared" si="26"/>
        <v>0</v>
      </c>
      <c r="AA52" s="18">
        <f t="shared" si="27"/>
      </c>
      <c r="AB52" s="7">
        <v>1293</v>
      </c>
      <c r="AC52" s="18">
        <f t="shared" si="28"/>
        <v>0.6497487437185929</v>
      </c>
      <c r="AD52" s="22"/>
      <c r="AE52" s="22"/>
    </row>
    <row r="53" spans="1:31" ht="23.25" customHeight="1">
      <c r="A53" s="10" t="s">
        <v>28</v>
      </c>
      <c r="B53" s="7">
        <v>333</v>
      </c>
      <c r="C53" s="18">
        <f t="shared" si="14"/>
        <v>8.763157894736842</v>
      </c>
      <c r="D53" s="7">
        <v>1</v>
      </c>
      <c r="E53" s="18">
        <f t="shared" si="15"/>
        <v>1</v>
      </c>
      <c r="F53" s="7">
        <v>12</v>
      </c>
      <c r="G53" s="18">
        <f t="shared" si="16"/>
        <v>4</v>
      </c>
      <c r="H53" s="7">
        <v>25</v>
      </c>
      <c r="I53" s="18">
        <f t="shared" si="17"/>
        <v>1.3888888888888888</v>
      </c>
      <c r="J53" s="7">
        <v>123</v>
      </c>
      <c r="K53" s="18">
        <f t="shared" si="18"/>
        <v>1.268041237113402</v>
      </c>
      <c r="L53" s="7">
        <v>148</v>
      </c>
      <c r="M53" s="18">
        <f t="shared" si="19"/>
        <v>1.3333333333333333</v>
      </c>
      <c r="N53" s="7">
        <v>188</v>
      </c>
      <c r="O53" s="18">
        <f t="shared" si="20"/>
        <v>2.1123595505617976</v>
      </c>
      <c r="P53" s="7">
        <v>3007</v>
      </c>
      <c r="Q53" s="18">
        <f t="shared" si="21"/>
        <v>3.3226519337016573</v>
      </c>
      <c r="R53" s="7">
        <v>109</v>
      </c>
      <c r="S53" s="18">
        <f t="shared" si="22"/>
        <v>4.36</v>
      </c>
      <c r="T53" s="7">
        <v>2</v>
      </c>
      <c r="U53" s="18">
        <f t="shared" si="23"/>
      </c>
      <c r="V53" s="7">
        <v>4</v>
      </c>
      <c r="W53" s="18">
        <f t="shared" si="24"/>
      </c>
      <c r="X53" s="7">
        <v>95</v>
      </c>
      <c r="Y53" s="18">
        <f t="shared" si="25"/>
        <v>15.833333333333334</v>
      </c>
      <c r="Z53" s="7">
        <f t="shared" si="26"/>
        <v>0</v>
      </c>
      <c r="AA53" s="18">
        <f t="shared" si="27"/>
      </c>
      <c r="AB53" s="7">
        <v>4047</v>
      </c>
      <c r="AC53" s="18">
        <f t="shared" si="28"/>
        <v>3.1299303944315544</v>
      </c>
      <c r="AD53" s="22"/>
      <c r="AE53" s="22"/>
    </row>
    <row r="54" spans="1:31" ht="23.25" customHeight="1">
      <c r="A54" s="10" t="s">
        <v>29</v>
      </c>
      <c r="B54" s="7">
        <v>89</v>
      </c>
      <c r="C54" s="18">
        <f t="shared" si="14"/>
        <v>0.2672672672672673</v>
      </c>
      <c r="D54" s="7">
        <v>3</v>
      </c>
      <c r="E54" s="18">
        <f t="shared" si="15"/>
        <v>3</v>
      </c>
      <c r="F54" s="7">
        <v>47</v>
      </c>
      <c r="G54" s="18">
        <f t="shared" si="16"/>
        <v>3.9166666666666665</v>
      </c>
      <c r="H54" s="7">
        <v>5</v>
      </c>
      <c r="I54" s="18">
        <f t="shared" si="17"/>
        <v>0.2</v>
      </c>
      <c r="J54" s="7">
        <v>113</v>
      </c>
      <c r="K54" s="18">
        <f t="shared" si="18"/>
        <v>0.9186991869918699</v>
      </c>
      <c r="L54" s="7">
        <v>194</v>
      </c>
      <c r="M54" s="18">
        <f t="shared" si="19"/>
        <v>1.3108108108108107</v>
      </c>
      <c r="N54" s="7">
        <v>160</v>
      </c>
      <c r="O54" s="18">
        <f t="shared" si="20"/>
        <v>0.851063829787234</v>
      </c>
      <c r="P54" s="7">
        <v>1478</v>
      </c>
      <c r="Q54" s="18">
        <f t="shared" si="21"/>
        <v>0.49151978716328565</v>
      </c>
      <c r="R54" s="7">
        <v>225</v>
      </c>
      <c r="S54" s="18">
        <f t="shared" si="22"/>
        <v>2.0642201834862384</v>
      </c>
      <c r="T54" s="7">
        <v>20</v>
      </c>
      <c r="U54" s="18">
        <f t="shared" si="23"/>
        <v>10</v>
      </c>
      <c r="V54" s="7">
        <v>35</v>
      </c>
      <c r="W54" s="18">
        <f t="shared" si="24"/>
        <v>8.75</v>
      </c>
      <c r="X54" s="7">
        <v>123</v>
      </c>
      <c r="Y54" s="18">
        <f t="shared" si="25"/>
        <v>1.2947368421052632</v>
      </c>
      <c r="Z54" s="7">
        <f t="shared" si="26"/>
        <v>10</v>
      </c>
      <c r="AA54" s="18">
        <f t="shared" si="27"/>
      </c>
      <c r="AB54" s="7">
        <v>2502</v>
      </c>
      <c r="AC54" s="18">
        <f t="shared" si="28"/>
        <v>0.6182357301704967</v>
      </c>
      <c r="AD54" s="22"/>
      <c r="AE54" s="22"/>
    </row>
    <row r="55" spans="1:31" ht="23.25" customHeight="1">
      <c r="A55" s="10" t="s">
        <v>30</v>
      </c>
      <c r="B55" s="7">
        <v>88</v>
      </c>
      <c r="C55" s="18">
        <f t="shared" si="14"/>
        <v>0.9887640449438202</v>
      </c>
      <c r="D55" s="7">
        <v>3</v>
      </c>
      <c r="E55" s="18">
        <f t="shared" si="15"/>
        <v>1</v>
      </c>
      <c r="F55" s="7">
        <v>71</v>
      </c>
      <c r="G55" s="18">
        <f t="shared" si="16"/>
        <v>1.5106382978723405</v>
      </c>
      <c r="H55" s="7">
        <v>0</v>
      </c>
      <c r="I55" s="18">
        <f t="shared" si="17"/>
        <v>0</v>
      </c>
      <c r="J55" s="7">
        <v>213</v>
      </c>
      <c r="K55" s="18">
        <f t="shared" si="18"/>
        <v>1.8849557522123894</v>
      </c>
      <c r="L55" s="7">
        <v>220</v>
      </c>
      <c r="M55" s="18">
        <f t="shared" si="19"/>
        <v>1.134020618556701</v>
      </c>
      <c r="N55" s="7">
        <v>233</v>
      </c>
      <c r="O55" s="18">
        <f t="shared" si="20"/>
        <v>1.45625</v>
      </c>
      <c r="P55" s="7">
        <v>1993</v>
      </c>
      <c r="Q55" s="18">
        <f t="shared" si="21"/>
        <v>1.3484438430311232</v>
      </c>
      <c r="R55" s="7">
        <v>383</v>
      </c>
      <c r="S55" s="18">
        <f t="shared" si="22"/>
        <v>1.7022222222222223</v>
      </c>
      <c r="T55" s="7">
        <v>18</v>
      </c>
      <c r="U55" s="18">
        <f t="shared" si="23"/>
        <v>0.9</v>
      </c>
      <c r="V55" s="7">
        <v>33</v>
      </c>
      <c r="W55" s="18">
        <f t="shared" si="24"/>
        <v>0.9428571428571428</v>
      </c>
      <c r="X55" s="7">
        <v>83</v>
      </c>
      <c r="Y55" s="18">
        <f t="shared" si="25"/>
        <v>0.6747967479674797</v>
      </c>
      <c r="Z55" s="7">
        <f t="shared" si="26"/>
        <v>6</v>
      </c>
      <c r="AA55" s="18">
        <f t="shared" si="27"/>
        <v>0.6</v>
      </c>
      <c r="AB55" s="7">
        <v>3344</v>
      </c>
      <c r="AC55" s="18">
        <f t="shared" si="28"/>
        <v>1.3365307753796962</v>
      </c>
      <c r="AD55" s="22"/>
      <c r="AE55" s="22"/>
    </row>
    <row r="56" spans="1:31" ht="23.25" customHeight="1">
      <c r="A56" s="10" t="s">
        <v>31</v>
      </c>
      <c r="B56" s="7">
        <v>83</v>
      </c>
      <c r="C56" s="18">
        <f t="shared" si="14"/>
        <v>0.9431818181818182</v>
      </c>
      <c r="D56" s="7">
        <v>8</v>
      </c>
      <c r="E56" s="18">
        <f t="shared" si="15"/>
        <v>2.6666666666666665</v>
      </c>
      <c r="F56" s="7">
        <v>269</v>
      </c>
      <c r="G56" s="18">
        <f t="shared" si="16"/>
        <v>3.788732394366197</v>
      </c>
      <c r="H56" s="7">
        <v>2</v>
      </c>
      <c r="I56" s="18">
        <f t="shared" si="17"/>
      </c>
      <c r="J56" s="7">
        <v>230</v>
      </c>
      <c r="K56" s="18">
        <f t="shared" si="18"/>
        <v>1.07981220657277</v>
      </c>
      <c r="L56" s="7">
        <v>247</v>
      </c>
      <c r="M56" s="18">
        <f t="shared" si="19"/>
        <v>1.1227272727272728</v>
      </c>
      <c r="N56" s="7">
        <v>362</v>
      </c>
      <c r="O56" s="18">
        <f t="shared" si="20"/>
        <v>1.553648068669528</v>
      </c>
      <c r="P56" s="7">
        <v>2728</v>
      </c>
      <c r="Q56" s="18">
        <f t="shared" si="21"/>
        <v>1.3687907676869042</v>
      </c>
      <c r="R56" s="7">
        <v>673</v>
      </c>
      <c r="S56" s="18">
        <f t="shared" si="22"/>
        <v>1.7571801566579635</v>
      </c>
      <c r="T56" s="7">
        <v>21</v>
      </c>
      <c r="U56" s="18">
        <f t="shared" si="23"/>
        <v>1.1666666666666667</v>
      </c>
      <c r="V56" s="7">
        <v>65</v>
      </c>
      <c r="W56" s="18">
        <f t="shared" si="24"/>
        <v>1.9696969696969697</v>
      </c>
      <c r="X56" s="7">
        <v>239</v>
      </c>
      <c r="Y56" s="18">
        <f t="shared" si="25"/>
        <v>2.8795180722891565</v>
      </c>
      <c r="Z56" s="7">
        <f t="shared" si="26"/>
        <v>16</v>
      </c>
      <c r="AA56" s="18">
        <f t="shared" si="27"/>
        <v>2.6666666666666665</v>
      </c>
      <c r="AB56" s="7">
        <v>4943</v>
      </c>
      <c r="AC56" s="18">
        <f t="shared" si="28"/>
        <v>1.4781698564593302</v>
      </c>
      <c r="AD56" s="22"/>
      <c r="AE56" s="22"/>
    </row>
    <row r="57" spans="1:31" ht="23.25" customHeight="1">
      <c r="A57" s="10" t="s">
        <v>32</v>
      </c>
      <c r="B57" s="7">
        <v>251</v>
      </c>
      <c r="C57" s="18">
        <f t="shared" si="14"/>
        <v>3.0240963855421685</v>
      </c>
      <c r="D57" s="7">
        <v>6</v>
      </c>
      <c r="E57" s="18">
        <f t="shared" si="15"/>
        <v>0.75</v>
      </c>
      <c r="F57" s="7">
        <v>255</v>
      </c>
      <c r="G57" s="18">
        <f t="shared" si="16"/>
        <v>0.9479553903345725</v>
      </c>
      <c r="H57" s="7">
        <v>0</v>
      </c>
      <c r="I57" s="18">
        <f t="shared" si="17"/>
        <v>0</v>
      </c>
      <c r="J57" s="7">
        <v>392</v>
      </c>
      <c r="K57" s="18">
        <f t="shared" si="18"/>
        <v>1.7043478260869565</v>
      </c>
      <c r="L57" s="7">
        <v>458</v>
      </c>
      <c r="M57" s="18">
        <f t="shared" si="19"/>
        <v>1.854251012145749</v>
      </c>
      <c r="N57" s="7">
        <v>470</v>
      </c>
      <c r="O57" s="18">
        <f t="shared" si="20"/>
        <v>1.298342541436464</v>
      </c>
      <c r="P57" s="7">
        <v>3165</v>
      </c>
      <c r="Q57" s="18">
        <f t="shared" si="21"/>
        <v>1.160190615835777</v>
      </c>
      <c r="R57" s="7">
        <v>688</v>
      </c>
      <c r="S57" s="18">
        <f t="shared" si="22"/>
        <v>1.0222882615156017</v>
      </c>
      <c r="T57" s="7">
        <v>34</v>
      </c>
      <c r="U57" s="18">
        <f t="shared" si="23"/>
        <v>1.619047619047619</v>
      </c>
      <c r="V57" s="7">
        <v>122</v>
      </c>
      <c r="W57" s="18">
        <f t="shared" si="24"/>
        <v>1.876923076923077</v>
      </c>
      <c r="X57" s="7">
        <v>148</v>
      </c>
      <c r="Y57" s="18">
        <f t="shared" si="25"/>
        <v>0.6192468619246861</v>
      </c>
      <c r="Z57" s="7">
        <f t="shared" si="26"/>
        <v>36</v>
      </c>
      <c r="AA57" s="18">
        <f t="shared" si="27"/>
        <v>2.25</v>
      </c>
      <c r="AB57" s="7">
        <v>6025</v>
      </c>
      <c r="AC57" s="18">
        <f t="shared" si="28"/>
        <v>1.2188954076471779</v>
      </c>
      <c r="AD57" s="22"/>
      <c r="AE57" s="22"/>
    </row>
    <row r="58" spans="1:31" ht="23.25" customHeight="1">
      <c r="A58" s="10" t="s">
        <v>33</v>
      </c>
      <c r="B58" s="7">
        <v>54</v>
      </c>
      <c r="C58" s="18">
        <f t="shared" si="14"/>
        <v>0.2151394422310757</v>
      </c>
      <c r="D58" s="7">
        <v>7</v>
      </c>
      <c r="E58" s="18">
        <f t="shared" si="15"/>
        <v>1.1666666666666667</v>
      </c>
      <c r="F58" s="7">
        <v>273</v>
      </c>
      <c r="G58" s="18">
        <f t="shared" si="16"/>
        <v>1.0705882352941176</v>
      </c>
      <c r="H58" s="7">
        <v>0</v>
      </c>
      <c r="I58" s="18">
        <f t="shared" si="17"/>
      </c>
      <c r="J58" s="7">
        <v>431</v>
      </c>
      <c r="K58" s="18">
        <f t="shared" si="18"/>
        <v>1.0994897959183674</v>
      </c>
      <c r="L58" s="7">
        <v>489</v>
      </c>
      <c r="M58" s="18">
        <f t="shared" si="19"/>
        <v>1.0676855895196506</v>
      </c>
      <c r="N58" s="7">
        <v>432</v>
      </c>
      <c r="O58" s="18">
        <f t="shared" si="20"/>
        <v>0.9191489361702128</v>
      </c>
      <c r="P58" s="7">
        <v>2743</v>
      </c>
      <c r="Q58" s="18">
        <f t="shared" si="21"/>
        <v>0.8666666666666667</v>
      </c>
      <c r="R58" s="7">
        <v>557</v>
      </c>
      <c r="S58" s="18">
        <f t="shared" si="22"/>
        <v>0.809593023255814</v>
      </c>
      <c r="T58" s="7">
        <v>35</v>
      </c>
      <c r="U58" s="18">
        <f t="shared" si="23"/>
        <v>1.0294117647058822</v>
      </c>
      <c r="V58" s="7">
        <v>91</v>
      </c>
      <c r="W58" s="18">
        <f t="shared" si="24"/>
        <v>0.7459016393442623</v>
      </c>
      <c r="X58" s="7">
        <v>101</v>
      </c>
      <c r="Y58" s="18">
        <f t="shared" si="25"/>
        <v>0.6824324324324325</v>
      </c>
      <c r="Z58" s="7">
        <f t="shared" si="26"/>
        <v>49</v>
      </c>
      <c r="AA58" s="18">
        <f t="shared" si="27"/>
        <v>1.3611111111111112</v>
      </c>
      <c r="AB58" s="7">
        <v>5262</v>
      </c>
      <c r="AC58" s="18">
        <f t="shared" si="28"/>
        <v>0.8733609958506224</v>
      </c>
      <c r="AD58" s="22"/>
      <c r="AE58" s="22"/>
    </row>
    <row r="59" spans="1:31" ht="23.25" customHeight="1">
      <c r="A59" s="10" t="s">
        <v>34</v>
      </c>
      <c r="B59" s="7">
        <v>291</v>
      </c>
      <c r="C59" s="18">
        <f t="shared" si="14"/>
        <v>5.388888888888889</v>
      </c>
      <c r="D59" s="7">
        <v>7</v>
      </c>
      <c r="E59" s="18">
        <f t="shared" si="15"/>
        <v>1</v>
      </c>
      <c r="F59" s="7">
        <v>673</v>
      </c>
      <c r="G59" s="18">
        <f t="shared" si="16"/>
        <v>2.4652014652014653</v>
      </c>
      <c r="H59" s="7">
        <v>0</v>
      </c>
      <c r="I59" s="18">
        <f t="shared" si="17"/>
      </c>
      <c r="J59" s="7">
        <v>568</v>
      </c>
      <c r="K59" s="18">
        <f t="shared" si="18"/>
        <v>1.3178654292343388</v>
      </c>
      <c r="L59" s="7">
        <v>654</v>
      </c>
      <c r="M59" s="18">
        <f t="shared" si="19"/>
        <v>1.3374233128834356</v>
      </c>
      <c r="N59" s="7">
        <v>672</v>
      </c>
      <c r="O59" s="18">
        <f t="shared" si="20"/>
        <v>1.5555555555555556</v>
      </c>
      <c r="P59" s="7">
        <v>3924</v>
      </c>
      <c r="Q59" s="18">
        <f t="shared" si="21"/>
        <v>1.4305504921618666</v>
      </c>
      <c r="R59" s="7">
        <v>1087</v>
      </c>
      <c r="S59" s="18">
        <f t="shared" si="22"/>
        <v>1.9515260323159784</v>
      </c>
      <c r="T59" s="7">
        <v>32</v>
      </c>
      <c r="U59" s="18">
        <f t="shared" si="23"/>
        <v>0.9142857142857143</v>
      </c>
      <c r="V59" s="7">
        <v>167</v>
      </c>
      <c r="W59" s="18">
        <f t="shared" si="24"/>
        <v>1.835164835164835</v>
      </c>
      <c r="X59" s="7">
        <v>129</v>
      </c>
      <c r="Y59" s="18">
        <f t="shared" si="25"/>
        <v>1.2772277227722773</v>
      </c>
      <c r="Z59" s="7">
        <f t="shared" si="26"/>
        <v>71</v>
      </c>
      <c r="AA59" s="18">
        <f t="shared" si="27"/>
        <v>1.4489795918367347</v>
      </c>
      <c r="AB59" s="7">
        <v>8275</v>
      </c>
      <c r="AC59" s="18">
        <f t="shared" si="28"/>
        <v>1.572595971113645</v>
      </c>
      <c r="AD59" s="22"/>
      <c r="AE59" s="22"/>
    </row>
    <row r="60" spans="1:31" ht="23.25" customHeight="1">
      <c r="A60" s="10" t="s">
        <v>35</v>
      </c>
      <c r="B60" s="7">
        <v>79</v>
      </c>
      <c r="C60" s="18">
        <f t="shared" si="14"/>
        <v>0.27147766323024053</v>
      </c>
      <c r="D60" s="7">
        <v>11</v>
      </c>
      <c r="E60" s="18">
        <f t="shared" si="15"/>
        <v>1.5714285714285714</v>
      </c>
      <c r="F60" s="7">
        <v>646</v>
      </c>
      <c r="G60" s="18">
        <f t="shared" si="16"/>
        <v>0.9598811292719168</v>
      </c>
      <c r="H60" s="7">
        <v>0</v>
      </c>
      <c r="I60" s="18">
        <f t="shared" si="17"/>
      </c>
      <c r="J60" s="7">
        <v>854</v>
      </c>
      <c r="K60" s="18">
        <f t="shared" si="18"/>
        <v>1.5035211267605635</v>
      </c>
      <c r="L60" s="7">
        <v>911</v>
      </c>
      <c r="M60" s="18">
        <f t="shared" si="19"/>
        <v>1.392966360856269</v>
      </c>
      <c r="N60" s="7">
        <v>497</v>
      </c>
      <c r="O60" s="18">
        <f t="shared" si="20"/>
        <v>0.7395833333333334</v>
      </c>
      <c r="P60" s="7">
        <v>2676</v>
      </c>
      <c r="Q60" s="18">
        <f t="shared" si="21"/>
        <v>0.6819571865443425</v>
      </c>
      <c r="R60" s="7">
        <v>1146</v>
      </c>
      <c r="S60" s="18">
        <f t="shared" si="22"/>
        <v>1.0542778288868446</v>
      </c>
      <c r="T60" s="7">
        <v>48</v>
      </c>
      <c r="U60" s="18">
        <f t="shared" si="23"/>
        <v>1.5</v>
      </c>
      <c r="V60" s="7">
        <v>206</v>
      </c>
      <c r="W60" s="18">
        <f t="shared" si="24"/>
        <v>1.2335329341317365</v>
      </c>
      <c r="X60" s="7">
        <v>51</v>
      </c>
      <c r="Y60" s="18">
        <f t="shared" si="25"/>
        <v>0.3953488372093023</v>
      </c>
      <c r="Z60" s="7">
        <f t="shared" si="26"/>
        <v>64</v>
      </c>
      <c r="AA60" s="18">
        <f t="shared" si="27"/>
        <v>0.9014084507042254</v>
      </c>
      <c r="AB60" s="7">
        <v>7189</v>
      </c>
      <c r="AC60" s="18">
        <f t="shared" si="28"/>
        <v>0.8687613293051359</v>
      </c>
      <c r="AD60" s="22"/>
      <c r="AE60" s="22"/>
    </row>
    <row r="61" spans="1:31" ht="23.25" customHeight="1">
      <c r="A61" s="10" t="s">
        <v>36</v>
      </c>
      <c r="B61" s="7">
        <v>248</v>
      </c>
      <c r="C61" s="18">
        <f t="shared" si="14"/>
        <v>3.1392405063291138</v>
      </c>
      <c r="D61" s="7">
        <v>17</v>
      </c>
      <c r="E61" s="18">
        <f t="shared" si="15"/>
        <v>1.5454545454545454</v>
      </c>
      <c r="F61" s="7">
        <v>790</v>
      </c>
      <c r="G61" s="18">
        <f t="shared" si="16"/>
        <v>1.2229102167182662</v>
      </c>
      <c r="H61" s="7">
        <v>0</v>
      </c>
      <c r="I61" s="18">
        <f t="shared" si="17"/>
      </c>
      <c r="J61" s="7">
        <v>1203</v>
      </c>
      <c r="K61" s="18">
        <f t="shared" si="18"/>
        <v>1.4086651053864168</v>
      </c>
      <c r="L61" s="7">
        <v>1151</v>
      </c>
      <c r="M61" s="18">
        <f t="shared" si="19"/>
        <v>1.2634467618002196</v>
      </c>
      <c r="N61" s="7">
        <v>1071</v>
      </c>
      <c r="O61" s="18">
        <f t="shared" si="20"/>
        <v>2.1549295774647885</v>
      </c>
      <c r="P61" s="7">
        <v>4809</v>
      </c>
      <c r="Q61" s="18">
        <f t="shared" si="21"/>
        <v>1.797085201793722</v>
      </c>
      <c r="R61" s="7">
        <v>1355</v>
      </c>
      <c r="S61" s="18">
        <f t="shared" si="22"/>
        <v>1.182373472949389</v>
      </c>
      <c r="T61" s="7">
        <v>45</v>
      </c>
      <c r="U61" s="18">
        <f t="shared" si="23"/>
        <v>0.9375</v>
      </c>
      <c r="V61" s="7">
        <v>335</v>
      </c>
      <c r="W61" s="18">
        <f t="shared" si="24"/>
        <v>1.6262135922330097</v>
      </c>
      <c r="X61" s="7">
        <v>59</v>
      </c>
      <c r="Y61" s="18">
        <f t="shared" si="25"/>
        <v>1.1568627450980393</v>
      </c>
      <c r="Z61" s="7">
        <f t="shared" si="26"/>
        <v>47</v>
      </c>
      <c r="AA61" s="18">
        <f t="shared" si="27"/>
        <v>0.734375</v>
      </c>
      <c r="AB61" s="7">
        <v>11130</v>
      </c>
      <c r="AC61" s="18">
        <f t="shared" si="28"/>
        <v>1.5481986368062317</v>
      </c>
      <c r="AD61" s="22"/>
      <c r="AE61" s="22"/>
    </row>
    <row r="62" spans="1:31" ht="23.25" customHeight="1">
      <c r="A62" s="10" t="s">
        <v>37</v>
      </c>
      <c r="B62" s="7">
        <v>78</v>
      </c>
      <c r="C62" s="18">
        <f t="shared" si="14"/>
        <v>0.31451612903225806</v>
      </c>
      <c r="D62" s="7">
        <v>20</v>
      </c>
      <c r="E62" s="18">
        <f t="shared" si="15"/>
        <v>1.1764705882352942</v>
      </c>
      <c r="F62" s="7">
        <v>810</v>
      </c>
      <c r="G62" s="18">
        <f t="shared" si="16"/>
        <v>1.0253164556962024</v>
      </c>
      <c r="H62" s="7">
        <v>0</v>
      </c>
      <c r="I62" s="18">
        <f t="shared" si="17"/>
      </c>
      <c r="J62" s="7">
        <v>1327</v>
      </c>
      <c r="K62" s="18">
        <f t="shared" si="18"/>
        <v>1.1030756442227765</v>
      </c>
      <c r="L62" s="7">
        <v>1509</v>
      </c>
      <c r="M62" s="18">
        <f t="shared" si="19"/>
        <v>1.3110338835794961</v>
      </c>
      <c r="N62" s="7">
        <v>985</v>
      </c>
      <c r="O62" s="18">
        <f t="shared" si="20"/>
        <v>0.9197012138188608</v>
      </c>
      <c r="P62" s="7">
        <v>3598</v>
      </c>
      <c r="Q62" s="18">
        <f t="shared" si="21"/>
        <v>0.7481804949053857</v>
      </c>
      <c r="R62" s="7">
        <v>1503</v>
      </c>
      <c r="S62" s="18">
        <f t="shared" si="22"/>
        <v>1.1092250922509226</v>
      </c>
      <c r="T62" s="7">
        <v>19</v>
      </c>
      <c r="U62" s="18">
        <f t="shared" si="23"/>
        <v>0.4222222222222222</v>
      </c>
      <c r="V62" s="7">
        <v>363</v>
      </c>
      <c r="W62" s="18">
        <f t="shared" si="24"/>
        <v>1.0835820895522388</v>
      </c>
      <c r="X62" s="7">
        <v>51</v>
      </c>
      <c r="Y62" s="18">
        <f t="shared" si="25"/>
        <v>0.864406779661017</v>
      </c>
      <c r="Z62" s="7">
        <f t="shared" si="26"/>
        <v>33</v>
      </c>
      <c r="AA62" s="18">
        <f t="shared" si="27"/>
        <v>0.7021276595744681</v>
      </c>
      <c r="AB62" s="7">
        <v>10296</v>
      </c>
      <c r="AC62" s="18">
        <f t="shared" si="28"/>
        <v>0.925067385444744</v>
      </c>
      <c r="AD62" s="22"/>
      <c r="AE62" s="22"/>
    </row>
    <row r="63" spans="1:31" ht="23.25" customHeight="1">
      <c r="A63" s="10" t="s">
        <v>38</v>
      </c>
      <c r="B63" s="7">
        <v>325</v>
      </c>
      <c r="C63" s="18">
        <f t="shared" si="14"/>
        <v>4.166666666666667</v>
      </c>
      <c r="D63" s="7">
        <v>34</v>
      </c>
      <c r="E63" s="18">
        <f t="shared" si="15"/>
        <v>1.7</v>
      </c>
      <c r="F63" s="7">
        <v>1286</v>
      </c>
      <c r="G63" s="18">
        <f t="shared" si="16"/>
        <v>1.5876543209876544</v>
      </c>
      <c r="H63" s="7">
        <v>0</v>
      </c>
      <c r="I63" s="18">
        <f t="shared" si="17"/>
      </c>
      <c r="J63" s="7">
        <v>1827</v>
      </c>
      <c r="K63" s="18">
        <f t="shared" si="18"/>
        <v>1.3767897513187641</v>
      </c>
      <c r="L63" s="7">
        <v>2086</v>
      </c>
      <c r="M63" s="18">
        <f t="shared" si="19"/>
        <v>1.3823724320742214</v>
      </c>
      <c r="N63" s="7">
        <v>1185</v>
      </c>
      <c r="O63" s="18">
        <f t="shared" si="20"/>
        <v>1.2030456852791878</v>
      </c>
      <c r="P63" s="7">
        <v>5710</v>
      </c>
      <c r="Q63" s="18">
        <f t="shared" si="21"/>
        <v>1.5869927737632017</v>
      </c>
      <c r="R63" s="7">
        <v>1685</v>
      </c>
      <c r="S63" s="18">
        <f t="shared" si="22"/>
        <v>1.1210911510312709</v>
      </c>
      <c r="T63" s="7">
        <v>34</v>
      </c>
      <c r="U63" s="18">
        <f t="shared" si="23"/>
        <v>1.7894736842105263</v>
      </c>
      <c r="V63" s="7">
        <v>477</v>
      </c>
      <c r="W63" s="18">
        <f t="shared" si="24"/>
        <v>1.3140495867768596</v>
      </c>
      <c r="X63" s="7">
        <v>76</v>
      </c>
      <c r="Y63" s="18">
        <f t="shared" si="25"/>
        <v>1.4901960784313726</v>
      </c>
      <c r="Z63" s="7">
        <f t="shared" si="26"/>
        <v>37</v>
      </c>
      <c r="AA63" s="18">
        <f t="shared" si="27"/>
        <v>1.121212121212121</v>
      </c>
      <c r="AB63" s="7">
        <v>14762</v>
      </c>
      <c r="AC63" s="18">
        <f t="shared" si="28"/>
        <v>1.4337606837606838</v>
      </c>
      <c r="AD63" s="22"/>
      <c r="AE63" s="22"/>
    </row>
    <row r="64" spans="1:31" ht="23.25" customHeight="1">
      <c r="A64" s="10" t="s">
        <v>39</v>
      </c>
      <c r="B64" s="7">
        <v>175</v>
      </c>
      <c r="C64" s="18">
        <f t="shared" si="14"/>
        <v>0.5384615384615384</v>
      </c>
      <c r="D64" s="7">
        <v>52</v>
      </c>
      <c r="E64" s="18">
        <f t="shared" si="15"/>
        <v>1.5294117647058822</v>
      </c>
      <c r="F64" s="7">
        <v>1031</v>
      </c>
      <c r="G64" s="18">
        <f t="shared" si="16"/>
        <v>0.8017107309486781</v>
      </c>
      <c r="H64" s="7">
        <v>0</v>
      </c>
      <c r="I64" s="18">
        <f t="shared" si="17"/>
      </c>
      <c r="J64" s="7">
        <v>1981</v>
      </c>
      <c r="K64" s="18">
        <f t="shared" si="18"/>
        <v>1.0842911877394636</v>
      </c>
      <c r="L64" s="7">
        <v>2380</v>
      </c>
      <c r="M64" s="18">
        <f t="shared" si="19"/>
        <v>1.1409395973154361</v>
      </c>
      <c r="N64" s="7">
        <v>781</v>
      </c>
      <c r="O64" s="18">
        <f t="shared" si="20"/>
        <v>0.6590717299578059</v>
      </c>
      <c r="P64" s="7">
        <v>4155</v>
      </c>
      <c r="Q64" s="18">
        <f t="shared" si="21"/>
        <v>0.7276707530647986</v>
      </c>
      <c r="R64" s="7">
        <v>1882</v>
      </c>
      <c r="S64" s="18">
        <f t="shared" si="22"/>
        <v>1.116913946587537</v>
      </c>
      <c r="T64" s="7">
        <v>76</v>
      </c>
      <c r="U64" s="18">
        <f t="shared" si="23"/>
        <v>2.235294117647059</v>
      </c>
      <c r="V64" s="7">
        <v>695</v>
      </c>
      <c r="W64" s="18">
        <f t="shared" si="24"/>
        <v>1.4570230607966457</v>
      </c>
      <c r="X64" s="7">
        <v>30</v>
      </c>
      <c r="Y64" s="18">
        <f t="shared" si="25"/>
        <v>0.39473684210526316</v>
      </c>
      <c r="Z64" s="7">
        <f t="shared" si="26"/>
        <v>48</v>
      </c>
      <c r="AA64" s="18">
        <f t="shared" si="27"/>
        <v>1.2972972972972974</v>
      </c>
      <c r="AB64" s="7">
        <v>13286</v>
      </c>
      <c r="AC64" s="18">
        <f t="shared" si="28"/>
        <v>0.9000135482996884</v>
      </c>
      <c r="AD64" s="22"/>
      <c r="AE64" s="22"/>
    </row>
    <row r="65" spans="1:31" ht="23.25" customHeight="1">
      <c r="A65" s="10" t="s">
        <v>40</v>
      </c>
      <c r="B65" s="7">
        <v>206</v>
      </c>
      <c r="C65" s="18">
        <f t="shared" si="14"/>
        <v>1.177142857142857</v>
      </c>
      <c r="D65" s="7">
        <v>61</v>
      </c>
      <c r="E65" s="18">
        <f t="shared" si="15"/>
        <v>1.1730769230769231</v>
      </c>
      <c r="F65" s="7">
        <v>1074</v>
      </c>
      <c r="G65" s="18">
        <f t="shared" si="16"/>
        <v>1.0417070805043647</v>
      </c>
      <c r="H65" s="7">
        <v>0</v>
      </c>
      <c r="I65" s="18">
        <f t="shared" si="17"/>
      </c>
      <c r="J65" s="7">
        <v>2063</v>
      </c>
      <c r="K65" s="18">
        <f t="shared" si="18"/>
        <v>1.0413932357395255</v>
      </c>
      <c r="L65" s="7">
        <v>2378</v>
      </c>
      <c r="M65" s="18">
        <f t="shared" si="19"/>
        <v>0.9991596638655462</v>
      </c>
      <c r="N65" s="7">
        <v>655</v>
      </c>
      <c r="O65" s="18">
        <f t="shared" si="20"/>
        <v>0.8386683738796414</v>
      </c>
      <c r="P65" s="7">
        <v>5045</v>
      </c>
      <c r="Q65" s="18">
        <f t="shared" si="21"/>
        <v>1.2141997593261131</v>
      </c>
      <c r="R65" s="7">
        <v>1837</v>
      </c>
      <c r="S65" s="18">
        <f t="shared" si="22"/>
        <v>0.9760892667375133</v>
      </c>
      <c r="T65" s="7">
        <v>98</v>
      </c>
      <c r="U65" s="18">
        <f t="shared" si="23"/>
        <v>1.2894736842105263</v>
      </c>
      <c r="V65" s="7">
        <v>894</v>
      </c>
      <c r="W65" s="18">
        <f t="shared" si="24"/>
        <v>1.2863309352517986</v>
      </c>
      <c r="X65" s="7">
        <v>0</v>
      </c>
      <c r="Y65" s="18">
        <f t="shared" si="25"/>
        <v>0</v>
      </c>
      <c r="Z65" s="7">
        <f t="shared" si="26"/>
        <v>11</v>
      </c>
      <c r="AA65" s="18">
        <f t="shared" si="27"/>
        <v>0.22916666666666666</v>
      </c>
      <c r="AB65" s="7">
        <v>14322</v>
      </c>
      <c r="AC65" s="18">
        <f t="shared" si="28"/>
        <v>1.077976817702845</v>
      </c>
      <c r="AD65" s="22"/>
      <c r="AE65" s="22"/>
    </row>
    <row r="66" spans="1:31" ht="23.25" customHeight="1">
      <c r="A66" s="12" t="s">
        <v>55</v>
      </c>
      <c r="B66" s="7">
        <v>376</v>
      </c>
      <c r="C66" s="18">
        <f t="shared" si="14"/>
        <v>1.825242718446602</v>
      </c>
      <c r="D66" s="7">
        <v>88</v>
      </c>
      <c r="E66" s="18">
        <f t="shared" si="15"/>
        <v>1.4426229508196722</v>
      </c>
      <c r="F66" s="7">
        <v>1205</v>
      </c>
      <c r="G66" s="18">
        <f t="shared" si="16"/>
        <v>1.121973929236499</v>
      </c>
      <c r="H66" s="7">
        <v>0</v>
      </c>
      <c r="I66" s="18">
        <f t="shared" si="17"/>
      </c>
      <c r="J66" s="7">
        <v>2363</v>
      </c>
      <c r="K66" s="18">
        <f t="shared" si="18"/>
        <v>1.1454192922927775</v>
      </c>
      <c r="L66" s="7">
        <v>2832</v>
      </c>
      <c r="M66" s="18">
        <f t="shared" si="19"/>
        <v>1.1909167367535745</v>
      </c>
      <c r="N66" s="7">
        <v>822</v>
      </c>
      <c r="O66" s="18">
        <f t="shared" si="20"/>
        <v>1.2549618320610687</v>
      </c>
      <c r="P66" s="7">
        <v>6951</v>
      </c>
      <c r="Q66" s="18">
        <f t="shared" si="21"/>
        <v>1.3777998017839446</v>
      </c>
      <c r="R66" s="7">
        <v>2050</v>
      </c>
      <c r="S66" s="18">
        <f t="shared" si="22"/>
        <v>1.115949918345128</v>
      </c>
      <c r="T66" s="7">
        <v>87</v>
      </c>
      <c r="U66" s="18">
        <f t="shared" si="23"/>
        <v>0.8877551020408163</v>
      </c>
      <c r="V66" s="7">
        <v>1178</v>
      </c>
      <c r="W66" s="18">
        <f t="shared" si="24"/>
        <v>1.3176733780760626</v>
      </c>
      <c r="X66" s="7">
        <v>0</v>
      </c>
      <c r="Y66" s="18">
        <f>IF(X65=0,"",X66/X65)</f>
      </c>
      <c r="Z66" s="7">
        <f>AB66-B66-D66-F66-H66-J66-L66-N66-P66-R66-T66-V66-X66</f>
        <v>4</v>
      </c>
      <c r="AA66" s="18">
        <f t="shared" si="27"/>
        <v>0.36363636363636365</v>
      </c>
      <c r="AB66" s="7">
        <v>17956</v>
      </c>
      <c r="AC66" s="18">
        <f t="shared" si="28"/>
        <v>1.253735511800028</v>
      </c>
      <c r="AD66" s="22"/>
      <c r="AE66" s="22"/>
    </row>
    <row r="67" spans="1:31" ht="23.25" customHeight="1">
      <c r="A67" s="12" t="s">
        <v>58</v>
      </c>
      <c r="B67" s="7">
        <v>519</v>
      </c>
      <c r="C67" s="18">
        <f t="shared" si="14"/>
        <v>1.3803191489361701</v>
      </c>
      <c r="D67" s="7">
        <v>102</v>
      </c>
      <c r="E67" s="18">
        <f t="shared" si="15"/>
        <v>1.1590909090909092</v>
      </c>
      <c r="F67" s="7">
        <v>1030</v>
      </c>
      <c r="G67" s="18">
        <f t="shared" si="16"/>
        <v>0.8547717842323651</v>
      </c>
      <c r="H67" s="7">
        <v>0</v>
      </c>
      <c r="I67" s="18">
        <f t="shared" si="17"/>
      </c>
      <c r="J67" s="7">
        <v>3312</v>
      </c>
      <c r="K67" s="18">
        <f t="shared" si="18"/>
        <v>1.4016081252644943</v>
      </c>
      <c r="L67" s="7">
        <v>3905</v>
      </c>
      <c r="M67" s="18">
        <f t="shared" si="19"/>
        <v>1.3788841807909604</v>
      </c>
      <c r="N67" s="7">
        <v>822</v>
      </c>
      <c r="O67" s="18">
        <f t="shared" si="20"/>
        <v>1</v>
      </c>
      <c r="P67" s="7">
        <v>4908</v>
      </c>
      <c r="Q67" s="18">
        <f t="shared" si="21"/>
        <v>0.7060854553301683</v>
      </c>
      <c r="R67" s="7">
        <v>2372</v>
      </c>
      <c r="S67" s="18">
        <f t="shared" si="22"/>
        <v>1.1570731707317072</v>
      </c>
      <c r="T67" s="7">
        <v>71</v>
      </c>
      <c r="U67" s="18">
        <f t="shared" si="23"/>
        <v>0.8160919540229885</v>
      </c>
      <c r="V67" s="7">
        <v>1572</v>
      </c>
      <c r="W67" s="18">
        <f t="shared" si="24"/>
        <v>1.33446519524618</v>
      </c>
      <c r="X67" s="7">
        <v>0</v>
      </c>
      <c r="Y67" s="18">
        <f>IF(X66=0,"",X67/X66)</f>
      </c>
      <c r="Z67" s="7">
        <f>AB67-B67-D67-F67-H67-J67-L67-N67-P67-R67-T67-V67-X67</f>
        <v>0</v>
      </c>
      <c r="AA67" s="18">
        <f t="shared" si="27"/>
        <v>0</v>
      </c>
      <c r="AB67" s="7">
        <v>18613</v>
      </c>
      <c r="AC67" s="18">
        <f t="shared" si="28"/>
        <v>1.0365894408554244</v>
      </c>
      <c r="AD67" s="22"/>
      <c r="AE67" s="22"/>
    </row>
    <row r="68" spans="1:31" ht="23.25" customHeight="1">
      <c r="A68" s="12" t="s">
        <v>59</v>
      </c>
      <c r="B68" s="7">
        <v>252</v>
      </c>
      <c r="C68" s="18">
        <f t="shared" si="14"/>
        <v>0.48554913294797686</v>
      </c>
      <c r="D68" s="7">
        <v>104</v>
      </c>
      <c r="E68" s="18">
        <f t="shared" si="15"/>
        <v>1.0196078431372548</v>
      </c>
      <c r="F68" s="7">
        <v>783</v>
      </c>
      <c r="G68" s="18">
        <f t="shared" si="16"/>
        <v>0.7601941747572816</v>
      </c>
      <c r="H68" s="7">
        <v>0</v>
      </c>
      <c r="I68" s="18">
        <f t="shared" si="17"/>
      </c>
      <c r="J68" s="7">
        <v>3534</v>
      </c>
      <c r="K68" s="18">
        <f t="shared" si="18"/>
        <v>1.0670289855072463</v>
      </c>
      <c r="L68" s="7">
        <v>4172</v>
      </c>
      <c r="M68" s="18">
        <f t="shared" si="19"/>
        <v>1.0683738796414852</v>
      </c>
      <c r="N68" s="7">
        <v>467</v>
      </c>
      <c r="O68" s="18">
        <f t="shared" si="20"/>
        <v>0.5681265206812652</v>
      </c>
      <c r="P68" s="7">
        <v>2022</v>
      </c>
      <c r="Q68" s="18">
        <f t="shared" si="21"/>
        <v>0.4119804400977995</v>
      </c>
      <c r="R68" s="7">
        <v>2010</v>
      </c>
      <c r="S68" s="18">
        <f t="shared" si="22"/>
        <v>0.8473861720067454</v>
      </c>
      <c r="T68" s="7">
        <v>49</v>
      </c>
      <c r="U68" s="18">
        <f t="shared" si="23"/>
        <v>0.6901408450704225</v>
      </c>
      <c r="V68" s="7">
        <v>1655</v>
      </c>
      <c r="W68" s="18">
        <f t="shared" si="24"/>
        <v>1.0527989821882953</v>
      </c>
      <c r="X68" s="7">
        <v>0</v>
      </c>
      <c r="Y68" s="18">
        <f>IF(X66=0,"",X68/X66)</f>
      </c>
      <c r="Z68" s="7">
        <f>AB68-B68-D68-F68-H68-J68-L68-N68-P68-R68-T68-V68-X68</f>
        <v>0</v>
      </c>
      <c r="AA68" s="18">
        <f t="shared" si="27"/>
      </c>
      <c r="AB68" s="7">
        <v>15048</v>
      </c>
      <c r="AC68" s="18">
        <f t="shared" si="28"/>
        <v>0.8084672003438457</v>
      </c>
      <c r="AD68" s="22"/>
      <c r="AE68" s="22"/>
    </row>
    <row r="69" spans="1:31" ht="23.25" customHeight="1">
      <c r="A69" s="12" t="s">
        <v>60</v>
      </c>
      <c r="B69" s="7">
        <v>215</v>
      </c>
      <c r="C69" s="18">
        <f t="shared" si="14"/>
        <v>0.8531746031746031</v>
      </c>
      <c r="D69" s="7">
        <v>112</v>
      </c>
      <c r="E69" s="18">
        <f t="shared" si="15"/>
        <v>1.0769230769230769</v>
      </c>
      <c r="F69" s="7">
        <v>1113</v>
      </c>
      <c r="G69" s="18">
        <f t="shared" si="16"/>
        <v>1.421455938697318</v>
      </c>
      <c r="H69" s="7">
        <v>0</v>
      </c>
      <c r="I69" s="18">
        <f t="shared" si="17"/>
      </c>
      <c r="J69" s="7">
        <v>3805</v>
      </c>
      <c r="K69" s="18">
        <f t="shared" si="18"/>
        <v>1.0766836445953594</v>
      </c>
      <c r="L69" s="7">
        <v>4456</v>
      </c>
      <c r="M69" s="18">
        <f t="shared" si="19"/>
        <v>1.0680728667305848</v>
      </c>
      <c r="N69" s="7">
        <v>571</v>
      </c>
      <c r="O69" s="18">
        <f t="shared" si="20"/>
        <v>1.222698072805139</v>
      </c>
      <c r="P69" s="7">
        <v>3502</v>
      </c>
      <c r="Q69" s="18">
        <f t="shared" si="21"/>
        <v>1.731948565776459</v>
      </c>
      <c r="R69" s="7">
        <v>2206</v>
      </c>
      <c r="S69" s="18">
        <f t="shared" si="22"/>
        <v>1.0975124378109453</v>
      </c>
      <c r="T69" s="7">
        <v>36</v>
      </c>
      <c r="U69" s="18">
        <f t="shared" si="23"/>
        <v>0.7346938775510204</v>
      </c>
      <c r="V69" s="7">
        <v>2211</v>
      </c>
      <c r="W69" s="18">
        <f t="shared" si="24"/>
        <v>1.33595166163142</v>
      </c>
      <c r="X69" s="7">
        <v>0</v>
      </c>
      <c r="Y69" s="18">
        <f>IF(X67=0,"",X69/X67)</f>
      </c>
      <c r="Z69" s="7">
        <f>AB69-B69-D69-F69-H69-J69-L69-N69-P69-R69-T69-V69-X69</f>
        <v>1</v>
      </c>
      <c r="AA69" s="18">
        <f t="shared" si="27"/>
      </c>
      <c r="AB69" s="7">
        <v>18228</v>
      </c>
      <c r="AC69" s="18">
        <f t="shared" si="28"/>
        <v>1.211323763955343</v>
      </c>
      <c r="AD69" s="22"/>
      <c r="AE69" s="22"/>
    </row>
  </sheetData>
  <sheetProtection selectLockedCells="1" selectUnlockedCells="1"/>
  <mergeCells count="26">
    <mergeCell ref="V38:W38"/>
    <mergeCell ref="X38:Y38"/>
    <mergeCell ref="J38:K38"/>
    <mergeCell ref="L38:M38"/>
    <mergeCell ref="N38:O38"/>
    <mergeCell ref="P38:Q38"/>
    <mergeCell ref="R38:S38"/>
    <mergeCell ref="T38:U38"/>
    <mergeCell ref="P3:Q3"/>
    <mergeCell ref="R3:S3"/>
    <mergeCell ref="T3:U3"/>
    <mergeCell ref="A38:A39"/>
    <mergeCell ref="B38:C38"/>
    <mergeCell ref="D38:E38"/>
    <mergeCell ref="F38:G38"/>
    <mergeCell ref="H38:I38"/>
    <mergeCell ref="V3:W3"/>
    <mergeCell ref="Z38:AA38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 verticalCentered="1"/>
  <pageMargins left="0.5118055555555555" right="0" top="0.39375" bottom="0.5902777777777778" header="0.5118055555555555" footer="0.5118055555555555"/>
  <pageSetup fitToHeight="1" fitToWidth="1" horizontalDpi="300" verticalDpi="3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（自環）児玉 隆一</cp:lastModifiedBy>
  <cp:lastPrinted>2020-12-08T04:46:15Z</cp:lastPrinted>
  <dcterms:modified xsi:type="dcterms:W3CDTF">2023-12-15T05:19:00Z</dcterms:modified>
  <cp:category/>
  <cp:version/>
  <cp:contentType/>
  <cp:contentStatus/>
</cp:coreProperties>
</file>