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8780" windowHeight="2490" activeTab="0"/>
  </bookViews>
  <sheets>
    <sheet name="２９有害捕獲" sheetId="1" r:id="rId1"/>
  </sheets>
  <definedNames>
    <definedName name="_xlnm.Print_Area" localSheetId="0">'２９有害捕獲'!$A$1:$R$42</definedName>
  </definedNames>
  <calcPr fullCalcOnLoad="1"/>
</workbook>
</file>

<file path=xl/comments1.xml><?xml version="1.0" encoding="utf-8"?>
<comments xmlns="http://schemas.openxmlformats.org/spreadsheetml/2006/main">
  <authors>
    <author>白岩 光司８６</author>
  </authors>
  <commentList>
    <comment ref="K9" authorId="0">
      <text>
        <r>
          <rPr>
            <b/>
            <sz val="9"/>
            <rFont val="ＭＳ Ｐゴシック"/>
            <family val="3"/>
          </rPr>
          <t>アオサギ:７５
チュウサギ：１５</t>
        </r>
      </text>
    </comment>
    <comment ref="K10" authorId="0">
      <text>
        <r>
          <rPr>
            <b/>
            <sz val="9"/>
            <rFont val="ＭＳ Ｐゴシック"/>
            <family val="3"/>
          </rPr>
          <t>アオサギ</t>
        </r>
        <r>
          <rPr>
            <sz val="9"/>
            <rFont val="ＭＳ Ｐゴシック"/>
            <family val="3"/>
          </rPr>
          <t xml:space="preserve">
</t>
        </r>
      </text>
    </comment>
    <comment ref="K13" authorId="0">
      <text>
        <r>
          <rPr>
            <b/>
            <sz val="9"/>
            <rFont val="ＭＳ Ｐゴシック"/>
            <family val="3"/>
          </rPr>
          <t>アオサギ</t>
        </r>
      </text>
    </comment>
    <comment ref="K15" authorId="0">
      <text>
        <r>
          <rPr>
            <b/>
            <sz val="9"/>
            <rFont val="ＭＳ Ｐゴシック"/>
            <family val="3"/>
          </rPr>
          <t>アオサギ</t>
        </r>
      </text>
    </comment>
    <comment ref="K19" authorId="0">
      <text>
        <r>
          <rPr>
            <b/>
            <sz val="9"/>
            <rFont val="ＭＳ Ｐゴシック"/>
            <family val="3"/>
          </rPr>
          <t>アオサギ：１２０
チュウサギ：１５</t>
        </r>
        <r>
          <rPr>
            <sz val="9"/>
            <rFont val="ＭＳ Ｐゴシック"/>
            <family val="3"/>
          </rPr>
          <t xml:space="preserve">
</t>
        </r>
      </text>
    </comment>
    <comment ref="K20" authorId="0">
      <text>
        <r>
          <rPr>
            <b/>
            <sz val="9"/>
            <rFont val="ＭＳ Ｐゴシック"/>
            <family val="3"/>
          </rPr>
          <t>アオサギ：９</t>
        </r>
      </text>
    </comment>
  </commentList>
</comments>
</file>

<file path=xl/sharedStrings.xml><?xml version="1.0" encoding="utf-8"?>
<sst xmlns="http://schemas.openxmlformats.org/spreadsheetml/2006/main" count="66" uniqueCount="46">
  <si>
    <t>キジバト</t>
  </si>
  <si>
    <t>ムクドリ</t>
  </si>
  <si>
    <t>ドバト</t>
  </si>
  <si>
    <t>クマ</t>
  </si>
  <si>
    <t>タヌキ</t>
  </si>
  <si>
    <t>キツネ</t>
  </si>
  <si>
    <t>オスジカ</t>
  </si>
  <si>
    <t>メスジカ</t>
  </si>
  <si>
    <t>サル</t>
  </si>
  <si>
    <t>ヒヨドリ</t>
  </si>
  <si>
    <t>カラス類</t>
  </si>
  <si>
    <t>スズメ類</t>
  </si>
  <si>
    <t>カワウ</t>
  </si>
  <si>
    <t>ハクビシン</t>
  </si>
  <si>
    <t>モグラ</t>
  </si>
  <si>
    <t>イノシシ</t>
  </si>
  <si>
    <t>環境森林事務所</t>
  </si>
  <si>
    <t>吾　　妻</t>
  </si>
  <si>
    <t>利　　根</t>
  </si>
  <si>
    <t>（１）　鳥類</t>
  </si>
  <si>
    <t>許可件数</t>
  </si>
  <si>
    <t>駆　除</t>
  </si>
  <si>
    <t>捕　獲　許　可　数（上　段）　・　捕　獲　数（下　段）</t>
  </si>
  <si>
    <t>市町村数</t>
  </si>
  <si>
    <t>カモ類</t>
  </si>
  <si>
    <t>合計</t>
  </si>
  <si>
    <t>藤　　岡</t>
  </si>
  <si>
    <t>富　　岡</t>
  </si>
  <si>
    <t>桐　　生</t>
  </si>
  <si>
    <t>合　　計</t>
  </si>
  <si>
    <t>（２）　獣類</t>
  </si>
  <si>
    <t>アナグマ</t>
  </si>
  <si>
    <t>アライグマ</t>
  </si>
  <si>
    <t>合    計</t>
  </si>
  <si>
    <t>カモシカ</t>
  </si>
  <si>
    <t>渋　　川</t>
  </si>
  <si>
    <t>イタチ</t>
  </si>
  <si>
    <t>捕獲許可数</t>
  </si>
  <si>
    <t>捕獲数</t>
  </si>
  <si>
    <t>（３）　鳥獣合計</t>
  </si>
  <si>
    <t>西　　部</t>
  </si>
  <si>
    <t>事務所</t>
  </si>
  <si>
    <t>その他</t>
  </si>
  <si>
    <t>１１　特別許可（有害捕獲・個体数調整）による鳥獣捕獲に関する事項（H29）  ※群馬県及び市町村許可分のみ</t>
  </si>
  <si>
    <t>※鳥類のその他は、アオサギ・ダイサギである。</t>
  </si>
  <si>
    <t>※獣類のその他は、ノウサギ・コウモリ類である。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</si>
</sst>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178" fontId="0" fillId="0" borderId="0" xfId="0" applyNumberFormat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shrinkToFit="1"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Fill="1" applyBorder="1" applyAlignment="1">
      <alignment/>
    </xf>
    <xf numFmtId="0" fontId="42" fillId="0" borderId="0" xfId="0" applyFont="1" applyAlignment="1">
      <alignment/>
    </xf>
    <xf numFmtId="0" fontId="0" fillId="0" borderId="12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 shrinkToFit="1"/>
    </xf>
    <xf numFmtId="176" fontId="0" fillId="0" borderId="24" xfId="0" applyNumberFormat="1" applyFill="1" applyBorder="1" applyAlignment="1">
      <alignment vertical="center" shrinkToFit="1"/>
    </xf>
    <xf numFmtId="0" fontId="0" fillId="0" borderId="25" xfId="0" applyFill="1" applyBorder="1" applyAlignment="1">
      <alignment vertical="center" shrinkToFit="1"/>
    </xf>
    <xf numFmtId="0" fontId="0" fillId="0" borderId="14" xfId="0" applyFill="1" applyBorder="1" applyAlignment="1">
      <alignment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Q42"/>
  <sheetViews>
    <sheetView tabSelected="1" zoomScale="85" zoomScaleNormal="85" zoomScalePageLayoutView="0" workbookViewId="0" topLeftCell="A1">
      <selection activeCell="P40" sqref="P40"/>
    </sheetView>
  </sheetViews>
  <sheetFormatPr defaultColWidth="9.00390625" defaultRowHeight="13.5"/>
  <cols>
    <col min="8" max="8" width="9.00390625" style="19" customWidth="1"/>
  </cols>
  <sheetData>
    <row r="1" spans="1:16" ht="19.5" customHeight="1">
      <c r="A1" s="1" t="s">
        <v>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39</v>
      </c>
      <c r="P2" s="2"/>
    </row>
    <row r="3" spans="1:17" ht="19.5" customHeight="1">
      <c r="A3" s="30" t="s">
        <v>41</v>
      </c>
      <c r="B3" s="32" t="s">
        <v>23</v>
      </c>
      <c r="C3" s="34" t="s">
        <v>22</v>
      </c>
      <c r="D3" s="35"/>
      <c r="E3" s="35"/>
      <c r="F3" s="35"/>
      <c r="G3" s="35"/>
      <c r="H3" s="35"/>
      <c r="I3" s="35"/>
      <c r="J3" s="35"/>
      <c r="K3" s="35"/>
      <c r="L3" s="36"/>
      <c r="M3" s="21"/>
      <c r="N3" s="26"/>
      <c r="O3" s="30" t="s">
        <v>16</v>
      </c>
      <c r="P3" s="37" t="s">
        <v>20</v>
      </c>
      <c r="Q3" s="22" t="s">
        <v>37</v>
      </c>
    </row>
    <row r="4" spans="1:17" ht="19.5" customHeight="1">
      <c r="A4" s="31"/>
      <c r="B4" s="33"/>
      <c r="C4" s="5" t="s">
        <v>24</v>
      </c>
      <c r="D4" s="5" t="s">
        <v>1</v>
      </c>
      <c r="E4" s="5" t="s">
        <v>0</v>
      </c>
      <c r="F4" s="5" t="s">
        <v>10</v>
      </c>
      <c r="G4" s="5" t="s">
        <v>11</v>
      </c>
      <c r="H4" s="5" t="s">
        <v>2</v>
      </c>
      <c r="I4" s="15" t="s">
        <v>9</v>
      </c>
      <c r="J4" s="16" t="s">
        <v>12</v>
      </c>
      <c r="K4" s="16" t="s">
        <v>42</v>
      </c>
      <c r="L4" s="12" t="s">
        <v>25</v>
      </c>
      <c r="M4" s="24"/>
      <c r="N4" s="27"/>
      <c r="O4" s="31"/>
      <c r="P4" s="38"/>
      <c r="Q4" s="23" t="s">
        <v>38</v>
      </c>
    </row>
    <row r="5" spans="1:17" ht="19.5" customHeight="1">
      <c r="A5" s="39" t="s">
        <v>35</v>
      </c>
      <c r="B5" s="41">
        <v>6</v>
      </c>
      <c r="C5" s="6">
        <v>200</v>
      </c>
      <c r="D5" s="6">
        <v>360</v>
      </c>
      <c r="E5" s="6">
        <v>80</v>
      </c>
      <c r="F5" s="6">
        <v>2171</v>
      </c>
      <c r="G5" s="6">
        <v>400</v>
      </c>
      <c r="H5" s="6">
        <v>1990</v>
      </c>
      <c r="I5" s="6">
        <v>360</v>
      </c>
      <c r="J5" s="6">
        <v>40</v>
      </c>
      <c r="K5" s="6">
        <v>0</v>
      </c>
      <c r="L5" s="7">
        <f aca="true" t="shared" si="0" ref="L5:L20">SUM(C5:K5)</f>
        <v>5601</v>
      </c>
      <c r="M5" s="24"/>
      <c r="N5" s="27"/>
      <c r="O5" s="39" t="s">
        <v>35</v>
      </c>
      <c r="P5" s="43">
        <v>188</v>
      </c>
      <c r="Q5" s="7">
        <f aca="true" t="shared" si="1" ref="Q5:Q20">L5+Q26</f>
        <v>9885</v>
      </c>
    </row>
    <row r="6" spans="1:17" ht="19.5" customHeight="1">
      <c r="A6" s="40"/>
      <c r="B6" s="42"/>
      <c r="C6" s="9">
        <v>9</v>
      </c>
      <c r="D6" s="9">
        <v>97</v>
      </c>
      <c r="E6" s="9">
        <v>14</v>
      </c>
      <c r="F6" s="9">
        <v>470</v>
      </c>
      <c r="G6" s="9">
        <v>112</v>
      </c>
      <c r="H6" s="9">
        <v>509</v>
      </c>
      <c r="I6" s="9">
        <v>7</v>
      </c>
      <c r="J6" s="9">
        <v>38</v>
      </c>
      <c r="K6" s="9">
        <v>0</v>
      </c>
      <c r="L6" s="10">
        <f t="shared" si="0"/>
        <v>1256</v>
      </c>
      <c r="M6" s="24"/>
      <c r="N6" s="27"/>
      <c r="O6" s="40"/>
      <c r="P6" s="44"/>
      <c r="Q6" s="10">
        <f t="shared" si="1"/>
        <v>2654</v>
      </c>
    </row>
    <row r="7" spans="1:17" ht="19.5" customHeight="1">
      <c r="A7" s="39" t="s">
        <v>40</v>
      </c>
      <c r="B7" s="41">
        <v>2</v>
      </c>
      <c r="C7" s="6">
        <v>400</v>
      </c>
      <c r="D7" s="6">
        <v>200</v>
      </c>
      <c r="E7" s="6">
        <v>0</v>
      </c>
      <c r="F7" s="6">
        <v>8289</v>
      </c>
      <c r="G7" s="6">
        <v>1500</v>
      </c>
      <c r="H7" s="6">
        <v>1225</v>
      </c>
      <c r="I7" s="6">
        <v>300</v>
      </c>
      <c r="J7" s="6">
        <v>370</v>
      </c>
      <c r="K7" s="6">
        <v>10</v>
      </c>
      <c r="L7" s="7">
        <f t="shared" si="0"/>
        <v>12294</v>
      </c>
      <c r="M7" s="24"/>
      <c r="N7" s="27"/>
      <c r="O7" s="39" t="s">
        <v>40</v>
      </c>
      <c r="P7" s="43">
        <v>166</v>
      </c>
      <c r="Q7" s="7">
        <f t="shared" si="1"/>
        <v>21374</v>
      </c>
    </row>
    <row r="8" spans="1:17" ht="19.5" customHeight="1">
      <c r="A8" s="40"/>
      <c r="B8" s="42"/>
      <c r="C8" s="9">
        <v>39</v>
      </c>
      <c r="D8" s="9">
        <v>0</v>
      </c>
      <c r="E8" s="9">
        <v>0</v>
      </c>
      <c r="F8" s="9">
        <v>1721</v>
      </c>
      <c r="G8" s="9">
        <v>30</v>
      </c>
      <c r="H8" s="9">
        <v>298</v>
      </c>
      <c r="I8" s="9">
        <v>0</v>
      </c>
      <c r="J8" s="9">
        <v>16</v>
      </c>
      <c r="K8" s="9">
        <v>3</v>
      </c>
      <c r="L8" s="10">
        <f t="shared" si="0"/>
        <v>2107</v>
      </c>
      <c r="M8" s="24"/>
      <c r="N8" s="27"/>
      <c r="O8" s="40"/>
      <c r="P8" s="44"/>
      <c r="Q8" s="10">
        <f t="shared" si="1"/>
        <v>4600</v>
      </c>
    </row>
    <row r="9" spans="1:17" ht="19.5" customHeight="1">
      <c r="A9" s="39" t="s">
        <v>26</v>
      </c>
      <c r="B9" s="41">
        <v>3</v>
      </c>
      <c r="C9" s="6">
        <v>0</v>
      </c>
      <c r="D9" s="6">
        <v>0</v>
      </c>
      <c r="E9" s="6">
        <v>0</v>
      </c>
      <c r="F9" s="6">
        <v>475</v>
      </c>
      <c r="G9" s="6">
        <v>0</v>
      </c>
      <c r="H9" s="6">
        <v>0</v>
      </c>
      <c r="I9" s="6">
        <v>0</v>
      </c>
      <c r="J9" s="6">
        <v>130</v>
      </c>
      <c r="K9" s="6">
        <v>40</v>
      </c>
      <c r="L9" s="7">
        <f t="shared" si="0"/>
        <v>645</v>
      </c>
      <c r="M9" s="24"/>
      <c r="N9" s="27"/>
      <c r="O9" s="39" t="s">
        <v>26</v>
      </c>
      <c r="P9" s="43">
        <v>83</v>
      </c>
      <c r="Q9" s="7">
        <f t="shared" si="1"/>
        <v>3212</v>
      </c>
    </row>
    <row r="10" spans="1:17" ht="19.5" customHeight="1">
      <c r="A10" s="40"/>
      <c r="B10" s="42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71</v>
      </c>
      <c r="K10" s="9">
        <v>7</v>
      </c>
      <c r="L10" s="10">
        <f t="shared" si="0"/>
        <v>78</v>
      </c>
      <c r="M10" s="24"/>
      <c r="N10" s="27"/>
      <c r="O10" s="40"/>
      <c r="P10" s="44"/>
      <c r="Q10" s="10">
        <f t="shared" si="1"/>
        <v>729</v>
      </c>
    </row>
    <row r="11" spans="1:17" ht="19.5" customHeight="1">
      <c r="A11" s="39" t="s">
        <v>27</v>
      </c>
      <c r="B11" s="41">
        <v>3</v>
      </c>
      <c r="C11" s="6">
        <v>0</v>
      </c>
      <c r="D11" s="6">
        <v>0</v>
      </c>
      <c r="E11" s="6">
        <v>0</v>
      </c>
      <c r="F11" s="6">
        <v>1919</v>
      </c>
      <c r="G11" s="6">
        <v>0</v>
      </c>
      <c r="H11" s="6">
        <v>30</v>
      </c>
      <c r="I11" s="6">
        <v>0</v>
      </c>
      <c r="J11" s="6">
        <v>250</v>
      </c>
      <c r="K11" s="6">
        <v>0</v>
      </c>
      <c r="L11" s="7">
        <f t="shared" si="0"/>
        <v>2199</v>
      </c>
      <c r="M11" s="24"/>
      <c r="N11" s="27"/>
      <c r="O11" s="39" t="s">
        <v>27</v>
      </c>
      <c r="P11" s="43">
        <v>120</v>
      </c>
      <c r="Q11" s="7">
        <f t="shared" si="1"/>
        <v>7708</v>
      </c>
    </row>
    <row r="12" spans="1:17" ht="19.5" customHeight="1">
      <c r="A12" s="40"/>
      <c r="B12" s="42"/>
      <c r="C12" s="9">
        <v>0</v>
      </c>
      <c r="D12" s="9">
        <v>0</v>
      </c>
      <c r="E12" s="9">
        <v>0</v>
      </c>
      <c r="F12" s="9">
        <v>38</v>
      </c>
      <c r="G12" s="9">
        <v>0</v>
      </c>
      <c r="H12" s="9">
        <v>4</v>
      </c>
      <c r="I12" s="9">
        <v>0</v>
      </c>
      <c r="J12" s="9">
        <v>52</v>
      </c>
      <c r="K12" s="9">
        <v>0</v>
      </c>
      <c r="L12" s="10">
        <f t="shared" si="0"/>
        <v>94</v>
      </c>
      <c r="M12" s="24"/>
      <c r="N12" s="27"/>
      <c r="O12" s="40"/>
      <c r="P12" s="44"/>
      <c r="Q12" s="10">
        <f t="shared" si="1"/>
        <v>2400</v>
      </c>
    </row>
    <row r="13" spans="1:17" s="19" customFormat="1" ht="19.5" customHeight="1">
      <c r="A13" s="39" t="s">
        <v>17</v>
      </c>
      <c r="B13" s="41">
        <v>3</v>
      </c>
      <c r="C13" s="6">
        <v>0</v>
      </c>
      <c r="D13" s="6">
        <v>51</v>
      </c>
      <c r="E13" s="6">
        <v>1000</v>
      </c>
      <c r="F13" s="6">
        <v>970</v>
      </c>
      <c r="G13" s="6">
        <v>200</v>
      </c>
      <c r="H13" s="6">
        <v>240</v>
      </c>
      <c r="I13" s="6">
        <v>700</v>
      </c>
      <c r="J13" s="6">
        <v>5</v>
      </c>
      <c r="K13" s="6">
        <v>10</v>
      </c>
      <c r="L13" s="7">
        <f>SUM(C13:K13)</f>
        <v>3176</v>
      </c>
      <c r="M13" s="25"/>
      <c r="N13" s="28"/>
      <c r="O13" s="39" t="s">
        <v>17</v>
      </c>
      <c r="P13" s="43">
        <v>185</v>
      </c>
      <c r="Q13" s="7">
        <f t="shared" si="1"/>
        <v>7257</v>
      </c>
    </row>
    <row r="14" spans="1:17" s="19" customFormat="1" ht="19.5" customHeight="1">
      <c r="A14" s="40"/>
      <c r="B14" s="42"/>
      <c r="C14" s="9">
        <v>0</v>
      </c>
      <c r="D14" s="9">
        <v>1</v>
      </c>
      <c r="E14" s="9">
        <v>582</v>
      </c>
      <c r="F14" s="9">
        <v>136</v>
      </c>
      <c r="G14" s="9">
        <v>0</v>
      </c>
      <c r="H14" s="9">
        <v>10</v>
      </c>
      <c r="I14" s="9">
        <v>429</v>
      </c>
      <c r="J14" s="9">
        <v>0</v>
      </c>
      <c r="K14" s="9">
        <v>7</v>
      </c>
      <c r="L14" s="10">
        <f t="shared" si="0"/>
        <v>1165</v>
      </c>
      <c r="M14" s="25"/>
      <c r="N14" s="28"/>
      <c r="O14" s="40"/>
      <c r="P14" s="44"/>
      <c r="Q14" s="10">
        <f t="shared" si="1"/>
        <v>2719</v>
      </c>
    </row>
    <row r="15" spans="1:17" ht="19.5" customHeight="1">
      <c r="A15" s="39" t="s">
        <v>18</v>
      </c>
      <c r="B15" s="41">
        <v>3</v>
      </c>
      <c r="C15" s="6">
        <v>50</v>
      </c>
      <c r="D15" s="6">
        <v>0</v>
      </c>
      <c r="E15" s="6">
        <v>250</v>
      </c>
      <c r="F15" s="6">
        <v>900</v>
      </c>
      <c r="G15" s="6">
        <v>100</v>
      </c>
      <c r="H15" s="6">
        <v>250</v>
      </c>
      <c r="I15" s="6">
        <v>0</v>
      </c>
      <c r="J15" s="6">
        <v>20</v>
      </c>
      <c r="K15" s="6">
        <v>0</v>
      </c>
      <c r="L15" s="7">
        <f t="shared" si="0"/>
        <v>1570</v>
      </c>
      <c r="O15" s="39" t="s">
        <v>18</v>
      </c>
      <c r="P15" s="43">
        <v>199</v>
      </c>
      <c r="Q15" s="7">
        <f t="shared" si="1"/>
        <v>17650</v>
      </c>
    </row>
    <row r="16" spans="1:17" ht="19.5" customHeight="1">
      <c r="A16" s="40"/>
      <c r="B16" s="42"/>
      <c r="C16" s="9">
        <v>3</v>
      </c>
      <c r="D16" s="9">
        <v>0</v>
      </c>
      <c r="E16" s="9">
        <v>8</v>
      </c>
      <c r="F16" s="9">
        <v>25</v>
      </c>
      <c r="G16" s="9">
        <v>20</v>
      </c>
      <c r="H16" s="9">
        <v>0</v>
      </c>
      <c r="I16" s="9">
        <v>0</v>
      </c>
      <c r="J16" s="9">
        <v>0</v>
      </c>
      <c r="K16" s="9">
        <v>0</v>
      </c>
      <c r="L16" s="10">
        <f t="shared" si="0"/>
        <v>56</v>
      </c>
      <c r="O16" s="40"/>
      <c r="P16" s="44"/>
      <c r="Q16" s="10">
        <f t="shared" si="1"/>
        <v>2251</v>
      </c>
    </row>
    <row r="17" spans="1:17" ht="19.5" customHeight="1">
      <c r="A17" s="39" t="s">
        <v>28</v>
      </c>
      <c r="B17" s="41">
        <v>3</v>
      </c>
      <c r="C17" s="6">
        <v>940</v>
      </c>
      <c r="D17" s="6">
        <v>10</v>
      </c>
      <c r="E17" s="6">
        <v>320</v>
      </c>
      <c r="F17" s="6">
        <v>3556</v>
      </c>
      <c r="G17" s="6">
        <v>3795</v>
      </c>
      <c r="H17" s="6">
        <v>3575</v>
      </c>
      <c r="I17" s="6">
        <v>260</v>
      </c>
      <c r="J17" s="6">
        <v>250</v>
      </c>
      <c r="K17" s="6">
        <v>0</v>
      </c>
      <c r="L17" s="7">
        <f t="shared" si="0"/>
        <v>12706</v>
      </c>
      <c r="O17" s="39" t="s">
        <v>28</v>
      </c>
      <c r="P17" s="43">
        <v>172</v>
      </c>
      <c r="Q17" s="7">
        <f t="shared" si="1"/>
        <v>19485</v>
      </c>
    </row>
    <row r="18" spans="1:17" ht="19.5" customHeight="1">
      <c r="A18" s="40"/>
      <c r="B18" s="42"/>
      <c r="C18" s="9">
        <v>96</v>
      </c>
      <c r="D18" s="9">
        <v>0</v>
      </c>
      <c r="E18" s="9">
        <v>60</v>
      </c>
      <c r="F18" s="9">
        <v>536</v>
      </c>
      <c r="G18" s="9">
        <v>1106</v>
      </c>
      <c r="H18" s="9">
        <v>363</v>
      </c>
      <c r="I18" s="9">
        <v>0</v>
      </c>
      <c r="J18" s="9">
        <v>232</v>
      </c>
      <c r="K18" s="9">
        <v>0</v>
      </c>
      <c r="L18" s="10">
        <f t="shared" si="0"/>
        <v>2393</v>
      </c>
      <c r="O18" s="40"/>
      <c r="P18" s="44"/>
      <c r="Q18" s="10">
        <f t="shared" si="1"/>
        <v>5082</v>
      </c>
    </row>
    <row r="19" spans="1:17" ht="19.5" customHeight="1">
      <c r="A19" s="39" t="s">
        <v>29</v>
      </c>
      <c r="B19" s="45">
        <f>SUM(B5:B18)</f>
        <v>23</v>
      </c>
      <c r="C19" s="7">
        <f>C5+C7+C9+C11+C13+C15+C17</f>
        <v>1590</v>
      </c>
      <c r="D19" s="7">
        <f aca="true" t="shared" si="2" ref="D19:J20">D5+D7+D9+D11+D13+D15+D17</f>
        <v>621</v>
      </c>
      <c r="E19" s="7">
        <f t="shared" si="2"/>
        <v>1650</v>
      </c>
      <c r="F19" s="7">
        <f t="shared" si="2"/>
        <v>18280</v>
      </c>
      <c r="G19" s="7">
        <f t="shared" si="2"/>
        <v>5995</v>
      </c>
      <c r="H19" s="7">
        <f t="shared" si="2"/>
        <v>7310</v>
      </c>
      <c r="I19" s="7">
        <f t="shared" si="2"/>
        <v>1620</v>
      </c>
      <c r="J19" s="7">
        <f t="shared" si="2"/>
        <v>1065</v>
      </c>
      <c r="K19" s="7">
        <f>K5+K7+K9+K11+K13+K15+K17</f>
        <v>60</v>
      </c>
      <c r="L19" s="7">
        <f t="shared" si="0"/>
        <v>38191</v>
      </c>
      <c r="O19" s="39" t="s">
        <v>29</v>
      </c>
      <c r="P19" s="45">
        <f>SUM(P5:P17)</f>
        <v>1113</v>
      </c>
      <c r="Q19" s="7">
        <f t="shared" si="1"/>
        <v>86571</v>
      </c>
    </row>
    <row r="20" spans="1:17" ht="19.5" customHeight="1">
      <c r="A20" s="40"/>
      <c r="B20" s="46"/>
      <c r="C20" s="8">
        <f>C6+C8+C10+C12+C14+C16+C18</f>
        <v>147</v>
      </c>
      <c r="D20" s="8">
        <f t="shared" si="2"/>
        <v>98</v>
      </c>
      <c r="E20" s="8">
        <f t="shared" si="2"/>
        <v>664</v>
      </c>
      <c r="F20" s="8">
        <f t="shared" si="2"/>
        <v>2926</v>
      </c>
      <c r="G20" s="8">
        <f t="shared" si="2"/>
        <v>1268</v>
      </c>
      <c r="H20" s="8">
        <f t="shared" si="2"/>
        <v>1184</v>
      </c>
      <c r="I20" s="8">
        <f t="shared" si="2"/>
        <v>436</v>
      </c>
      <c r="J20" s="8">
        <f t="shared" si="2"/>
        <v>409</v>
      </c>
      <c r="K20" s="8">
        <f>K6+K8+K10+K12+K14+K16+K18</f>
        <v>17</v>
      </c>
      <c r="L20" s="8">
        <f t="shared" si="0"/>
        <v>7149</v>
      </c>
      <c r="O20" s="40"/>
      <c r="P20" s="46"/>
      <c r="Q20" s="8">
        <f t="shared" si="1"/>
        <v>20435</v>
      </c>
    </row>
    <row r="21" spans="1:16" ht="19.5" customHeight="1">
      <c r="A21" s="29" t="s">
        <v>44</v>
      </c>
      <c r="B21" s="4"/>
      <c r="C21" s="14"/>
      <c r="D21" s="14"/>
      <c r="E21" s="17"/>
      <c r="F21" s="14"/>
      <c r="G21" s="14"/>
      <c r="H21" s="14"/>
      <c r="I21" s="17"/>
      <c r="J21" s="17"/>
      <c r="K21" s="14"/>
      <c r="L21" s="14"/>
      <c r="M21" s="2"/>
      <c r="N21" s="2"/>
      <c r="O21" s="2"/>
      <c r="P21" s="2"/>
    </row>
    <row r="22" spans="1:16" ht="19.5" customHeight="1">
      <c r="A22" s="13"/>
      <c r="B22" s="4"/>
      <c r="C22" s="14"/>
      <c r="D22" s="14"/>
      <c r="E22" s="17"/>
      <c r="F22" s="14"/>
      <c r="G22" s="14"/>
      <c r="H22" s="14"/>
      <c r="I22" s="17"/>
      <c r="J22" s="17"/>
      <c r="K22" s="14"/>
      <c r="L22" s="14"/>
      <c r="M22" s="2"/>
      <c r="N22" s="2"/>
      <c r="O22" s="2"/>
      <c r="P22" s="2"/>
    </row>
    <row r="23" spans="1:16" ht="19.5" customHeight="1">
      <c r="A23" s="11" t="s">
        <v>30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7" ht="19.5" customHeight="1">
      <c r="A24" s="30" t="s">
        <v>41</v>
      </c>
      <c r="B24" s="3" t="s">
        <v>21</v>
      </c>
      <c r="C24" s="34" t="s">
        <v>22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</row>
    <row r="25" spans="1:17" ht="19.5" customHeight="1">
      <c r="A25" s="31"/>
      <c r="B25" s="5" t="s">
        <v>23</v>
      </c>
      <c r="C25" s="5" t="s">
        <v>3</v>
      </c>
      <c r="D25" s="5" t="s">
        <v>5</v>
      </c>
      <c r="E25" s="5" t="s">
        <v>4</v>
      </c>
      <c r="F25" s="5" t="s">
        <v>36</v>
      </c>
      <c r="G25" s="5" t="s">
        <v>6</v>
      </c>
      <c r="H25" s="5" t="s">
        <v>7</v>
      </c>
      <c r="I25" s="5" t="s">
        <v>8</v>
      </c>
      <c r="J25" s="5" t="s">
        <v>31</v>
      </c>
      <c r="K25" s="20" t="s">
        <v>15</v>
      </c>
      <c r="L25" s="20" t="s">
        <v>13</v>
      </c>
      <c r="M25" s="20" t="s">
        <v>14</v>
      </c>
      <c r="N25" s="5" t="s">
        <v>32</v>
      </c>
      <c r="O25" s="5" t="s">
        <v>34</v>
      </c>
      <c r="P25" s="5" t="s">
        <v>42</v>
      </c>
      <c r="Q25" s="12" t="s">
        <v>25</v>
      </c>
    </row>
    <row r="26" spans="1:17" ht="19.5" customHeight="1">
      <c r="A26" s="39" t="s">
        <v>35</v>
      </c>
      <c r="B26" s="41">
        <v>6</v>
      </c>
      <c r="C26" s="6">
        <v>98</v>
      </c>
      <c r="D26" s="6">
        <v>213</v>
      </c>
      <c r="E26" s="6">
        <v>474</v>
      </c>
      <c r="F26" s="6">
        <v>0</v>
      </c>
      <c r="G26" s="48">
        <v>988</v>
      </c>
      <c r="H26" s="49"/>
      <c r="I26" s="6">
        <v>0</v>
      </c>
      <c r="J26" s="6">
        <v>0</v>
      </c>
      <c r="K26" s="6">
        <v>1022</v>
      </c>
      <c r="L26" s="6">
        <v>791</v>
      </c>
      <c r="M26" s="6">
        <v>100</v>
      </c>
      <c r="N26" s="6">
        <v>498</v>
      </c>
      <c r="O26" s="6">
        <v>0</v>
      </c>
      <c r="P26" s="6">
        <v>100</v>
      </c>
      <c r="Q26" s="7">
        <f aca="true" t="shared" si="3" ref="Q26:Q41">SUM(C26:P26)</f>
        <v>4284</v>
      </c>
    </row>
    <row r="27" spans="1:17" ht="19.5" customHeight="1">
      <c r="A27" s="40"/>
      <c r="B27" s="47"/>
      <c r="C27" s="9">
        <v>12</v>
      </c>
      <c r="D27" s="9">
        <v>29</v>
      </c>
      <c r="E27" s="9">
        <v>146</v>
      </c>
      <c r="F27" s="9">
        <v>0</v>
      </c>
      <c r="G27" s="9">
        <v>208</v>
      </c>
      <c r="H27" s="18">
        <v>265</v>
      </c>
      <c r="I27" s="9">
        <v>0</v>
      </c>
      <c r="J27" s="9">
        <v>0</v>
      </c>
      <c r="K27" s="9">
        <v>268</v>
      </c>
      <c r="L27" s="9">
        <v>284</v>
      </c>
      <c r="M27" s="9">
        <v>29</v>
      </c>
      <c r="N27" s="9">
        <v>137</v>
      </c>
      <c r="O27" s="9">
        <v>0</v>
      </c>
      <c r="P27" s="9">
        <v>20</v>
      </c>
      <c r="Q27" s="8">
        <f t="shared" si="3"/>
        <v>1398</v>
      </c>
    </row>
    <row r="28" spans="1:17" ht="19.5" customHeight="1">
      <c r="A28" s="39" t="s">
        <v>40</v>
      </c>
      <c r="B28" s="41">
        <v>2</v>
      </c>
      <c r="C28" s="6">
        <v>51</v>
      </c>
      <c r="D28" s="6">
        <v>385</v>
      </c>
      <c r="E28" s="6">
        <v>1436</v>
      </c>
      <c r="F28" s="6">
        <v>0</v>
      </c>
      <c r="G28" s="48">
        <v>730</v>
      </c>
      <c r="H28" s="49"/>
      <c r="I28" s="6">
        <v>520</v>
      </c>
      <c r="J28" s="6">
        <v>230</v>
      </c>
      <c r="K28" s="6">
        <v>2564</v>
      </c>
      <c r="L28" s="6">
        <v>1676</v>
      </c>
      <c r="M28" s="6">
        <v>10</v>
      </c>
      <c r="N28" s="6">
        <v>1408</v>
      </c>
      <c r="O28" s="6">
        <v>0</v>
      </c>
      <c r="P28" s="6">
        <v>70</v>
      </c>
      <c r="Q28" s="7">
        <f t="shared" si="3"/>
        <v>9080</v>
      </c>
    </row>
    <row r="29" spans="1:17" ht="19.5" customHeight="1">
      <c r="A29" s="40"/>
      <c r="B29" s="47"/>
      <c r="C29" s="9">
        <v>18</v>
      </c>
      <c r="D29" s="9">
        <v>17</v>
      </c>
      <c r="E29" s="9">
        <v>301</v>
      </c>
      <c r="F29" s="9">
        <v>0</v>
      </c>
      <c r="G29" s="9">
        <v>63</v>
      </c>
      <c r="H29" s="18">
        <v>77</v>
      </c>
      <c r="I29" s="9">
        <v>31</v>
      </c>
      <c r="J29" s="9">
        <v>76</v>
      </c>
      <c r="K29" s="9">
        <v>1098</v>
      </c>
      <c r="L29" s="9">
        <v>428</v>
      </c>
      <c r="M29" s="9">
        <v>1</v>
      </c>
      <c r="N29" s="9">
        <v>383</v>
      </c>
      <c r="O29" s="9">
        <v>0</v>
      </c>
      <c r="P29" s="9">
        <v>0</v>
      </c>
      <c r="Q29" s="8">
        <f t="shared" si="3"/>
        <v>2493</v>
      </c>
    </row>
    <row r="30" spans="1:17" s="19" customFormat="1" ht="19.5" customHeight="1">
      <c r="A30" s="39" t="s">
        <v>26</v>
      </c>
      <c r="B30" s="41">
        <v>3</v>
      </c>
      <c r="C30" s="6">
        <v>20</v>
      </c>
      <c r="D30" s="6">
        <v>0</v>
      </c>
      <c r="E30" s="6">
        <v>280</v>
      </c>
      <c r="F30" s="6">
        <v>0</v>
      </c>
      <c r="G30" s="48">
        <v>766</v>
      </c>
      <c r="H30" s="49"/>
      <c r="I30" s="6">
        <v>285</v>
      </c>
      <c r="J30" s="6">
        <v>0</v>
      </c>
      <c r="K30" s="6">
        <v>656</v>
      </c>
      <c r="L30" s="6">
        <v>280</v>
      </c>
      <c r="M30" s="6">
        <v>0</v>
      </c>
      <c r="N30" s="6">
        <v>280</v>
      </c>
      <c r="O30" s="6">
        <v>0</v>
      </c>
      <c r="P30" s="6">
        <v>0</v>
      </c>
      <c r="Q30" s="7">
        <f t="shared" si="3"/>
        <v>2567</v>
      </c>
    </row>
    <row r="31" spans="1:17" s="19" customFormat="1" ht="19.5" customHeight="1">
      <c r="A31" s="40"/>
      <c r="B31" s="47"/>
      <c r="C31" s="9">
        <v>2</v>
      </c>
      <c r="D31" s="9">
        <v>0</v>
      </c>
      <c r="E31" s="9">
        <v>6</v>
      </c>
      <c r="F31" s="9">
        <v>0</v>
      </c>
      <c r="G31" s="9">
        <v>126</v>
      </c>
      <c r="H31" s="18">
        <v>165</v>
      </c>
      <c r="I31" s="9">
        <v>136</v>
      </c>
      <c r="J31" s="9">
        <v>0</v>
      </c>
      <c r="K31" s="9">
        <v>89</v>
      </c>
      <c r="L31" s="9">
        <v>57</v>
      </c>
      <c r="M31" s="9">
        <v>0</v>
      </c>
      <c r="N31" s="9">
        <v>70</v>
      </c>
      <c r="O31" s="9">
        <v>0</v>
      </c>
      <c r="P31" s="9">
        <v>0</v>
      </c>
      <c r="Q31" s="8">
        <f t="shared" si="3"/>
        <v>651</v>
      </c>
    </row>
    <row r="32" spans="1:17" ht="19.5" customHeight="1">
      <c r="A32" s="39" t="s">
        <v>27</v>
      </c>
      <c r="B32" s="41">
        <v>4</v>
      </c>
      <c r="C32" s="6">
        <v>8</v>
      </c>
      <c r="D32" s="6">
        <v>45</v>
      </c>
      <c r="E32" s="6">
        <v>63</v>
      </c>
      <c r="F32" s="6">
        <v>0</v>
      </c>
      <c r="G32" s="48">
        <v>2297</v>
      </c>
      <c r="H32" s="49"/>
      <c r="I32" s="6">
        <v>145</v>
      </c>
      <c r="J32" s="6">
        <v>0</v>
      </c>
      <c r="K32" s="6">
        <v>1315</v>
      </c>
      <c r="L32" s="6">
        <v>919</v>
      </c>
      <c r="M32" s="6">
        <v>0</v>
      </c>
      <c r="N32" s="6">
        <v>717</v>
      </c>
      <c r="O32" s="6">
        <v>0</v>
      </c>
      <c r="P32" s="6">
        <v>0</v>
      </c>
      <c r="Q32" s="7">
        <f t="shared" si="3"/>
        <v>5509</v>
      </c>
    </row>
    <row r="33" spans="1:17" ht="19.5" customHeight="1">
      <c r="A33" s="40"/>
      <c r="B33" s="47"/>
      <c r="C33" s="9">
        <v>5</v>
      </c>
      <c r="D33" s="9">
        <v>0</v>
      </c>
      <c r="E33" s="9">
        <v>5</v>
      </c>
      <c r="F33" s="9">
        <v>0</v>
      </c>
      <c r="G33" s="9">
        <v>632</v>
      </c>
      <c r="H33" s="18">
        <v>846</v>
      </c>
      <c r="I33" s="9">
        <v>32</v>
      </c>
      <c r="J33" s="9">
        <v>0</v>
      </c>
      <c r="K33" s="9">
        <v>523</v>
      </c>
      <c r="L33" s="9">
        <v>222</v>
      </c>
      <c r="M33" s="9">
        <v>0</v>
      </c>
      <c r="N33" s="9">
        <v>41</v>
      </c>
      <c r="O33" s="9">
        <v>0</v>
      </c>
      <c r="P33" s="9">
        <v>0</v>
      </c>
      <c r="Q33" s="8">
        <f t="shared" si="3"/>
        <v>2306</v>
      </c>
    </row>
    <row r="34" spans="1:17" s="19" customFormat="1" ht="19.5" customHeight="1">
      <c r="A34" s="39" t="s">
        <v>17</v>
      </c>
      <c r="B34" s="41">
        <v>6</v>
      </c>
      <c r="C34" s="6">
        <v>103</v>
      </c>
      <c r="D34" s="6">
        <v>61</v>
      </c>
      <c r="E34" s="6">
        <v>543</v>
      </c>
      <c r="F34" s="6">
        <v>0</v>
      </c>
      <c r="G34" s="48">
        <v>705</v>
      </c>
      <c r="H34" s="49"/>
      <c r="I34" s="6">
        <v>527</v>
      </c>
      <c r="J34" s="6">
        <v>0</v>
      </c>
      <c r="K34" s="6">
        <v>1461</v>
      </c>
      <c r="L34" s="6">
        <v>591</v>
      </c>
      <c r="M34" s="6">
        <v>0</v>
      </c>
      <c r="N34" s="6">
        <v>65</v>
      </c>
      <c r="O34" s="6">
        <v>5</v>
      </c>
      <c r="P34" s="6">
        <v>20</v>
      </c>
      <c r="Q34" s="7">
        <f t="shared" si="3"/>
        <v>4081</v>
      </c>
    </row>
    <row r="35" spans="1:17" s="19" customFormat="1" ht="19.5" customHeight="1">
      <c r="A35" s="40"/>
      <c r="B35" s="47"/>
      <c r="C35" s="9">
        <v>74</v>
      </c>
      <c r="D35" s="9">
        <v>2</v>
      </c>
      <c r="E35" s="9">
        <v>301</v>
      </c>
      <c r="F35" s="9">
        <v>0</v>
      </c>
      <c r="G35" s="9">
        <v>172</v>
      </c>
      <c r="H35" s="18">
        <v>148</v>
      </c>
      <c r="I35" s="9">
        <v>179</v>
      </c>
      <c r="J35" s="9">
        <v>0</v>
      </c>
      <c r="K35" s="9">
        <v>453</v>
      </c>
      <c r="L35" s="9">
        <v>215</v>
      </c>
      <c r="M35" s="9">
        <v>0</v>
      </c>
      <c r="N35" s="9">
        <v>5</v>
      </c>
      <c r="O35" s="9">
        <v>5</v>
      </c>
      <c r="P35" s="9">
        <v>0</v>
      </c>
      <c r="Q35" s="8">
        <f t="shared" si="3"/>
        <v>1554</v>
      </c>
    </row>
    <row r="36" spans="1:17" ht="19.5" customHeight="1">
      <c r="A36" s="39" t="s">
        <v>18</v>
      </c>
      <c r="B36" s="41">
        <v>5</v>
      </c>
      <c r="C36" s="6">
        <v>104</v>
      </c>
      <c r="D36" s="6">
        <v>0</v>
      </c>
      <c r="E36" s="6">
        <v>2980</v>
      </c>
      <c r="F36" s="6">
        <v>0</v>
      </c>
      <c r="G36" s="48">
        <v>3680</v>
      </c>
      <c r="H36" s="50"/>
      <c r="I36" s="6">
        <v>1766</v>
      </c>
      <c r="J36" s="6">
        <v>0</v>
      </c>
      <c r="K36" s="6">
        <v>3335</v>
      </c>
      <c r="L36" s="6">
        <v>3140</v>
      </c>
      <c r="M36" s="6">
        <v>0</v>
      </c>
      <c r="N36" s="6">
        <v>1050</v>
      </c>
      <c r="O36" s="6">
        <v>25</v>
      </c>
      <c r="P36" s="6">
        <v>0</v>
      </c>
      <c r="Q36" s="7">
        <f t="shared" si="3"/>
        <v>16080</v>
      </c>
    </row>
    <row r="37" spans="1:17" ht="19.5" customHeight="1">
      <c r="A37" s="40"/>
      <c r="B37" s="47"/>
      <c r="C37" s="9">
        <v>52</v>
      </c>
      <c r="D37" s="9">
        <v>0</v>
      </c>
      <c r="E37" s="9">
        <v>116</v>
      </c>
      <c r="F37" s="9">
        <v>0</v>
      </c>
      <c r="G37" s="9">
        <v>446</v>
      </c>
      <c r="H37" s="18">
        <v>552</v>
      </c>
      <c r="I37" s="9">
        <v>265</v>
      </c>
      <c r="J37" s="9">
        <v>0</v>
      </c>
      <c r="K37" s="9">
        <v>286</v>
      </c>
      <c r="L37" s="9">
        <v>454</v>
      </c>
      <c r="M37" s="9">
        <v>0</v>
      </c>
      <c r="N37" s="9">
        <v>1</v>
      </c>
      <c r="O37" s="9">
        <v>23</v>
      </c>
      <c r="P37" s="9">
        <v>0</v>
      </c>
      <c r="Q37" s="8">
        <f t="shared" si="3"/>
        <v>2195</v>
      </c>
    </row>
    <row r="38" spans="1:17" ht="19.5" customHeight="1">
      <c r="A38" s="39" t="s">
        <v>28</v>
      </c>
      <c r="B38" s="41">
        <v>9</v>
      </c>
      <c r="C38" s="6">
        <v>17</v>
      </c>
      <c r="D38" s="6">
        <v>28</v>
      </c>
      <c r="E38" s="6">
        <v>289</v>
      </c>
      <c r="F38" s="6">
        <v>0</v>
      </c>
      <c r="G38" s="48">
        <v>1744</v>
      </c>
      <c r="H38" s="49"/>
      <c r="I38" s="6">
        <v>192</v>
      </c>
      <c r="J38" s="6">
        <v>10</v>
      </c>
      <c r="K38" s="6">
        <v>3494</v>
      </c>
      <c r="L38" s="6">
        <v>761</v>
      </c>
      <c r="M38" s="6">
        <v>0</v>
      </c>
      <c r="N38" s="6">
        <v>244</v>
      </c>
      <c r="O38" s="6">
        <v>0</v>
      </c>
      <c r="P38" s="6">
        <v>0</v>
      </c>
      <c r="Q38" s="7">
        <f t="shared" si="3"/>
        <v>6779</v>
      </c>
    </row>
    <row r="39" spans="1:17" ht="19.5" customHeight="1">
      <c r="A39" s="40"/>
      <c r="B39" s="47"/>
      <c r="C39" s="9">
        <v>12</v>
      </c>
      <c r="D39" s="9">
        <v>4</v>
      </c>
      <c r="E39" s="9">
        <v>156</v>
      </c>
      <c r="F39" s="9">
        <v>0</v>
      </c>
      <c r="G39" s="9">
        <v>334</v>
      </c>
      <c r="H39" s="18">
        <v>327</v>
      </c>
      <c r="I39" s="9">
        <v>138</v>
      </c>
      <c r="J39" s="9">
        <v>0</v>
      </c>
      <c r="K39" s="9">
        <v>1438</v>
      </c>
      <c r="L39" s="9">
        <v>222</v>
      </c>
      <c r="M39" s="9">
        <v>0</v>
      </c>
      <c r="N39" s="9">
        <v>58</v>
      </c>
      <c r="O39" s="9">
        <v>0</v>
      </c>
      <c r="P39" s="9">
        <v>0</v>
      </c>
      <c r="Q39" s="8">
        <f t="shared" si="3"/>
        <v>2689</v>
      </c>
    </row>
    <row r="40" spans="1:17" ht="19.5" customHeight="1">
      <c r="A40" s="39" t="s">
        <v>33</v>
      </c>
      <c r="B40" s="45">
        <f>SUM(B26:B39)</f>
        <v>35</v>
      </c>
      <c r="C40" s="7">
        <f aca="true" t="shared" si="4" ref="C40:G41">C26+C28+C30+C32+C34+C36+C38</f>
        <v>401</v>
      </c>
      <c r="D40" s="7">
        <f t="shared" si="4"/>
        <v>732</v>
      </c>
      <c r="E40" s="7">
        <f t="shared" si="4"/>
        <v>6065</v>
      </c>
      <c r="F40" s="7">
        <f t="shared" si="4"/>
        <v>0</v>
      </c>
      <c r="G40" s="48">
        <f t="shared" si="4"/>
        <v>10910</v>
      </c>
      <c r="H40" s="49"/>
      <c r="I40" s="7">
        <f aca="true" t="shared" si="5" ref="I40:P41">I26+I28+I30+I32+I34+I36+I38</f>
        <v>3435</v>
      </c>
      <c r="J40" s="7">
        <f t="shared" si="5"/>
        <v>240</v>
      </c>
      <c r="K40" s="7">
        <f t="shared" si="5"/>
        <v>13847</v>
      </c>
      <c r="L40" s="7">
        <f t="shared" si="5"/>
        <v>8158</v>
      </c>
      <c r="M40" s="7">
        <f t="shared" si="5"/>
        <v>110</v>
      </c>
      <c r="N40" s="7">
        <f t="shared" si="5"/>
        <v>4262</v>
      </c>
      <c r="O40" s="7">
        <f t="shared" si="5"/>
        <v>30</v>
      </c>
      <c r="P40" s="7">
        <f t="shared" si="5"/>
        <v>190</v>
      </c>
      <c r="Q40" s="7">
        <f t="shared" si="3"/>
        <v>48380</v>
      </c>
    </row>
    <row r="41" spans="1:17" ht="19.5" customHeight="1">
      <c r="A41" s="40"/>
      <c r="B41" s="46"/>
      <c r="C41" s="8">
        <f t="shared" si="4"/>
        <v>175</v>
      </c>
      <c r="D41" s="8">
        <f t="shared" si="4"/>
        <v>52</v>
      </c>
      <c r="E41" s="8">
        <f t="shared" si="4"/>
        <v>1031</v>
      </c>
      <c r="F41" s="8">
        <f t="shared" si="4"/>
        <v>0</v>
      </c>
      <c r="G41" s="8">
        <f t="shared" si="4"/>
        <v>1981</v>
      </c>
      <c r="H41" s="8">
        <f>H27+H29+H31+H33+H35+H37+H39</f>
        <v>2380</v>
      </c>
      <c r="I41" s="8">
        <f t="shared" si="5"/>
        <v>781</v>
      </c>
      <c r="J41" s="8">
        <f t="shared" si="5"/>
        <v>76</v>
      </c>
      <c r="K41" s="8">
        <f t="shared" si="5"/>
        <v>4155</v>
      </c>
      <c r="L41" s="8">
        <f t="shared" si="5"/>
        <v>1882</v>
      </c>
      <c r="M41" s="8">
        <f t="shared" si="5"/>
        <v>30</v>
      </c>
      <c r="N41" s="8">
        <f t="shared" si="5"/>
        <v>695</v>
      </c>
      <c r="O41" s="8">
        <f t="shared" si="5"/>
        <v>28</v>
      </c>
      <c r="P41" s="8">
        <f t="shared" si="5"/>
        <v>20</v>
      </c>
      <c r="Q41" s="8">
        <f t="shared" si="3"/>
        <v>13286</v>
      </c>
    </row>
    <row r="42" ht="18.75" customHeight="1">
      <c r="A42" s="29" t="s">
        <v>45</v>
      </c>
    </row>
    <row r="43" ht="18.75" customHeight="1"/>
  </sheetData>
  <sheetProtection/>
  <mergeCells count="63">
    <mergeCell ref="A40:A41"/>
    <mergeCell ref="B40:B41"/>
    <mergeCell ref="G40:H40"/>
    <mergeCell ref="A36:A37"/>
    <mergeCell ref="B36:B37"/>
    <mergeCell ref="G36:H36"/>
    <mergeCell ref="A38:A39"/>
    <mergeCell ref="B38:B39"/>
    <mergeCell ref="G38:H38"/>
    <mergeCell ref="A32:A33"/>
    <mergeCell ref="B32:B33"/>
    <mergeCell ref="G32:H32"/>
    <mergeCell ref="A34:A35"/>
    <mergeCell ref="B34:B35"/>
    <mergeCell ref="G34:H34"/>
    <mergeCell ref="A28:A29"/>
    <mergeCell ref="B28:B29"/>
    <mergeCell ref="G28:H28"/>
    <mergeCell ref="A30:A31"/>
    <mergeCell ref="B30:B31"/>
    <mergeCell ref="G30:H30"/>
    <mergeCell ref="A24:A25"/>
    <mergeCell ref="C24:Q24"/>
    <mergeCell ref="A26:A27"/>
    <mergeCell ref="B26:B27"/>
    <mergeCell ref="G26:H26"/>
    <mergeCell ref="A17:A18"/>
    <mergeCell ref="B17:B18"/>
    <mergeCell ref="O17:O18"/>
    <mergeCell ref="P17:P18"/>
    <mergeCell ref="A19:A20"/>
    <mergeCell ref="A13:A14"/>
    <mergeCell ref="B13:B14"/>
    <mergeCell ref="O13:O14"/>
    <mergeCell ref="P13:P14"/>
    <mergeCell ref="A15:A16"/>
    <mergeCell ref="B15:B16"/>
    <mergeCell ref="O15:O16"/>
    <mergeCell ref="B11:B12"/>
    <mergeCell ref="O11:O12"/>
    <mergeCell ref="P11:P12"/>
    <mergeCell ref="B19:B20"/>
    <mergeCell ref="O19:O20"/>
    <mergeCell ref="P19:P20"/>
    <mergeCell ref="A7:A8"/>
    <mergeCell ref="B7:B8"/>
    <mergeCell ref="O7:O8"/>
    <mergeCell ref="P7:P8"/>
    <mergeCell ref="P15:P16"/>
    <mergeCell ref="A9:A10"/>
    <mergeCell ref="B9:B10"/>
    <mergeCell ref="O9:O10"/>
    <mergeCell ref="P9:P10"/>
    <mergeCell ref="A11:A12"/>
    <mergeCell ref="A3:A4"/>
    <mergeCell ref="B3:B4"/>
    <mergeCell ref="C3:L3"/>
    <mergeCell ref="O3:O4"/>
    <mergeCell ref="P3:P4"/>
    <mergeCell ref="A5:A6"/>
    <mergeCell ref="B5:B6"/>
    <mergeCell ref="O5:O6"/>
    <mergeCell ref="P5:P6"/>
  </mergeCells>
  <printOptions/>
  <pageMargins left="0.7" right="0.7" top="0.75" bottom="0.75" header="0.3" footer="0.3"/>
  <pageSetup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北澄 直希０１</cp:lastModifiedBy>
  <cp:lastPrinted>2015-11-26T04:19:51Z</cp:lastPrinted>
  <dcterms:created xsi:type="dcterms:W3CDTF">2000-01-27T01:50:33Z</dcterms:created>
  <dcterms:modified xsi:type="dcterms:W3CDTF">2018-11-09T10:05:57Z</dcterms:modified>
  <cp:category/>
  <cp:version/>
  <cp:contentType/>
  <cp:contentStatus/>
</cp:coreProperties>
</file>