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unmanw.sharepoint.com/sites/bukyoku001/Shared Documents/環境森林部-自然環境課/野生動物係/R7年度/R7 統計/統計情報システム/システム登録用/"/>
    </mc:Choice>
  </mc:AlternateContent>
  <xr:revisionPtr revIDLastSave="153" documentId="13_ncr:1_{0A5F4910-DAD9-43A1-AB38-8F6461FD6A81}" xr6:coauthVersionLast="47" xr6:coauthVersionMax="47" xr10:uidLastSave="{CDF6ED20-630D-478B-969E-F5170A509D6E}"/>
  <bookViews>
    <workbookView xWindow="-120" yWindow="-120" windowWidth="29040" windowHeight="15720" xr2:uid="{CEE525DF-A90E-45A0-99B8-9A45BD001B4E}"/>
  </bookViews>
  <sheets>
    <sheet name="10" sheetId="1" r:id="rId1"/>
  </sheets>
  <externalReferences>
    <externalReference r:id="rId2"/>
  </externalReferences>
  <definedNames>
    <definedName name="jimusyomei">[1]平成19年度実績!$A$3:$A$14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7" i="1"/>
  <c r="K14" i="1"/>
  <c r="K15" i="1"/>
  <c r="K6" i="1"/>
  <c r="K13" i="1"/>
  <c r="B15" i="1"/>
  <c r="C15" i="1"/>
  <c r="K12" i="1"/>
  <c r="K11" i="1"/>
  <c r="K10" i="1"/>
  <c r="K9" i="1"/>
  <c r="K8" i="1"/>
  <c r="K7" i="1"/>
  <c r="L6" i="1"/>
  <c r="J15" i="1"/>
  <c r="I15" i="1"/>
  <c r="H15" i="1"/>
  <c r="G15" i="1"/>
  <c r="F15" i="1"/>
  <c r="E15" i="1"/>
  <c r="D15" i="1"/>
  <c r="C13" i="1"/>
  <c r="J13" i="1"/>
  <c r="I13" i="1"/>
  <c r="H13" i="1"/>
  <c r="G13" i="1"/>
  <c r="F13" i="1"/>
  <c r="E13" i="1"/>
  <c r="D13" i="1"/>
  <c r="L12" i="1"/>
  <c r="L11" i="1"/>
  <c r="L10" i="1"/>
  <c r="L8" i="1"/>
  <c r="L9" i="1"/>
  <c r="L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群馬県庁</author>
  </authors>
  <commentList>
    <comment ref="F4" authorId="0" shapeId="0" xr:uid="{175F8AE8-FCBC-4BD9-8BF3-E078394BDA5F}">
      <text>
        <r>
          <rPr>
            <b/>
            <sz val="9"/>
            <color indexed="81"/>
            <rFont val="ＭＳ Ｐゴシック"/>
            <family val="3"/>
            <charset val="128"/>
          </rPr>
          <t>1件:1800円</t>
        </r>
      </text>
    </comment>
    <comment ref="G4" authorId="0" shapeId="0" xr:uid="{B297D6A2-245F-44D6-A4D0-BBB7ABE7936F}">
      <text>
        <r>
          <rPr>
            <b/>
            <sz val="9"/>
            <color indexed="81"/>
            <rFont val="ＭＳ Ｐゴシック"/>
            <family val="3"/>
            <charset val="128"/>
          </rPr>
          <t>1件:1000円</t>
        </r>
      </text>
    </comment>
    <comment ref="H4" authorId="0" shapeId="0" xr:uid="{A7CB41C8-EF5F-4725-80A0-D2086C3A10D5}">
      <text>
        <r>
          <rPr>
            <b/>
            <sz val="9"/>
            <color indexed="81"/>
            <rFont val="ＭＳ Ｐゴシック"/>
            <family val="3"/>
            <charset val="128"/>
          </rPr>
          <t>1件:1100円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" authorId="0" shapeId="0" xr:uid="{94A4D650-E444-40BA-B8ED-27474701E210}">
      <text>
        <r>
          <rPr>
            <b/>
            <sz val="9"/>
            <color indexed="81"/>
            <rFont val="ＭＳ Ｐゴシック"/>
            <family val="3"/>
            <charset val="128"/>
          </rPr>
          <t>1件:1000円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FAA6D483-2172-40AB-ACF6-B3CBA3A7B58C}">
      <text>
        <r>
          <rPr>
            <b/>
            <sz val="9"/>
            <color indexed="81"/>
            <rFont val="ＭＳ Ｐゴシック"/>
            <family val="3"/>
            <charset val="128"/>
          </rPr>
          <t>1件:5200円</t>
        </r>
      </text>
    </comment>
    <comment ref="D5" authorId="0" shapeId="0" xr:uid="{EE0DFF2D-0273-431C-B4B2-146E014A1C40}">
      <text>
        <r>
          <rPr>
            <b/>
            <sz val="9"/>
            <color indexed="81"/>
            <rFont val="ＭＳ Ｐゴシック"/>
            <family val="3"/>
            <charset val="128"/>
          </rPr>
          <t>1件:3900円</t>
        </r>
      </text>
    </comment>
    <comment ref="E5" authorId="0" shapeId="0" xr:uid="{B0DC3909-ACCB-4659-A64B-1F48A45E9111}">
      <text>
        <r>
          <rPr>
            <b/>
            <sz val="9"/>
            <color indexed="81"/>
            <rFont val="ＭＳ Ｐゴシック"/>
            <family val="3"/>
            <charset val="128"/>
          </rPr>
          <t>1件:2900円</t>
        </r>
      </text>
    </comment>
  </commentList>
</comments>
</file>

<file path=xl/sharedStrings.xml><?xml version="1.0" encoding="utf-8"?>
<sst xmlns="http://schemas.openxmlformats.org/spreadsheetml/2006/main" count="28" uniqueCount="26">
  <si>
    <t>９　狩猟者登録証交付等に係る収入に関する事項（R6）</t>
    <rPh sb="2" eb="4">
      <t>シュリョウ</t>
    </rPh>
    <rPh sb="4" eb="7">
      <t>シャトウロク</t>
    </rPh>
    <rPh sb="7" eb="8">
      <t>ショウ</t>
    </rPh>
    <rPh sb="8" eb="10">
      <t>コウフ</t>
    </rPh>
    <rPh sb="10" eb="11">
      <t>トウ</t>
    </rPh>
    <rPh sb="12" eb="13">
      <t>カカ</t>
    </rPh>
    <rPh sb="14" eb="16">
      <t>シュウニュウ</t>
    </rPh>
    <rPh sb="17" eb="18">
      <t>カン</t>
    </rPh>
    <rPh sb="20" eb="22">
      <t>ジコウ</t>
    </rPh>
    <phoneticPr fontId="1"/>
  </si>
  <si>
    <t>　　　 　　 区分事務所</t>
    <rPh sb="7" eb="9">
      <t>クブン</t>
    </rPh>
    <rPh sb="9" eb="12">
      <t>ジムショ</t>
    </rPh>
    <phoneticPr fontId="1"/>
  </si>
  <si>
    <t>狩猟税</t>
    <rPh sb="0" eb="2">
      <t>シュリョウ</t>
    </rPh>
    <rPh sb="2" eb="3">
      <t>ゼイ</t>
    </rPh>
    <phoneticPr fontId="1"/>
  </si>
  <si>
    <t>手　　　　　数　　　　　料</t>
    <rPh sb="0" eb="13">
      <t>テスウリョウ</t>
    </rPh>
    <phoneticPr fontId="1"/>
  </si>
  <si>
    <t>合計</t>
    <rPh sb="0" eb="2">
      <t>ゴウケイ</t>
    </rPh>
    <phoneticPr fontId="1"/>
  </si>
  <si>
    <t>狩猟免許</t>
    <rPh sb="0" eb="2">
      <t>シュリョウ</t>
    </rPh>
    <rPh sb="2" eb="4">
      <t>メンキョ</t>
    </rPh>
    <phoneticPr fontId="1"/>
  </si>
  <si>
    <t>狩猟者登録</t>
    <rPh sb="0" eb="2">
      <t>シュリョウ</t>
    </rPh>
    <rPh sb="2" eb="5">
      <t>シャトウロク</t>
    </rPh>
    <phoneticPr fontId="1"/>
  </si>
  <si>
    <t>狩猟免状</t>
    <rPh sb="0" eb="2">
      <t>シュリョウ</t>
    </rPh>
    <rPh sb="2" eb="4">
      <t>メンジョウ</t>
    </rPh>
    <phoneticPr fontId="1"/>
  </si>
  <si>
    <t>登録証</t>
    <rPh sb="0" eb="3">
      <t>トウロクショウ</t>
    </rPh>
    <phoneticPr fontId="1"/>
  </si>
  <si>
    <t>狩猟者記章</t>
    <rPh sb="0" eb="2">
      <t>シュリョウ</t>
    </rPh>
    <rPh sb="2" eb="3">
      <t>シャ</t>
    </rPh>
    <rPh sb="3" eb="5">
      <t>キショウ</t>
    </rPh>
    <phoneticPr fontId="1"/>
  </si>
  <si>
    <t>証　明</t>
    <rPh sb="0" eb="3">
      <t>ショウメイ</t>
    </rPh>
    <phoneticPr fontId="1"/>
  </si>
  <si>
    <t>小計</t>
    <rPh sb="0" eb="2">
      <t>ショウケイ</t>
    </rPh>
    <phoneticPr fontId="1"/>
  </si>
  <si>
    <t>試験</t>
    <rPh sb="0" eb="2">
      <t>シケン</t>
    </rPh>
    <phoneticPr fontId="1"/>
  </si>
  <si>
    <t>一部免除</t>
    <rPh sb="0" eb="2">
      <t>イチブ</t>
    </rPh>
    <rPh sb="2" eb="4">
      <t>メンジョ</t>
    </rPh>
    <phoneticPr fontId="1"/>
  </si>
  <si>
    <t>更新</t>
    <rPh sb="0" eb="2">
      <t>コウシン</t>
    </rPh>
    <phoneticPr fontId="1"/>
  </si>
  <si>
    <t>再交付</t>
    <rPh sb="0" eb="3">
      <t>サイコウフ</t>
    </rPh>
    <phoneticPr fontId="1"/>
  </si>
  <si>
    <t>渋　川</t>
    <rPh sb="0" eb="3">
      <t>シブカワ</t>
    </rPh>
    <phoneticPr fontId="1"/>
  </si>
  <si>
    <t>西　部</t>
    <rPh sb="0" eb="1">
      <t>ニシ</t>
    </rPh>
    <rPh sb="2" eb="3">
      <t>ブ</t>
    </rPh>
    <phoneticPr fontId="1"/>
  </si>
  <si>
    <t>藤　岡</t>
    <rPh sb="0" eb="3">
      <t>フジオカ</t>
    </rPh>
    <phoneticPr fontId="1"/>
  </si>
  <si>
    <t>富　岡</t>
    <rPh sb="0" eb="3">
      <t>トミオカ</t>
    </rPh>
    <phoneticPr fontId="1"/>
  </si>
  <si>
    <t>吾　妻</t>
    <rPh sb="0" eb="1">
      <t>ワレ</t>
    </rPh>
    <rPh sb="2" eb="3">
      <t>ツマ</t>
    </rPh>
    <phoneticPr fontId="1"/>
  </si>
  <si>
    <t>利　根</t>
    <rPh sb="0" eb="1">
      <t>リ</t>
    </rPh>
    <rPh sb="2" eb="3">
      <t>ネ</t>
    </rPh>
    <phoneticPr fontId="1"/>
  </si>
  <si>
    <t>桐　生</t>
    <rPh sb="0" eb="3">
      <t>キリュウ</t>
    </rPh>
    <phoneticPr fontId="1"/>
  </si>
  <si>
    <t>小　計</t>
  </si>
  <si>
    <t>自然環境課</t>
    <rPh sb="0" eb="2">
      <t>シゼン</t>
    </rPh>
    <rPh sb="2" eb="5">
      <t>カンキョウカ</t>
    </rPh>
    <phoneticPr fontId="1"/>
  </si>
  <si>
    <t>合　計</t>
    <rPh sb="0" eb="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</si>
</sst>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/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justify"/>
    </xf>
    <xf numFmtId="0" fontId="2" fillId="0" borderId="13" xfId="0" applyFont="1" applyBorder="1" applyAlignment="1">
      <alignment horizontal="left" vertical="justify"/>
    </xf>
    <xf numFmtId="0" fontId="2" fillId="0" borderId="14" xfId="0" applyFont="1" applyBorder="1" applyAlignment="1">
      <alignment horizontal="left" vertical="justify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2" borderId="2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2" borderId="23" xfId="0" applyNumberFormat="1" applyFont="1" applyFill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2" borderId="27" xfId="0" applyNumberFormat="1" applyFont="1" applyFill="1" applyBorder="1" applyAlignment="1">
      <alignment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kanshizen11\LanDisk(New)\&#37326;&#29983;&#21205;&#26893;&#29289;&#65319;\&#40165;&#29539;\&#12304;&#36942;&#21435;&#12501;&#12449;&#12452;&#12523;&#12305;H20&#12487;&#12540;&#12479;&#12501;&#12449;&#12452;&#12523;\H20&#29417;&#29471;&#32773;&#30331;&#37682;\&#30331;&#37682;&#32773;&#25968;&#12414;&#12392;&#12417;\&#12414;&#12392;&#12417;&#12501;&#12449;&#12452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考（Ｈ２０．９末）"/>
      <sheetName val="平成２０年度(10.31)"/>
      <sheetName val="平成２０年度(11.14)"/>
      <sheetName val="平成２０年度(11.30)"/>
      <sheetName val="平成２０年度(12月末)"/>
      <sheetName val="平成２０年度(21.1.31）"/>
      <sheetName val="平成２０年度(21.2.28)"/>
      <sheetName val="平成19年度実績"/>
      <sheetName val="１１月末時点予想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175C-A296-4523-8238-CFB8EA6E33E9}">
  <sheetPr codeName="Sheet1">
    <pageSetUpPr fitToPage="1"/>
  </sheetPr>
  <dimension ref="A1:M18"/>
  <sheetViews>
    <sheetView tabSelected="1" view="pageLayout" zoomScaleNormal="100" zoomScaleSheetLayoutView="75" workbookViewId="0">
      <selection activeCell="P9" sqref="P9"/>
    </sheetView>
  </sheetViews>
  <sheetFormatPr defaultColWidth="9" defaultRowHeight="13.5"/>
  <cols>
    <col min="1" max="1" width="9.42578125" customWidth="1"/>
    <col min="2" max="2" width="12.85546875" customWidth="1"/>
    <col min="3" max="3" width="10.85546875" customWidth="1"/>
    <col min="4" max="4" width="11.28515625" customWidth="1"/>
    <col min="5" max="5" width="10.85546875" bestFit="1" customWidth="1"/>
    <col min="6" max="7" width="10.42578125" customWidth="1"/>
    <col min="8" max="10" width="9.140625" bestFit="1" customWidth="1"/>
    <col min="11" max="12" width="12.85546875" customWidth="1"/>
  </cols>
  <sheetData>
    <row r="1" spans="1:13" s="1" customFormat="1" ht="20.25" customHeight="1">
      <c r="A1" s="1" t="s">
        <v>0</v>
      </c>
    </row>
    <row r="2" spans="1:13" ht="20.25" customHeight="1" thickBot="1"/>
    <row r="3" spans="1:13" ht="20.25" customHeight="1" thickTop="1">
      <c r="A3" s="10" t="s">
        <v>1</v>
      </c>
      <c r="B3" s="13" t="s">
        <v>2</v>
      </c>
      <c r="C3" s="14" t="s">
        <v>3</v>
      </c>
      <c r="D3" s="14"/>
      <c r="E3" s="14"/>
      <c r="F3" s="14"/>
      <c r="G3" s="14"/>
      <c r="H3" s="14"/>
      <c r="I3" s="14"/>
      <c r="J3" s="14"/>
      <c r="K3" s="15"/>
      <c r="L3" s="16" t="s">
        <v>4</v>
      </c>
    </row>
    <row r="4" spans="1:13" ht="20.25" customHeight="1">
      <c r="A4" s="11"/>
      <c r="B4" s="13"/>
      <c r="C4" s="17" t="s">
        <v>5</v>
      </c>
      <c r="D4" s="17"/>
      <c r="E4" s="18"/>
      <c r="F4" s="19" t="s">
        <v>6</v>
      </c>
      <c r="G4" s="20" t="s">
        <v>7</v>
      </c>
      <c r="H4" s="20" t="s">
        <v>8</v>
      </c>
      <c r="I4" s="20" t="s">
        <v>9</v>
      </c>
      <c r="J4" s="21" t="s">
        <v>10</v>
      </c>
      <c r="K4" s="22" t="s">
        <v>11</v>
      </c>
      <c r="L4" s="23"/>
    </row>
    <row r="5" spans="1:13" ht="20.25" customHeight="1">
      <c r="A5" s="12"/>
      <c r="B5" s="13"/>
      <c r="C5" s="24" t="s">
        <v>12</v>
      </c>
      <c r="D5" s="25" t="s">
        <v>13</v>
      </c>
      <c r="E5" s="25" t="s">
        <v>14</v>
      </c>
      <c r="F5" s="26"/>
      <c r="G5" s="27" t="s">
        <v>15</v>
      </c>
      <c r="H5" s="27" t="s">
        <v>15</v>
      </c>
      <c r="I5" s="27" t="s">
        <v>15</v>
      </c>
      <c r="J5" s="28"/>
      <c r="K5" s="29"/>
      <c r="L5" s="30"/>
    </row>
    <row r="6" spans="1:13" s="5" customFormat="1" ht="20.25" customHeight="1">
      <c r="A6" s="2" t="s">
        <v>16</v>
      </c>
      <c r="B6" s="31">
        <v>1581000</v>
      </c>
      <c r="C6" s="32">
        <v>348400</v>
      </c>
      <c r="D6" s="33">
        <v>89700</v>
      </c>
      <c r="E6" s="33">
        <v>1090400</v>
      </c>
      <c r="F6" s="33">
        <v>961200</v>
      </c>
      <c r="G6" s="33">
        <v>4000</v>
      </c>
      <c r="H6" s="33">
        <v>0</v>
      </c>
      <c r="I6" s="33">
        <v>1000</v>
      </c>
      <c r="J6" s="33">
        <v>6400</v>
      </c>
      <c r="K6" s="34">
        <f>SUM(C6:J6)</f>
        <v>2501100</v>
      </c>
      <c r="L6" s="35">
        <f>B6+K6</f>
        <v>4082100</v>
      </c>
      <c r="M6" s="4"/>
    </row>
    <row r="7" spans="1:13" s="5" customFormat="1" ht="20.25" customHeight="1">
      <c r="A7" s="2" t="s">
        <v>17</v>
      </c>
      <c r="B7" s="31">
        <v>2228600</v>
      </c>
      <c r="C7" s="32">
        <v>197600</v>
      </c>
      <c r="D7" s="33">
        <v>62400</v>
      </c>
      <c r="E7" s="33">
        <v>1081700</v>
      </c>
      <c r="F7" s="33">
        <v>950400</v>
      </c>
      <c r="G7" s="33">
        <v>6000</v>
      </c>
      <c r="H7" s="33">
        <v>0</v>
      </c>
      <c r="I7" s="33">
        <v>2000</v>
      </c>
      <c r="J7" s="33">
        <v>2800</v>
      </c>
      <c r="K7" s="34">
        <f t="shared" ref="K6:K13" si="0">SUM(C7:J7)</f>
        <v>2302900</v>
      </c>
      <c r="L7" s="35">
        <f>B7+K7</f>
        <v>4531500</v>
      </c>
    </row>
    <row r="8" spans="1:13" s="5" customFormat="1" ht="20.25" customHeight="1">
      <c r="A8" s="2" t="s">
        <v>18</v>
      </c>
      <c r="B8" s="31">
        <v>238600</v>
      </c>
      <c r="C8" s="32">
        <v>31200</v>
      </c>
      <c r="D8" s="33">
        <v>3900</v>
      </c>
      <c r="E8" s="33">
        <v>472700</v>
      </c>
      <c r="F8" s="33">
        <v>360000</v>
      </c>
      <c r="G8" s="33">
        <v>2000</v>
      </c>
      <c r="H8" s="33">
        <v>0</v>
      </c>
      <c r="I8" s="33">
        <v>0</v>
      </c>
      <c r="J8" s="33">
        <v>1600</v>
      </c>
      <c r="K8" s="34">
        <f t="shared" si="0"/>
        <v>871400</v>
      </c>
      <c r="L8" s="35">
        <f t="shared" ref="L7:L14" si="1">B8+K8</f>
        <v>1110000</v>
      </c>
    </row>
    <row r="9" spans="1:13" s="5" customFormat="1" ht="20.25" customHeight="1">
      <c r="A9" s="2" t="s">
        <v>19</v>
      </c>
      <c r="B9" s="31">
        <v>151000</v>
      </c>
      <c r="C9" s="32">
        <v>31200</v>
      </c>
      <c r="D9" s="33">
        <v>15600</v>
      </c>
      <c r="E9" s="33">
        <v>458200</v>
      </c>
      <c r="F9" s="33">
        <v>333000</v>
      </c>
      <c r="G9" s="33">
        <v>1000</v>
      </c>
      <c r="H9" s="33">
        <v>0</v>
      </c>
      <c r="I9" s="33">
        <v>0</v>
      </c>
      <c r="J9" s="33">
        <v>400</v>
      </c>
      <c r="K9" s="34">
        <f t="shared" si="0"/>
        <v>839400</v>
      </c>
      <c r="L9" s="35">
        <f t="shared" si="1"/>
        <v>990400</v>
      </c>
    </row>
    <row r="10" spans="1:13" s="5" customFormat="1" ht="20.25" customHeight="1">
      <c r="A10" s="2" t="s">
        <v>20</v>
      </c>
      <c r="B10" s="31">
        <v>186600</v>
      </c>
      <c r="C10" s="32">
        <v>46800</v>
      </c>
      <c r="D10" s="33">
        <v>50700</v>
      </c>
      <c r="E10" s="33">
        <v>701800</v>
      </c>
      <c r="F10" s="33">
        <v>666000</v>
      </c>
      <c r="G10" s="33">
        <v>0</v>
      </c>
      <c r="H10" s="33">
        <v>0</v>
      </c>
      <c r="I10" s="33">
        <v>2000</v>
      </c>
      <c r="J10" s="33">
        <v>1200</v>
      </c>
      <c r="K10" s="34">
        <f t="shared" si="0"/>
        <v>1468500</v>
      </c>
      <c r="L10" s="35">
        <f t="shared" si="1"/>
        <v>1655100</v>
      </c>
    </row>
    <row r="11" spans="1:13" s="5" customFormat="1" ht="20.25" customHeight="1">
      <c r="A11" s="2" t="s">
        <v>21</v>
      </c>
      <c r="B11" s="31">
        <v>316700</v>
      </c>
      <c r="C11" s="32">
        <v>98800</v>
      </c>
      <c r="D11" s="33">
        <v>23400</v>
      </c>
      <c r="E11" s="33">
        <v>1052700</v>
      </c>
      <c r="F11" s="33">
        <v>777600</v>
      </c>
      <c r="G11" s="33">
        <v>0</v>
      </c>
      <c r="H11" s="33">
        <v>2200</v>
      </c>
      <c r="I11" s="33">
        <v>2000</v>
      </c>
      <c r="J11" s="33">
        <v>2000</v>
      </c>
      <c r="K11" s="34">
        <f t="shared" si="0"/>
        <v>1958700</v>
      </c>
      <c r="L11" s="35">
        <f t="shared" si="1"/>
        <v>2275400</v>
      </c>
    </row>
    <row r="12" spans="1:13" s="5" customFormat="1" ht="20.25" customHeight="1">
      <c r="A12" s="3" t="s">
        <v>22</v>
      </c>
      <c r="B12" s="36">
        <v>2255800</v>
      </c>
      <c r="C12" s="37">
        <v>286000</v>
      </c>
      <c r="D12" s="38">
        <v>74100</v>
      </c>
      <c r="E12" s="38">
        <v>948300</v>
      </c>
      <c r="F12" s="38">
        <v>655200</v>
      </c>
      <c r="G12" s="38">
        <v>5000</v>
      </c>
      <c r="H12" s="38">
        <v>1100</v>
      </c>
      <c r="I12" s="38">
        <v>1000</v>
      </c>
      <c r="J12" s="38">
        <v>1600</v>
      </c>
      <c r="K12" s="39">
        <f t="shared" si="0"/>
        <v>1972300</v>
      </c>
      <c r="L12" s="40">
        <f t="shared" si="1"/>
        <v>4228100</v>
      </c>
    </row>
    <row r="13" spans="1:13" s="5" customFormat="1" ht="20.25" customHeight="1">
      <c r="A13" s="8" t="s">
        <v>23</v>
      </c>
      <c r="B13" s="41">
        <v>6958300</v>
      </c>
      <c r="C13" s="42">
        <f t="shared" ref="C13:J13" si="2">SUM(C6:C12)</f>
        <v>1040000</v>
      </c>
      <c r="D13" s="42">
        <f t="shared" si="2"/>
        <v>319800</v>
      </c>
      <c r="E13" s="42">
        <f t="shared" si="2"/>
        <v>5805800</v>
      </c>
      <c r="F13" s="42">
        <f t="shared" si="2"/>
        <v>4703400</v>
      </c>
      <c r="G13" s="42">
        <f t="shared" si="2"/>
        <v>18000</v>
      </c>
      <c r="H13" s="42">
        <f t="shared" si="2"/>
        <v>3300</v>
      </c>
      <c r="I13" s="42">
        <f t="shared" si="2"/>
        <v>8000</v>
      </c>
      <c r="J13" s="42">
        <f t="shared" si="2"/>
        <v>16000</v>
      </c>
      <c r="K13" s="43">
        <f>SUM(C13:J13)</f>
        <v>11914300</v>
      </c>
      <c r="L13" s="44">
        <f>SUM(L6:L12)</f>
        <v>18872600</v>
      </c>
    </row>
    <row r="14" spans="1:13" s="5" customFormat="1" ht="20.25" customHeight="1">
      <c r="A14" s="9" t="s">
        <v>24</v>
      </c>
      <c r="B14" s="45">
        <v>9198100</v>
      </c>
      <c r="C14" s="46"/>
      <c r="D14" s="47"/>
      <c r="E14" s="47"/>
      <c r="F14" s="48">
        <v>1062000</v>
      </c>
      <c r="G14" s="48"/>
      <c r="H14" s="48"/>
      <c r="I14" s="48">
        <v>2000</v>
      </c>
      <c r="J14" s="48"/>
      <c r="K14" s="49">
        <f>SUM(C14:J14)</f>
        <v>1064000</v>
      </c>
      <c r="L14" s="50">
        <f t="shared" si="1"/>
        <v>10262100</v>
      </c>
      <c r="M14" s="4"/>
    </row>
    <row r="15" spans="1:13" s="5" customFormat="1" ht="20.25" customHeight="1">
      <c r="A15" s="8" t="s">
        <v>25</v>
      </c>
      <c r="B15" s="42">
        <f t="shared" ref="B15:K15" si="3">SUM(B13+B14)</f>
        <v>16156400</v>
      </c>
      <c r="C15" s="42">
        <f t="shared" si="3"/>
        <v>1040000</v>
      </c>
      <c r="D15" s="42">
        <f t="shared" si="3"/>
        <v>319800</v>
      </c>
      <c r="E15" s="42">
        <f t="shared" si="3"/>
        <v>5805800</v>
      </c>
      <c r="F15" s="42">
        <f t="shared" si="3"/>
        <v>5765400</v>
      </c>
      <c r="G15" s="42">
        <f t="shared" si="3"/>
        <v>18000</v>
      </c>
      <c r="H15" s="42">
        <f t="shared" si="3"/>
        <v>3300</v>
      </c>
      <c r="I15" s="42">
        <f t="shared" si="3"/>
        <v>10000</v>
      </c>
      <c r="J15" s="42">
        <f t="shared" si="3"/>
        <v>16000</v>
      </c>
      <c r="K15" s="42">
        <f>SUM(K13+K14)</f>
        <v>12978300</v>
      </c>
      <c r="L15" s="44">
        <f>L13+L14</f>
        <v>29134700</v>
      </c>
    </row>
    <row r="16" spans="1:13">
      <c r="B16" s="51"/>
      <c r="C16" s="51"/>
      <c r="D16" s="51"/>
      <c r="E16" s="51"/>
      <c r="F16" s="51"/>
      <c r="G16" s="51"/>
      <c r="H16" s="51"/>
      <c r="I16" s="51"/>
      <c r="J16" s="51"/>
      <c r="K16" s="52"/>
      <c r="L16" s="52"/>
    </row>
    <row r="17" spans="1:3">
      <c r="A17" s="6"/>
    </row>
    <row r="18" spans="1:3" ht="14.25">
      <c r="C18" s="7"/>
    </row>
  </sheetData>
  <mergeCells count="7">
    <mergeCell ref="A3:A5"/>
    <mergeCell ref="B3:B5"/>
    <mergeCell ref="L3:L5"/>
    <mergeCell ref="K4:K5"/>
    <mergeCell ref="F4:F5"/>
    <mergeCell ref="C4:E4"/>
    <mergeCell ref="C3:K3"/>
  </mergeCells>
  <phoneticPr fontId="1"/>
  <pageMargins left="0.78740157480314965" right="0.39370078740157483" top="0.98425196850393704" bottom="0.98425196850393704" header="0.51181102362204722" footer="0.51181102362204722"/>
  <pageSetup paperSize="9" orientation="landscape" horizontalDpi="4800" verticalDpi="48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Props1.xml><?xml version="1.0" encoding="utf-8"?>
<ds:datastoreItem xmlns:ds="http://schemas.openxmlformats.org/officeDocument/2006/customXml" ds:itemID="{8BABDD25-AC61-467D-ADD1-DAE2BB91C0B8}"/>
</file>

<file path=customXml/itemProps2.xml><?xml version="1.0" encoding="utf-8"?>
<ds:datastoreItem xmlns:ds="http://schemas.openxmlformats.org/officeDocument/2006/customXml" ds:itemID="{F30FDA67-FF1B-48AC-8B3A-38673AFE929E}"/>
</file>

<file path=customXml/itemProps3.xml><?xml version="1.0" encoding="utf-8"?>
<ds:datastoreItem xmlns:ds="http://schemas.openxmlformats.org/officeDocument/2006/customXml" ds:itemID="{DBB8585C-6229-4C02-930D-C61C93AFE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群馬県</dc:creator>
  <cp:keywords/>
  <dc:description/>
  <cp:lastModifiedBy>（自環）小島 洋子</cp:lastModifiedBy>
  <cp:revision/>
  <dcterms:created xsi:type="dcterms:W3CDTF">2000-01-27T04:47:48Z</dcterms:created>
  <dcterms:modified xsi:type="dcterms:W3CDTF">2025-12-11T05:27:43Z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