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D:\working\waccache\TY1PEPF000013A0\EXCELCNV\85886972-c6d3-409c-bb65-00a966a6bf86\"/>
    </mc:Choice>
  </mc:AlternateContent>
  <xr:revisionPtr revIDLastSave="287" documentId="8_{B7405B5A-95F1-4CA1-9660-77CDD0BE72A4}" xr6:coauthVersionLast="47" xr6:coauthVersionMax="47" xr10:uidLastSave="{82FAA7FF-A197-4CD0-83F6-329807B153C7}"/>
  <bookViews>
    <workbookView xWindow="-60" yWindow="-60" windowWidth="15480" windowHeight="11640" xr2:uid="{443C0F4E-BF0B-4FA4-8F45-EFB4DA858FD1}"/>
  </bookViews>
  <sheets>
    <sheet name="R6試験・講習" sheetId="1" r:id="rId1"/>
  </sheets>
  <definedNames>
    <definedName name="_xlnm.Print_Area" localSheetId="0">'R6試験・講習'!$A$1:$S$20</definedName>
    <definedName name="tokei" localSheetId="0">'R6試験・講習'!$A$1:$S$20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5" i="1"/>
  <c r="F13" i="1"/>
  <c r="F11" i="1"/>
  <c r="F9" i="1"/>
  <c r="F7" i="1"/>
  <c r="N19" i="1"/>
  <c r="C20" i="1"/>
  <c r="C19" i="1"/>
  <c r="G5" i="1"/>
  <c r="L5" i="1"/>
  <c r="Q5" i="1"/>
  <c r="G6" i="1"/>
  <c r="L6" i="1"/>
  <c r="Q6" i="1"/>
  <c r="G7" i="1"/>
  <c r="L7" i="1"/>
  <c r="Q7" i="1"/>
  <c r="G8" i="1"/>
  <c r="L8" i="1"/>
  <c r="Q8" i="1"/>
  <c r="G9" i="1"/>
  <c r="L9" i="1"/>
  <c r="Q9" i="1"/>
  <c r="G10" i="1"/>
  <c r="L10" i="1"/>
  <c r="Q10" i="1"/>
  <c r="G11" i="1"/>
  <c r="L11" i="1"/>
  <c r="Q11" i="1"/>
  <c r="G12" i="1"/>
  <c r="L12" i="1"/>
  <c r="Q12" i="1"/>
  <c r="G13" i="1"/>
  <c r="L13" i="1"/>
  <c r="Q13" i="1"/>
  <c r="G14" i="1"/>
  <c r="L14" i="1"/>
  <c r="Q14" i="1"/>
  <c r="G15" i="1"/>
  <c r="L15" i="1"/>
  <c r="Q15" i="1"/>
  <c r="G16" i="1"/>
  <c r="L16" i="1"/>
  <c r="Q16" i="1"/>
  <c r="G17" i="1"/>
  <c r="L17" i="1"/>
  <c r="Q17" i="1"/>
  <c r="G18" i="1"/>
  <c r="L18" i="1"/>
  <c r="Q18" i="1"/>
  <c r="D19" i="1"/>
  <c r="E19" i="1"/>
  <c r="F19" i="1"/>
  <c r="H19" i="1"/>
  <c r="I19" i="1"/>
  <c r="J19" i="1"/>
  <c r="K19" i="1"/>
  <c r="M19" i="1"/>
  <c r="O19" i="1"/>
  <c r="P19" i="1"/>
  <c r="D20" i="1"/>
  <c r="E20" i="1"/>
  <c r="F20" i="1"/>
  <c r="H20" i="1"/>
  <c r="I20" i="1"/>
  <c r="J20" i="1"/>
  <c r="K20" i="1"/>
  <c r="M20" i="1"/>
  <c r="N20" i="1"/>
  <c r="O20" i="1"/>
  <c r="P20" i="1"/>
  <c r="G20" i="1"/>
  <c r="Q20" i="1"/>
  <c r="L19" i="1"/>
  <c r="G19" i="1"/>
  <c r="Q19" i="1"/>
  <c r="L20" i="1" l="1"/>
</calcChain>
</file>

<file path=xl/sharedStrings.xml><?xml version="1.0" encoding="utf-8"?>
<sst xmlns="http://schemas.openxmlformats.org/spreadsheetml/2006/main" count="47" uniqueCount="23">
  <si>
    <t>８　狩猟免許試験及び適性検査に関する事項（R６）</t>
  </si>
  <si>
    <t>区　　分</t>
  </si>
  <si>
    <t>申　込　者　数</t>
  </si>
  <si>
    <t>受　験　者　数</t>
  </si>
  <si>
    <t>合　格　者　数</t>
  </si>
  <si>
    <t>実施回数</t>
  </si>
  <si>
    <t>備　　　考</t>
  </si>
  <si>
    <t>網</t>
  </si>
  <si>
    <t>わな</t>
  </si>
  <si>
    <t>第１種</t>
  </si>
  <si>
    <t>第２種</t>
  </si>
  <si>
    <t>小計</t>
  </si>
  <si>
    <t>渋  川</t>
  </si>
  <si>
    <t>試　　験</t>
  </si>
  <si>
    <t>適性検査</t>
  </si>
  <si>
    <t>西　部</t>
  </si>
  <si>
    <t>藤  岡</t>
  </si>
  <si>
    <t>富  岡</t>
  </si>
  <si>
    <t>吾　妻</t>
  </si>
  <si>
    <t>利　根</t>
  </si>
  <si>
    <t>桐  生</t>
  </si>
  <si>
    <t>合  計</t>
  </si>
  <si>
    <t>自然環境課実施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</si>
</sst>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>
    <font>
      <sz val="11"/>
      <name val="ＭＳ Ｐゴシック"/>
      <family val="3"/>
      <charset val="128"/>
    </font>
    <font>
      <sz val="14"/>
      <name val="DejaVu Sans"/>
      <family val="2"/>
    </font>
    <font>
      <sz val="14"/>
      <name val="ＭＳ Ｐゴシック"/>
      <family val="3"/>
      <charset val="128"/>
    </font>
    <font>
      <sz val="11"/>
      <name val="DejaVu Sans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DejaVu Sans"/>
      <family val="2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38" fontId="4" fillId="0" borderId="0" applyBorder="0" applyProtection="0"/>
  </cellStyleXfs>
  <cellXfs count="3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2" fillId="0" borderId="0" xfId="0" applyFont="1"/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8" fontId="7" fillId="0" borderId="4" xfId="1" applyFont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shrinkToFit="1"/>
    </xf>
    <xf numFmtId="0" fontId="8" fillId="0" borderId="3" xfId="0" applyFont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8" fillId="0" borderId="5" xfId="0" applyFont="1" applyBorder="1" applyAlignment="1">
      <alignment horizontal="center"/>
    </xf>
    <xf numFmtId="176" fontId="9" fillId="0" borderId="2" xfId="0" applyNumberFormat="1" applyFont="1" applyBorder="1" applyAlignment="1">
      <alignment vertical="center" shrinkToFit="1"/>
    </xf>
    <xf numFmtId="176" fontId="9" fillId="0" borderId="3" xfId="0" applyNumberFormat="1" applyFont="1" applyBorder="1" applyAlignment="1">
      <alignment vertical="center" shrinkToFit="1"/>
    </xf>
    <xf numFmtId="176" fontId="9" fillId="0" borderId="4" xfId="0" applyNumberFormat="1" applyFont="1" applyBorder="1" applyAlignment="1">
      <alignment vertical="center" shrinkToFit="1"/>
    </xf>
    <xf numFmtId="176" fontId="9" fillId="0" borderId="5" xfId="0" applyNumberFormat="1" applyFont="1" applyBorder="1" applyAlignment="1">
      <alignment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76" fontId="9" fillId="0" borderId="10" xfId="0" applyNumberFormat="1" applyFont="1" applyBorder="1" applyAlignment="1">
      <alignment vertical="center" shrinkToFit="1"/>
    </xf>
    <xf numFmtId="176" fontId="9" fillId="0" borderId="11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vertical="center" shrinkToFit="1"/>
    </xf>
    <xf numFmtId="176" fontId="9" fillId="0" borderId="13" xfId="0" applyNumberFormat="1" applyFont="1" applyBorder="1" applyAlignment="1">
      <alignment vertical="center" shrinkToFit="1"/>
    </xf>
    <xf numFmtId="176" fontId="9" fillId="0" borderId="14" xfId="0" applyNumberFormat="1" applyFont="1" applyBorder="1" applyAlignment="1">
      <alignment vertical="center" shrinkToFit="1"/>
    </xf>
    <xf numFmtId="176" fontId="9" fillId="0" borderId="15" xfId="0" applyNumberFormat="1" applyFont="1" applyBorder="1" applyAlignment="1">
      <alignment vertical="center" shrinkToFit="1"/>
    </xf>
    <xf numFmtId="176" fontId="9" fillId="0" borderId="16" xfId="0" applyNumberFormat="1" applyFont="1" applyBorder="1" applyAlignment="1">
      <alignment vertical="center" shrinkToFit="1"/>
    </xf>
    <xf numFmtId="0" fontId="9" fillId="0" borderId="0" xfId="0" applyFont="1"/>
  </cellXfs>
  <cellStyles count="2">
    <cellStyle name="Excel Built-in Comma [0]" xfId="1" xr:uid="{4F005383-8088-4E9B-8AAF-B65F710FF94D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FBDC5-64D4-4CD7-9584-C3AF5FEF9A6A}">
  <sheetPr>
    <tabColor indexed="14"/>
  </sheetPr>
  <dimension ref="A1:AH22"/>
  <sheetViews>
    <sheetView tabSelected="1" zoomScale="70" zoomScaleNormal="70" workbookViewId="0">
      <selection activeCell="W10" sqref="W10"/>
    </sheetView>
  </sheetViews>
  <sheetFormatPr defaultColWidth="9" defaultRowHeight="13.5"/>
  <cols>
    <col min="1" max="1" width="9.28515625" customWidth="1"/>
    <col min="2" max="2" width="14.28515625" customWidth="1"/>
    <col min="3" max="18" width="5.7109375" customWidth="1"/>
    <col min="19" max="19" width="16.85546875" customWidth="1"/>
  </cols>
  <sheetData>
    <row r="1" spans="1:34" s="1" customFormat="1" ht="18" customHeight="1">
      <c r="A1" s="5" t="s">
        <v>0</v>
      </c>
    </row>
    <row r="3" spans="1:34" ht="18" customHeight="1">
      <c r="A3" s="14" t="s">
        <v>1</v>
      </c>
      <c r="B3" s="14"/>
      <c r="C3" s="17" t="s">
        <v>2</v>
      </c>
      <c r="D3" s="17"/>
      <c r="E3" s="17"/>
      <c r="F3" s="17"/>
      <c r="G3" s="17"/>
      <c r="H3" s="17" t="s">
        <v>3</v>
      </c>
      <c r="I3" s="17"/>
      <c r="J3" s="17"/>
      <c r="K3" s="17"/>
      <c r="L3" s="17"/>
      <c r="M3" s="17" t="s">
        <v>4</v>
      </c>
      <c r="N3" s="17"/>
      <c r="O3" s="17"/>
      <c r="P3" s="17"/>
      <c r="Q3" s="17"/>
      <c r="R3" s="18" t="s">
        <v>5</v>
      </c>
      <c r="S3" s="13" t="s">
        <v>6</v>
      </c>
    </row>
    <row r="4" spans="1:34" ht="18" customHeight="1">
      <c r="A4" s="14"/>
      <c r="B4" s="14"/>
      <c r="C4" s="19" t="s">
        <v>7</v>
      </c>
      <c r="D4" s="20" t="s">
        <v>8</v>
      </c>
      <c r="E4" s="21" t="s">
        <v>9</v>
      </c>
      <c r="F4" s="21" t="s">
        <v>10</v>
      </c>
      <c r="G4" s="22" t="s">
        <v>11</v>
      </c>
      <c r="H4" s="19" t="s">
        <v>7</v>
      </c>
      <c r="I4" s="20" t="s">
        <v>8</v>
      </c>
      <c r="J4" s="21" t="s">
        <v>9</v>
      </c>
      <c r="K4" s="21" t="s">
        <v>10</v>
      </c>
      <c r="L4" s="22" t="s">
        <v>11</v>
      </c>
      <c r="M4" s="19" t="s">
        <v>7</v>
      </c>
      <c r="N4" s="20" t="s">
        <v>8</v>
      </c>
      <c r="O4" s="21" t="s">
        <v>9</v>
      </c>
      <c r="P4" s="21" t="s">
        <v>10</v>
      </c>
      <c r="Q4" s="22" t="s">
        <v>11</v>
      </c>
      <c r="R4" s="18"/>
      <c r="S4" s="13"/>
    </row>
    <row r="5" spans="1:34" s="7" customFormat="1" ht="18" customHeight="1">
      <c r="A5" s="13" t="s">
        <v>12</v>
      </c>
      <c r="B5" s="2" t="s">
        <v>13</v>
      </c>
      <c r="C5" s="23">
        <v>6</v>
      </c>
      <c r="D5" s="24">
        <v>49</v>
      </c>
      <c r="E5" s="25">
        <v>33</v>
      </c>
      <c r="F5" s="25">
        <v>3</v>
      </c>
      <c r="G5" s="26">
        <f t="shared" ref="G5:G18" si="0">SUM(C5:F5)</f>
        <v>91</v>
      </c>
      <c r="H5" s="23">
        <v>6</v>
      </c>
      <c r="I5" s="24">
        <v>48</v>
      </c>
      <c r="J5" s="25">
        <v>31</v>
      </c>
      <c r="K5" s="25">
        <v>3</v>
      </c>
      <c r="L5" s="26">
        <f t="shared" ref="L5:L18" si="1">SUM(H5:K5)</f>
        <v>88</v>
      </c>
      <c r="M5" s="23">
        <v>6</v>
      </c>
      <c r="N5" s="24">
        <v>46</v>
      </c>
      <c r="O5" s="25">
        <v>20</v>
      </c>
      <c r="P5" s="25">
        <v>3</v>
      </c>
      <c r="Q5" s="26">
        <f t="shared" ref="Q5:Q18" si="2">SUM(M5:P5)</f>
        <v>75</v>
      </c>
      <c r="R5" s="27"/>
      <c r="S5" s="6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ht="18" customHeight="1">
      <c r="A6" s="13"/>
      <c r="B6" s="2" t="s">
        <v>14</v>
      </c>
      <c r="C6" s="23">
        <v>8</v>
      </c>
      <c r="D6" s="24">
        <v>188</v>
      </c>
      <c r="E6" s="25">
        <v>178</v>
      </c>
      <c r="F6" s="25">
        <v>3</v>
      </c>
      <c r="G6" s="26">
        <f t="shared" si="0"/>
        <v>377</v>
      </c>
      <c r="H6" s="23">
        <v>8</v>
      </c>
      <c r="I6" s="24">
        <v>187</v>
      </c>
      <c r="J6" s="25">
        <v>178</v>
      </c>
      <c r="K6" s="25">
        <v>3</v>
      </c>
      <c r="L6" s="26">
        <f t="shared" si="1"/>
        <v>376</v>
      </c>
      <c r="M6" s="23">
        <v>8</v>
      </c>
      <c r="N6" s="24">
        <v>187</v>
      </c>
      <c r="O6" s="25">
        <v>178</v>
      </c>
      <c r="P6" s="25">
        <v>3</v>
      </c>
      <c r="Q6" s="26">
        <f t="shared" si="2"/>
        <v>376</v>
      </c>
      <c r="R6" s="27">
        <v>3</v>
      </c>
      <c r="S6" s="11"/>
      <c r="T6" s="7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4" ht="18" customHeight="1">
      <c r="A7" s="13" t="s">
        <v>15</v>
      </c>
      <c r="B7" s="2" t="s">
        <v>13</v>
      </c>
      <c r="C7" s="23">
        <v>1</v>
      </c>
      <c r="D7" s="24">
        <v>31</v>
      </c>
      <c r="E7" s="25">
        <v>18</v>
      </c>
      <c r="F7" s="25">
        <f>1+1</f>
        <v>2</v>
      </c>
      <c r="G7" s="26">
        <f t="shared" si="0"/>
        <v>52</v>
      </c>
      <c r="H7" s="23">
        <v>1</v>
      </c>
      <c r="I7" s="24">
        <v>31</v>
      </c>
      <c r="J7" s="25">
        <v>18</v>
      </c>
      <c r="K7" s="25">
        <v>2</v>
      </c>
      <c r="L7" s="26">
        <f t="shared" si="1"/>
        <v>52</v>
      </c>
      <c r="M7" s="23">
        <v>1</v>
      </c>
      <c r="N7" s="24">
        <v>30</v>
      </c>
      <c r="O7" s="25">
        <v>13</v>
      </c>
      <c r="P7" s="25">
        <v>1</v>
      </c>
      <c r="Q7" s="26">
        <f t="shared" si="2"/>
        <v>45</v>
      </c>
      <c r="R7" s="27"/>
      <c r="S7" s="9"/>
      <c r="T7" s="7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4" ht="18" customHeight="1">
      <c r="A8" s="13"/>
      <c r="B8" s="2" t="s">
        <v>14</v>
      </c>
      <c r="C8" s="23">
        <v>7</v>
      </c>
      <c r="D8" s="24">
        <v>177</v>
      </c>
      <c r="E8" s="25">
        <v>188</v>
      </c>
      <c r="F8" s="25">
        <v>0</v>
      </c>
      <c r="G8" s="26">
        <f t="shared" si="0"/>
        <v>372</v>
      </c>
      <c r="H8" s="23">
        <v>7</v>
      </c>
      <c r="I8" s="24">
        <v>177</v>
      </c>
      <c r="J8" s="25">
        <v>188</v>
      </c>
      <c r="K8" s="25">
        <v>0</v>
      </c>
      <c r="L8" s="26">
        <f t="shared" si="1"/>
        <v>372</v>
      </c>
      <c r="M8" s="23">
        <v>7</v>
      </c>
      <c r="N8" s="24">
        <v>176</v>
      </c>
      <c r="O8" s="25">
        <v>187</v>
      </c>
      <c r="P8" s="25">
        <v>0</v>
      </c>
      <c r="Q8" s="26">
        <f t="shared" si="2"/>
        <v>370</v>
      </c>
      <c r="R8" s="27">
        <v>4</v>
      </c>
      <c r="S8" s="6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4" ht="18" customHeight="1">
      <c r="A9" s="13" t="s">
        <v>16</v>
      </c>
      <c r="B9" s="2" t="s">
        <v>13</v>
      </c>
      <c r="C9" s="23">
        <v>0</v>
      </c>
      <c r="D9" s="24">
        <v>5</v>
      </c>
      <c r="E9" s="25">
        <v>2</v>
      </c>
      <c r="F9" s="25">
        <f>0+0</f>
        <v>0</v>
      </c>
      <c r="G9" s="26">
        <f t="shared" si="0"/>
        <v>7</v>
      </c>
      <c r="H9" s="23">
        <v>0</v>
      </c>
      <c r="I9" s="24">
        <v>5</v>
      </c>
      <c r="J9" s="25">
        <v>2</v>
      </c>
      <c r="K9" s="25">
        <v>0</v>
      </c>
      <c r="L9" s="26">
        <f t="shared" si="1"/>
        <v>7</v>
      </c>
      <c r="M9" s="23">
        <v>0</v>
      </c>
      <c r="N9" s="24">
        <v>5</v>
      </c>
      <c r="O9" s="25">
        <v>2</v>
      </c>
      <c r="P9" s="25">
        <v>0</v>
      </c>
      <c r="Q9" s="26">
        <f t="shared" si="2"/>
        <v>7</v>
      </c>
      <c r="R9" s="27"/>
      <c r="S9" s="6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4" ht="18" customHeight="1">
      <c r="A10" s="13"/>
      <c r="B10" s="2" t="s">
        <v>14</v>
      </c>
      <c r="C10" s="23">
        <v>0</v>
      </c>
      <c r="D10" s="24">
        <v>83</v>
      </c>
      <c r="E10" s="25">
        <v>81</v>
      </c>
      <c r="F10" s="25">
        <v>0</v>
      </c>
      <c r="G10" s="26">
        <f t="shared" si="0"/>
        <v>164</v>
      </c>
      <c r="H10" s="23">
        <v>0</v>
      </c>
      <c r="I10" s="24">
        <v>83</v>
      </c>
      <c r="J10" s="25">
        <v>81</v>
      </c>
      <c r="K10" s="25">
        <v>0</v>
      </c>
      <c r="L10" s="26">
        <f t="shared" si="1"/>
        <v>164</v>
      </c>
      <c r="M10" s="23">
        <v>0</v>
      </c>
      <c r="N10" s="24">
        <v>83</v>
      </c>
      <c r="O10" s="25">
        <v>81</v>
      </c>
      <c r="P10" s="25">
        <v>0</v>
      </c>
      <c r="Q10" s="26">
        <f t="shared" si="2"/>
        <v>164</v>
      </c>
      <c r="R10" s="27">
        <v>2</v>
      </c>
      <c r="S10" s="6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4" ht="18" customHeight="1">
      <c r="A11" s="13" t="s">
        <v>17</v>
      </c>
      <c r="B11" s="2" t="s">
        <v>13</v>
      </c>
      <c r="C11" s="23">
        <v>0</v>
      </c>
      <c r="D11" s="24">
        <v>4</v>
      </c>
      <c r="E11" s="25">
        <v>6</v>
      </c>
      <c r="F11" s="25">
        <f>0+0</f>
        <v>0</v>
      </c>
      <c r="G11" s="26">
        <f t="shared" si="0"/>
        <v>10</v>
      </c>
      <c r="H11" s="23">
        <v>0</v>
      </c>
      <c r="I11" s="24">
        <v>4</v>
      </c>
      <c r="J11" s="25">
        <v>6</v>
      </c>
      <c r="K11" s="25">
        <v>0</v>
      </c>
      <c r="L11" s="26">
        <f t="shared" si="1"/>
        <v>10</v>
      </c>
      <c r="M11" s="23">
        <v>0</v>
      </c>
      <c r="N11" s="24">
        <v>2</v>
      </c>
      <c r="O11" s="25">
        <v>6</v>
      </c>
      <c r="P11" s="25">
        <v>0</v>
      </c>
      <c r="Q11" s="26">
        <f t="shared" si="2"/>
        <v>8</v>
      </c>
      <c r="R11" s="27"/>
      <c r="S11" s="6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4" ht="18" customHeight="1">
      <c r="A12" s="13"/>
      <c r="B12" s="2" t="s">
        <v>14</v>
      </c>
      <c r="C12" s="23">
        <v>1</v>
      </c>
      <c r="D12" s="24">
        <v>85</v>
      </c>
      <c r="E12" s="25">
        <v>72</v>
      </c>
      <c r="F12" s="25">
        <v>0</v>
      </c>
      <c r="G12" s="26">
        <f t="shared" si="0"/>
        <v>158</v>
      </c>
      <c r="H12" s="23">
        <v>1</v>
      </c>
      <c r="I12" s="24">
        <v>85</v>
      </c>
      <c r="J12" s="25">
        <v>72</v>
      </c>
      <c r="K12" s="25">
        <v>0</v>
      </c>
      <c r="L12" s="26">
        <f t="shared" si="1"/>
        <v>158</v>
      </c>
      <c r="M12" s="23">
        <v>1</v>
      </c>
      <c r="N12" s="24">
        <v>85</v>
      </c>
      <c r="O12" s="25">
        <v>72</v>
      </c>
      <c r="P12" s="25">
        <v>0</v>
      </c>
      <c r="Q12" s="26">
        <f t="shared" si="2"/>
        <v>158</v>
      </c>
      <c r="R12" s="27">
        <v>2</v>
      </c>
      <c r="S12" s="6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4" ht="18" customHeight="1">
      <c r="A13" s="16" t="s">
        <v>18</v>
      </c>
      <c r="B13" s="2" t="s">
        <v>13</v>
      </c>
      <c r="C13" s="23">
        <v>2</v>
      </c>
      <c r="D13" s="24">
        <v>11</v>
      </c>
      <c r="E13" s="25">
        <v>8</v>
      </c>
      <c r="F13" s="25">
        <f>0+1</f>
        <v>1</v>
      </c>
      <c r="G13" s="26">
        <f t="shared" si="0"/>
        <v>22</v>
      </c>
      <c r="H13" s="23">
        <v>2</v>
      </c>
      <c r="I13" s="24">
        <v>11</v>
      </c>
      <c r="J13" s="25">
        <v>8</v>
      </c>
      <c r="K13" s="25">
        <v>1</v>
      </c>
      <c r="L13" s="26">
        <f t="shared" si="1"/>
        <v>22</v>
      </c>
      <c r="M13" s="23">
        <v>2</v>
      </c>
      <c r="N13" s="24">
        <v>11</v>
      </c>
      <c r="O13" s="25">
        <v>8</v>
      </c>
      <c r="P13" s="25">
        <v>1</v>
      </c>
      <c r="Q13" s="26">
        <f t="shared" si="2"/>
        <v>22</v>
      </c>
      <c r="R13" s="28"/>
      <c r="S13" s="6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4" ht="18" customHeight="1">
      <c r="A14" s="16"/>
      <c r="B14" s="2" t="s">
        <v>14</v>
      </c>
      <c r="C14" s="23">
        <v>2</v>
      </c>
      <c r="D14" s="24">
        <v>144</v>
      </c>
      <c r="E14" s="25">
        <v>95</v>
      </c>
      <c r="F14" s="25">
        <v>1</v>
      </c>
      <c r="G14" s="26">
        <f t="shared" si="0"/>
        <v>242</v>
      </c>
      <c r="H14" s="23">
        <v>2</v>
      </c>
      <c r="I14" s="24">
        <v>143</v>
      </c>
      <c r="J14" s="25">
        <v>94</v>
      </c>
      <c r="K14" s="25">
        <v>1</v>
      </c>
      <c r="L14" s="26">
        <f t="shared" si="1"/>
        <v>240</v>
      </c>
      <c r="M14" s="23">
        <v>2</v>
      </c>
      <c r="N14" s="24">
        <v>143</v>
      </c>
      <c r="O14" s="25">
        <v>94</v>
      </c>
      <c r="P14" s="25">
        <v>1</v>
      </c>
      <c r="Q14" s="26">
        <f t="shared" si="2"/>
        <v>240</v>
      </c>
      <c r="R14" s="27">
        <v>2</v>
      </c>
      <c r="S14" s="6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4" ht="18" customHeight="1">
      <c r="A15" s="16" t="s">
        <v>19</v>
      </c>
      <c r="B15" s="2" t="s">
        <v>13</v>
      </c>
      <c r="C15" s="23">
        <v>3</v>
      </c>
      <c r="D15" s="24">
        <v>20</v>
      </c>
      <c r="E15" s="25">
        <v>5</v>
      </c>
      <c r="F15" s="25">
        <f>0+0</f>
        <v>0</v>
      </c>
      <c r="G15" s="26">
        <f t="shared" si="0"/>
        <v>28</v>
      </c>
      <c r="H15" s="23">
        <v>3</v>
      </c>
      <c r="I15" s="24">
        <v>20</v>
      </c>
      <c r="J15" s="25">
        <v>5</v>
      </c>
      <c r="K15" s="25">
        <v>0</v>
      </c>
      <c r="L15" s="26">
        <f t="shared" si="1"/>
        <v>28</v>
      </c>
      <c r="M15" s="23">
        <v>3</v>
      </c>
      <c r="N15" s="24">
        <v>19</v>
      </c>
      <c r="O15" s="25">
        <v>5</v>
      </c>
      <c r="P15" s="25">
        <v>0</v>
      </c>
      <c r="Q15" s="26">
        <f t="shared" si="2"/>
        <v>27</v>
      </c>
      <c r="R15" s="27"/>
      <c r="S15" s="6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4" ht="18" customHeight="1">
      <c r="A16" s="16"/>
      <c r="B16" s="2" t="s">
        <v>14</v>
      </c>
      <c r="C16" s="23">
        <v>9</v>
      </c>
      <c r="D16" s="24">
        <v>191</v>
      </c>
      <c r="E16" s="25">
        <v>164</v>
      </c>
      <c r="F16" s="25">
        <v>0</v>
      </c>
      <c r="G16" s="26">
        <f t="shared" si="0"/>
        <v>364</v>
      </c>
      <c r="H16" s="23">
        <v>9</v>
      </c>
      <c r="I16" s="24">
        <v>191</v>
      </c>
      <c r="J16" s="25">
        <v>164</v>
      </c>
      <c r="K16" s="25">
        <v>0</v>
      </c>
      <c r="L16" s="26">
        <f t="shared" si="1"/>
        <v>364</v>
      </c>
      <c r="M16" s="23">
        <v>9</v>
      </c>
      <c r="N16" s="24">
        <v>191</v>
      </c>
      <c r="O16" s="25">
        <v>164</v>
      </c>
      <c r="P16" s="25">
        <v>0</v>
      </c>
      <c r="Q16" s="26">
        <f t="shared" si="2"/>
        <v>364</v>
      </c>
      <c r="R16" s="27">
        <v>2</v>
      </c>
      <c r="S16" s="6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ht="18" customHeight="1">
      <c r="A17" s="13" t="s">
        <v>20</v>
      </c>
      <c r="B17" s="2" t="s">
        <v>13</v>
      </c>
      <c r="C17" s="23">
        <v>3</v>
      </c>
      <c r="D17" s="24">
        <v>48</v>
      </c>
      <c r="E17" s="25">
        <v>25</v>
      </c>
      <c r="F17" s="25">
        <f>0+0</f>
        <v>0</v>
      </c>
      <c r="G17" s="26">
        <f t="shared" si="0"/>
        <v>76</v>
      </c>
      <c r="H17" s="23">
        <v>3</v>
      </c>
      <c r="I17" s="24">
        <v>48</v>
      </c>
      <c r="J17" s="25">
        <v>24</v>
      </c>
      <c r="K17" s="25">
        <v>0</v>
      </c>
      <c r="L17" s="26">
        <f t="shared" si="1"/>
        <v>75</v>
      </c>
      <c r="M17" s="23">
        <v>3</v>
      </c>
      <c r="N17" s="24">
        <v>47</v>
      </c>
      <c r="O17" s="25">
        <v>20</v>
      </c>
      <c r="P17" s="25">
        <v>0</v>
      </c>
      <c r="Q17" s="26">
        <f t="shared" si="2"/>
        <v>70</v>
      </c>
      <c r="R17" s="27"/>
      <c r="S17" s="6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ht="18" customHeight="1">
      <c r="A18" s="13"/>
      <c r="B18" s="2" t="s">
        <v>14</v>
      </c>
      <c r="C18" s="23">
        <v>5</v>
      </c>
      <c r="D18" s="24">
        <v>134</v>
      </c>
      <c r="E18" s="25">
        <v>185</v>
      </c>
      <c r="F18" s="25">
        <v>2</v>
      </c>
      <c r="G18" s="26">
        <f t="shared" si="0"/>
        <v>326</v>
      </c>
      <c r="H18" s="23">
        <v>5</v>
      </c>
      <c r="I18" s="24">
        <v>133</v>
      </c>
      <c r="J18" s="25">
        <v>183</v>
      </c>
      <c r="K18" s="25">
        <v>2</v>
      </c>
      <c r="L18" s="26">
        <f t="shared" si="1"/>
        <v>323</v>
      </c>
      <c r="M18" s="23">
        <v>5</v>
      </c>
      <c r="N18" s="24">
        <v>133</v>
      </c>
      <c r="O18" s="25">
        <v>183</v>
      </c>
      <c r="P18" s="25">
        <v>2</v>
      </c>
      <c r="Q18" s="26">
        <f t="shared" si="2"/>
        <v>323</v>
      </c>
      <c r="R18" s="29">
        <v>4</v>
      </c>
      <c r="S18" s="10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ht="18" customHeight="1">
      <c r="A19" s="15" t="s">
        <v>21</v>
      </c>
      <c r="B19" s="3" t="s">
        <v>13</v>
      </c>
      <c r="C19" s="30">
        <f>SUM(C7+C5+C9+C11+C13+C15+C17)</f>
        <v>15</v>
      </c>
      <c r="D19" s="31">
        <f t="shared" ref="D19:P19" si="3">SUM(D7+D5+D9+D11+D13+D15+D17)</f>
        <v>168</v>
      </c>
      <c r="E19" s="31">
        <f t="shared" si="3"/>
        <v>97</v>
      </c>
      <c r="F19" s="32">
        <f t="shared" si="3"/>
        <v>6</v>
      </c>
      <c r="G19" s="32">
        <f t="shared" si="3"/>
        <v>286</v>
      </c>
      <c r="H19" s="30">
        <f t="shared" si="3"/>
        <v>15</v>
      </c>
      <c r="I19" s="31">
        <f t="shared" si="3"/>
        <v>167</v>
      </c>
      <c r="J19" s="31">
        <f t="shared" si="3"/>
        <v>94</v>
      </c>
      <c r="K19" s="31">
        <f t="shared" si="3"/>
        <v>6</v>
      </c>
      <c r="L19" s="33">
        <f t="shared" si="3"/>
        <v>282</v>
      </c>
      <c r="M19" s="30">
        <f t="shared" si="3"/>
        <v>15</v>
      </c>
      <c r="N19" s="31">
        <f>SUM(N7+N5+N9+N11+N13+N15+N17)</f>
        <v>160</v>
      </c>
      <c r="O19" s="31">
        <f t="shared" si="3"/>
        <v>74</v>
      </c>
      <c r="P19" s="31">
        <f t="shared" si="3"/>
        <v>5</v>
      </c>
      <c r="Q19" s="33">
        <f>SUM(Q7+Q5+Q9+Q11+Q13+Q15+Q17)</f>
        <v>254</v>
      </c>
      <c r="R19" s="28">
        <v>8</v>
      </c>
      <c r="S19" s="4" t="s">
        <v>22</v>
      </c>
    </row>
    <row r="20" spans="1:30" ht="18" customHeight="1">
      <c r="A20" s="15"/>
      <c r="B20" s="2" t="s">
        <v>14</v>
      </c>
      <c r="C20" s="34">
        <f>SUM(C8+C6+C10+C12+C14+C16+C18)</f>
        <v>32</v>
      </c>
      <c r="D20" s="35">
        <f t="shared" ref="D20:Q20" si="4">SUM(D8+D6+D10+D12+D14+D16+D18)</f>
        <v>1002</v>
      </c>
      <c r="E20" s="35">
        <f t="shared" si="4"/>
        <v>963</v>
      </c>
      <c r="F20" s="35">
        <f t="shared" si="4"/>
        <v>6</v>
      </c>
      <c r="G20" s="36">
        <f t="shared" si="4"/>
        <v>2003</v>
      </c>
      <c r="H20" s="34">
        <f t="shared" si="4"/>
        <v>32</v>
      </c>
      <c r="I20" s="35">
        <f t="shared" si="4"/>
        <v>999</v>
      </c>
      <c r="J20" s="35">
        <f t="shared" si="4"/>
        <v>960</v>
      </c>
      <c r="K20" s="35">
        <f t="shared" si="4"/>
        <v>6</v>
      </c>
      <c r="L20" s="36">
        <f t="shared" si="4"/>
        <v>1997</v>
      </c>
      <c r="M20" s="34">
        <f t="shared" si="4"/>
        <v>32</v>
      </c>
      <c r="N20" s="35">
        <f t="shared" si="4"/>
        <v>998</v>
      </c>
      <c r="O20" s="35">
        <f t="shared" si="4"/>
        <v>959</v>
      </c>
      <c r="P20" s="35">
        <f t="shared" si="4"/>
        <v>6</v>
      </c>
      <c r="Q20" s="36">
        <f t="shared" si="4"/>
        <v>1995</v>
      </c>
      <c r="R20" s="27">
        <v>20</v>
      </c>
      <c r="S20" s="12"/>
    </row>
    <row r="21" spans="1:30"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</row>
    <row r="22" spans="1:30"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</row>
  </sheetData>
  <sheetProtection selectLockedCells="1" selectUnlockedCells="1"/>
  <mergeCells count="14">
    <mergeCell ref="A17:A18"/>
    <mergeCell ref="A19:A20"/>
    <mergeCell ref="A5:A6"/>
    <mergeCell ref="A7:A8"/>
    <mergeCell ref="A9:A10"/>
    <mergeCell ref="A11:A12"/>
    <mergeCell ref="A13:A14"/>
    <mergeCell ref="A15:A16"/>
    <mergeCell ref="S3:S4"/>
    <mergeCell ref="A3:B4"/>
    <mergeCell ref="C3:G3"/>
    <mergeCell ref="H3:L3"/>
    <mergeCell ref="M3:Q3"/>
    <mergeCell ref="R3:R4"/>
  </mergeCells>
  <phoneticPr fontId="5"/>
  <printOptions horizontalCentered="1"/>
  <pageMargins left="0.59055118110236227" right="0.3937007874015748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25e6b-0f03-4c5c-9553-067aafd703cf">
      <Terms xmlns="http://schemas.microsoft.com/office/infopath/2007/PartnerControls"/>
    </lcf76f155ced4ddcb4097134ff3c332f>
    <TaxCatchAll xmlns="6485f348-9bb1-4bd2-ae90-8d482e1fbdc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67D10E5720B54F8280E17246918AE6" ma:contentTypeVersion="16" ma:contentTypeDescription="新しいドキュメントを作成します。" ma:contentTypeScope="" ma:versionID="ffdb2f1572dbc3eb576cf9e8bb0f5469">
  <xsd:schema xmlns:xsd="http://www.w3.org/2001/XMLSchema" xmlns:xs="http://www.w3.org/2001/XMLSchema" xmlns:p="http://schemas.microsoft.com/office/2006/metadata/properties" xmlns:ns2="6485f348-9bb1-4bd2-ae90-8d482e1fbdc6" xmlns:ns3="da025e6b-0f03-4c5c-9553-067aafd703cf" targetNamespace="http://schemas.microsoft.com/office/2006/metadata/properties" ma:root="true" ma:fieldsID="f416310e4ca137b0904c3ef7a9cf5ae4" ns2:_="" ns3:_="">
    <xsd:import namespace="6485f348-9bb1-4bd2-ae90-8d482e1fbdc6"/>
    <xsd:import namespace="da025e6b-0f03-4c5c-9553-067aafd703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f348-9bb1-4bd2-ae90-8d482e1fb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7239a2-a662-458d-96f0-815c2eaefafd}" ma:internalName="TaxCatchAll" ma:showField="CatchAllData" ma:web="6485f348-9bb1-4bd2-ae90-8d482e1fbd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25e6b-0f03-4c5c-9553-067aafd70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D45AB8-2B39-4CEF-9CAB-168F9419DFFC}"/>
</file>

<file path=customXml/itemProps2.xml><?xml version="1.0" encoding="utf-8"?>
<ds:datastoreItem xmlns:ds="http://schemas.openxmlformats.org/officeDocument/2006/customXml" ds:itemID="{0DF9FBDB-878F-4000-B7C6-D0BBE697B7C3}"/>
</file>

<file path=customXml/itemProps3.xml><?xml version="1.0" encoding="utf-8"?>
<ds:datastoreItem xmlns:ds="http://schemas.openxmlformats.org/officeDocument/2006/customXml" ds:itemID="{BCFE8B29-5952-474F-90E2-CC3D0A4EC2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（自環）金子 文大</dc:creator>
  <cp:keywords/>
  <dc:description/>
  <cp:lastModifiedBy>（自環）小島 洋子</cp:lastModifiedBy>
  <cp:revision/>
  <dcterms:created xsi:type="dcterms:W3CDTF">2023-12-22T09:34:12Z</dcterms:created>
  <dcterms:modified xsi:type="dcterms:W3CDTF">2025-12-11T05:26:43Z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  <property fmtid="{D5CDD505-2E9C-101B-9397-08002B2CF9AE}" pid="5" name="ContentTypeId">
    <vt:lpwstr>0x010100F467D10E5720B54F8280E17246918AE6</vt:lpwstr>
  </property>
</Properties>
</file>