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1f\行政係（LS220D）\(7)_住民基本台帳制度\02_年報データ\３１年度\02_統計情報システム公表用（H31.1.1現在）\"/>
    </mc:Choice>
  </mc:AlternateContent>
  <bookViews>
    <workbookView xWindow="9600" yWindow="-15" windowWidth="9645" windowHeight="12120"/>
  </bookViews>
  <sheets>
    <sheet name="市町村別住民票記載、消除数（外国人）" sheetId="2" r:id="rId1"/>
    <sheet name="市町村別住民票記載、消除数 (2)" sheetId="3" r:id="rId2"/>
  </sheets>
  <definedNames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_xlnm.Print_Area" localSheetId="1">'市町村別住民票記載、消除数 (2)'!$B$1:$P$40</definedName>
    <definedName name="_xlnm.Print_Area" localSheetId="0">'市町村別住民票記載、消除数（外国人）'!$B$1:$K$40</definedName>
    <definedName name="_xlnm.Print_Titles" localSheetId="1">'市町村別住民票記載、消除数 (2)'!$B:$B,'市町村別住民票記載、消除数 (2)'!$1:$4</definedName>
    <definedName name="_xlnm.Print_Titles" localSheetId="0">'市町村別住民票記載、消除数（外国人）'!$B:$B,'市町村別住民票記載、消除数（外国人）'!$1:$4</definedName>
    <definedName name="tblDOUTAIwk_T">#REF!</definedName>
  </definedNames>
  <calcPr calcId="152511"/>
</workbook>
</file>

<file path=xl/calcChain.xml><?xml version="1.0" encoding="utf-8"?>
<calcChain xmlns="http://schemas.openxmlformats.org/spreadsheetml/2006/main">
  <c r="N7" i="3" l="1"/>
  <c r="O7" i="3" s="1"/>
  <c r="N8" i="3"/>
  <c r="O8" i="3" s="1"/>
  <c r="N9" i="3"/>
  <c r="O9" i="3" s="1"/>
  <c r="N10" i="3"/>
  <c r="O10" i="3" s="1"/>
  <c r="N11" i="3"/>
  <c r="O11" i="3" s="1"/>
  <c r="N12" i="3"/>
  <c r="O12" i="3" s="1"/>
  <c r="N13" i="3"/>
  <c r="O13" i="3" s="1"/>
  <c r="N14" i="3"/>
  <c r="O14" i="3" s="1"/>
  <c r="N15" i="3"/>
  <c r="O15" i="3" s="1"/>
  <c r="N16" i="3"/>
  <c r="O16" i="3" s="1"/>
  <c r="N17" i="3"/>
  <c r="O17" i="3" s="1"/>
  <c r="N18" i="3"/>
  <c r="O18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 s="1"/>
  <c r="N30" i="3"/>
  <c r="O30" i="3" s="1"/>
  <c r="N31" i="3"/>
  <c r="O31" i="3" s="1"/>
  <c r="N32" i="3"/>
  <c r="O32" i="3" s="1"/>
  <c r="N33" i="3"/>
  <c r="O33" i="3" s="1"/>
  <c r="N34" i="3"/>
  <c r="O34" i="3" s="1"/>
  <c r="N35" i="3"/>
  <c r="O35" i="3" s="1"/>
  <c r="N36" i="3"/>
  <c r="O36" i="3" s="1"/>
  <c r="N37" i="3"/>
  <c r="O37" i="3" s="1"/>
  <c r="N38" i="3"/>
  <c r="O38" i="3" s="1"/>
  <c r="N39" i="3"/>
  <c r="O39" i="3" s="1"/>
  <c r="N40" i="3"/>
  <c r="O40" i="3" s="1"/>
  <c r="N6" i="3"/>
  <c r="O6" i="3" s="1"/>
  <c r="M5" i="3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6" i="3"/>
  <c r="I6" i="3" s="1"/>
  <c r="F5" i="3"/>
  <c r="G5" i="3"/>
  <c r="L5" i="3"/>
  <c r="K5" i="3"/>
  <c r="J5" i="3"/>
  <c r="E5" i="3"/>
  <c r="D5" i="3"/>
  <c r="C5" i="3"/>
  <c r="P39" i="3" l="1"/>
  <c r="P31" i="3"/>
  <c r="P27" i="3"/>
  <c r="P19" i="3"/>
  <c r="P15" i="3"/>
  <c r="P11" i="3"/>
  <c r="P7" i="3"/>
  <c r="P33" i="3"/>
  <c r="P25" i="3"/>
  <c r="P21" i="3"/>
  <c r="P17" i="3"/>
  <c r="P13" i="3"/>
  <c r="P32" i="3"/>
  <c r="P24" i="3"/>
  <c r="P12" i="3"/>
  <c r="P40" i="3"/>
  <c r="N5" i="3"/>
  <c r="P9" i="3"/>
  <c r="P37" i="3"/>
  <c r="P29" i="3"/>
  <c r="H5" i="3"/>
  <c r="P23" i="3"/>
  <c r="P16" i="3"/>
  <c r="P36" i="3"/>
  <c r="P18" i="3"/>
  <c r="P28" i="3"/>
  <c r="P20" i="3"/>
  <c r="P8" i="3"/>
  <c r="P35" i="3"/>
  <c r="P38" i="3"/>
  <c r="P10" i="3"/>
  <c r="P22" i="3"/>
  <c r="P14" i="3"/>
  <c r="P26" i="3"/>
  <c r="P30" i="3"/>
  <c r="P6" i="3"/>
  <c r="P34" i="3"/>
  <c r="I5" i="3"/>
  <c r="O5" i="3"/>
  <c r="P5" i="3" l="1"/>
</calcChain>
</file>

<file path=xl/sharedStrings.xml><?xml version="1.0" encoding="utf-8"?>
<sst xmlns="http://schemas.openxmlformats.org/spreadsheetml/2006/main" count="103" uniqueCount="53">
  <si>
    <t>その他</t>
  </si>
  <si>
    <t>転出者数</t>
  </si>
  <si>
    <t>死亡者数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</si>
  <si>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</si>
  <si>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</si>
  <si>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</si>
  <si>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</si>
  <si>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</si>
  <si>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</si>
  <si>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</si>
  <si>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</si>
  <si>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</si>
  <si>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</si>
  <si>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</si>
  <si>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榛 東 村</t>
  </si>
  <si>
    <t>吉 岡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</si>
  <si>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</si>
  <si>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</si>
  <si>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</si>
  <si>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</si>
  <si>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</si>
  <si>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</si>
  <si>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</si>
  <si>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</si>
  <si>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片 品 村</t>
  </si>
  <si>
    <t>川 場 村</t>
  </si>
  <si>
    <t>昭 和 村</t>
  </si>
  <si>
    <t>玉 村 町</t>
  </si>
  <si>
    <t>板 倉 町</t>
  </si>
  <si>
    <t>明 和 町</t>
  </si>
  <si>
    <t>千代田町</t>
  </si>
  <si>
    <t>大 泉 町</t>
  </si>
  <si>
    <t>邑 楽 町</t>
  </si>
  <si>
    <t>みどり市</t>
    <rPh sb="3" eb="4">
      <t>シ</t>
    </rPh>
    <phoneticPr fontId="0"/>
  </si>
  <si>
    <t>上 野 村</t>
    <rPh sb="0" eb="1">
      <t>ウエ</t>
    </rPh>
    <rPh sb="2" eb="3">
      <t>ノ</t>
    </rPh>
    <rPh sb="4" eb="5">
      <t>ムラ</t>
    </rPh>
    <phoneticPr fontId="0"/>
  </si>
  <si>
    <t>神 流 町</t>
    <rPh sb="0" eb="1">
      <t>カミ</t>
    </rPh>
    <rPh sb="2" eb="3">
      <t>リュウ</t>
    </rPh>
    <rPh sb="4" eb="5">
      <t>マチ</t>
    </rPh>
    <phoneticPr fontId="0"/>
  </si>
  <si>
    <t>東吾妻町</t>
    <rPh sb="0" eb="1">
      <t>ヒガシ</t>
    </rPh>
    <rPh sb="1" eb="4">
      <t>アガツママチ</t>
    </rPh>
    <phoneticPr fontId="0"/>
  </si>
  <si>
    <t>みなかみ町</t>
    <rPh sb="4" eb="5">
      <t>マチ</t>
    </rPh>
    <phoneticPr fontId="0"/>
  </si>
  <si>
    <t>転入者数</t>
    <phoneticPr fontId="2"/>
  </si>
  <si>
    <t>出生者数</t>
    <phoneticPr fontId="2"/>
  </si>
  <si>
    <t>群馬県計</t>
    <rPh sb="0" eb="2">
      <t>グンマ</t>
    </rPh>
    <rPh sb="2" eb="3">
      <t>ケン</t>
    </rPh>
    <rPh sb="3" eb="4">
      <t>ケイ</t>
    </rPh>
    <phoneticPr fontId="2"/>
  </si>
  <si>
    <t>記載</t>
    <rPh sb="0" eb="2">
      <t>キサイ</t>
    </rPh>
    <phoneticPr fontId="2"/>
  </si>
  <si>
    <t>消除</t>
    <rPh sb="0" eb="2">
      <t>ショウジョ</t>
    </rPh>
    <phoneticPr fontId="2"/>
  </si>
  <si>
    <t>増減数
(A)-(B)</t>
    <phoneticPr fontId="2"/>
  </si>
  <si>
    <t>計(B)</t>
    <phoneticPr fontId="2"/>
  </si>
  <si>
    <t>計(A)</t>
    <phoneticPr fontId="2"/>
  </si>
  <si>
    <t>団体名</t>
    <rPh sb="0" eb="2">
      <t>ダンタイ</t>
    </rPh>
    <rPh sb="2" eb="3">
      <t>メイ</t>
    </rPh>
    <phoneticPr fontId="2"/>
  </si>
  <si>
    <t>その他合計</t>
    <rPh sb="2" eb="3">
      <t>タ</t>
    </rPh>
    <rPh sb="3" eb="5">
      <t>ゴウケイ</t>
    </rPh>
    <phoneticPr fontId="5"/>
  </si>
  <si>
    <t>30条の47</t>
    <rPh sb="2" eb="3">
      <t>ジョウ</t>
    </rPh>
    <phoneticPr fontId="5"/>
  </si>
  <si>
    <t>国籍喪失</t>
    <rPh sb="0" eb="2">
      <t>コクセキ</t>
    </rPh>
    <rPh sb="2" eb="4">
      <t>ソウシツ</t>
    </rPh>
    <phoneticPr fontId="5"/>
  </si>
  <si>
    <t>その他</t>
    <rPh sb="2" eb="3">
      <t>タ</t>
    </rPh>
    <phoneticPr fontId="5"/>
  </si>
  <si>
    <t>帰化</t>
    <rPh sb="0" eb="2">
      <t>キカ</t>
    </rPh>
    <phoneticPr fontId="5"/>
  </si>
  <si>
    <t>【外国人】市町村別住民票記載､消除数(平成30年1月1日～平成30年12月31日)</t>
    <rPh sb="1" eb="4">
      <t>ガイコクジン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</si>
</sst>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1" fontId="0" fillId="0" borderId="0"/>
    <xf numFmtId="0" fontId="1" fillId="0" borderId="0"/>
    <xf numFmtId="0" fontId="6" fillId="0" borderId="0"/>
    <xf numFmtId="38" fontId="6" fillId="0" borderId="0" applyFont="0" applyFill="0" applyBorder="0" applyAlignment="0" applyProtection="0"/>
  </cellStyleXfs>
  <cellXfs count="21">
    <xf numFmtId="1" fontId="0" fillId="0" borderId="0" xfId="0"/>
    <xf numFmtId="1" fontId="3" fillId="0" borderId="0" xfId="0" applyFont="1"/>
    <xf numFmtId="1" fontId="3" fillId="2" borderId="1" xfId="0" applyFont="1" applyFill="1" applyBorder="1" applyAlignment="1">
      <alignment horizontal="center" vertical="center"/>
    </xf>
    <xf numFmtId="1" fontId="3" fillId="0" borderId="0" xfId="0" applyFont="1" applyBorder="1"/>
    <xf numFmtId="1" fontId="3" fillId="0" borderId="0" xfId="0" applyFont="1" applyBorder="1" applyAlignment="1">
      <alignment horizontal="center"/>
    </xf>
    <xf numFmtId="1" fontId="4" fillId="0" borderId="0" xfId="0" applyFont="1" applyProtection="1">
      <protection locked="0"/>
    </xf>
    <xf numFmtId="1" fontId="3" fillId="3" borderId="1" xfId="0" applyFont="1" applyFill="1" applyBorder="1" applyAlignment="1">
      <alignment horizontal="center" vertical="center"/>
    </xf>
    <xf numFmtId="37" fontId="3" fillId="0" borderId="1" xfId="0" applyNumberFormat="1" applyFont="1" applyBorder="1" applyAlignment="1" applyProtection="1">
      <alignment vertical="center"/>
    </xf>
    <xf numFmtId="37" fontId="3" fillId="0" borderId="1" xfId="0" applyNumberFormat="1" applyFont="1" applyBorder="1" applyAlignment="1" applyProtection="1">
      <alignment vertical="center"/>
      <protection locked="0"/>
    </xf>
    <xf numFmtId="1" fontId="3" fillId="2" borderId="4" xfId="0" applyFont="1" applyFill="1" applyBorder="1" applyAlignment="1">
      <alignment vertical="center"/>
    </xf>
    <xf numFmtId="1" fontId="3" fillId="2" borderId="5" xfId="0" applyFont="1" applyFill="1" applyBorder="1" applyAlignment="1">
      <alignment vertical="center"/>
    </xf>
    <xf numFmtId="1" fontId="3" fillId="2" borderId="6" xfId="0" applyFont="1" applyFill="1" applyBorder="1" applyAlignment="1">
      <alignment vertical="center"/>
    </xf>
    <xf numFmtId="1" fontId="3" fillId="4" borderId="1" xfId="0" applyFont="1" applyFill="1" applyBorder="1" applyAlignment="1">
      <alignment horizontal="center" vertical="center"/>
    </xf>
    <xf numFmtId="1" fontId="3" fillId="4" borderId="1" xfId="0" applyFont="1" applyFill="1" applyBorder="1" applyAlignment="1">
      <alignment horizontal="center" vertical="center" shrinkToFit="1"/>
    </xf>
    <xf numFmtId="1" fontId="3" fillId="3" borderId="2" xfId="0" applyFont="1" applyFill="1" applyBorder="1" applyAlignment="1">
      <alignment horizontal="center" vertical="center"/>
    </xf>
    <xf numFmtId="1" fontId="3" fillId="3" borderId="3" xfId="0" applyFont="1" applyFill="1" applyBorder="1" applyAlignment="1">
      <alignment horizontal="center" vertical="center"/>
    </xf>
    <xf numFmtId="1" fontId="3" fillId="2" borderId="2" xfId="0" applyFont="1" applyFill="1" applyBorder="1" applyAlignment="1">
      <alignment horizontal="center" vertical="center" wrapText="1"/>
    </xf>
    <xf numFmtId="1" fontId="3" fillId="2" borderId="3" xfId="0" applyFont="1" applyFill="1" applyBorder="1" applyAlignment="1">
      <alignment horizontal="center" vertical="center"/>
    </xf>
    <xf numFmtId="1" fontId="3" fillId="2" borderId="4" xfId="0" applyFont="1" applyFill="1" applyBorder="1" applyAlignment="1">
      <alignment horizontal="center" vertical="center"/>
    </xf>
    <xf numFmtId="1" fontId="3" fillId="2" borderId="5" xfId="0" applyFont="1" applyFill="1" applyBorder="1" applyAlignment="1">
      <alignment horizontal="center" vertical="center"/>
    </xf>
    <xf numFmtId="1" fontId="3" fillId="2" borderId="6" xfId="0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abSelected="1" zoomScaleNormal="100" workbookViewId="0">
      <selection activeCell="D10" sqref="D10"/>
    </sheetView>
  </sheetViews>
  <sheetFormatPr defaultColWidth="10.69921875" defaultRowHeight="12" customHeight="1"/>
  <cols>
    <col min="1" max="1" width="2.69921875" style="1" customWidth="1"/>
    <col min="2" max="2" width="7.3984375" style="1" customWidth="1"/>
    <col min="3" max="11" width="7.09765625" style="1" customWidth="1"/>
    <col min="12" max="16384" width="10.69921875" style="1"/>
  </cols>
  <sheetData>
    <row r="1" spans="2:11" ht="15" customHeight="1">
      <c r="B1" s="5" t="s">
        <v>52</v>
      </c>
      <c r="J1" s="3"/>
      <c r="K1" s="4"/>
    </row>
    <row r="3" spans="2:11" ht="15" customHeight="1">
      <c r="B3" s="14" t="s">
        <v>46</v>
      </c>
      <c r="C3" s="18" t="s">
        <v>41</v>
      </c>
      <c r="D3" s="19"/>
      <c r="E3" s="19"/>
      <c r="F3" s="20"/>
      <c r="G3" s="18" t="s">
        <v>42</v>
      </c>
      <c r="H3" s="19"/>
      <c r="I3" s="19"/>
      <c r="J3" s="20"/>
      <c r="K3" s="16" t="s">
        <v>43</v>
      </c>
    </row>
    <row r="4" spans="2:11" ht="15" customHeight="1">
      <c r="B4" s="15"/>
      <c r="C4" s="2" t="s">
        <v>38</v>
      </c>
      <c r="D4" s="2" t="s">
        <v>39</v>
      </c>
      <c r="E4" s="2" t="s">
        <v>0</v>
      </c>
      <c r="F4" s="2" t="s">
        <v>45</v>
      </c>
      <c r="G4" s="2" t="s">
        <v>1</v>
      </c>
      <c r="H4" s="2" t="s">
        <v>2</v>
      </c>
      <c r="I4" s="2" t="s">
        <v>0</v>
      </c>
      <c r="J4" s="2" t="s">
        <v>44</v>
      </c>
      <c r="K4" s="17"/>
    </row>
    <row r="5" spans="2:11" ht="15" customHeight="1">
      <c r="B5" s="6" t="s">
        <v>40</v>
      </c>
      <c r="C5" s="7">
        <v>18055</v>
      </c>
      <c r="D5" s="7">
        <v>535</v>
      </c>
      <c r="E5" s="7">
        <v>1178</v>
      </c>
      <c r="F5" s="7">
        <v>19768</v>
      </c>
      <c r="G5" s="7">
        <v>11787</v>
      </c>
      <c r="H5" s="7">
        <v>88</v>
      </c>
      <c r="I5" s="7">
        <v>4804</v>
      </c>
      <c r="J5" s="7">
        <v>16679</v>
      </c>
      <c r="K5" s="7">
        <v>3089</v>
      </c>
    </row>
    <row r="6" spans="2:11" ht="15" customHeight="1">
      <c r="B6" s="6" t="s">
        <v>3</v>
      </c>
      <c r="C6" s="8">
        <v>2587</v>
      </c>
      <c r="D6" s="8">
        <v>46</v>
      </c>
      <c r="E6" s="7">
        <v>108</v>
      </c>
      <c r="F6" s="7">
        <v>2741</v>
      </c>
      <c r="G6" s="8">
        <v>1412</v>
      </c>
      <c r="H6" s="8">
        <v>13</v>
      </c>
      <c r="I6" s="7">
        <v>694</v>
      </c>
      <c r="J6" s="7">
        <v>2119</v>
      </c>
      <c r="K6" s="7">
        <v>622</v>
      </c>
    </row>
    <row r="7" spans="2:11" ht="15" customHeight="1">
      <c r="B7" s="6" t="s">
        <v>4</v>
      </c>
      <c r="C7" s="8">
        <v>1917</v>
      </c>
      <c r="D7" s="8">
        <v>24</v>
      </c>
      <c r="E7" s="7">
        <v>61</v>
      </c>
      <c r="F7" s="7">
        <v>2002</v>
      </c>
      <c r="G7" s="8">
        <v>1227</v>
      </c>
      <c r="H7" s="8">
        <v>8</v>
      </c>
      <c r="I7" s="7">
        <v>429</v>
      </c>
      <c r="J7" s="7">
        <v>1664</v>
      </c>
      <c r="K7" s="7">
        <v>338</v>
      </c>
    </row>
    <row r="8" spans="2:11" ht="15" customHeight="1">
      <c r="B8" s="6" t="s">
        <v>5</v>
      </c>
      <c r="C8" s="8">
        <v>657</v>
      </c>
      <c r="D8" s="8">
        <v>15</v>
      </c>
      <c r="E8" s="7">
        <v>113</v>
      </c>
      <c r="F8" s="7">
        <v>785</v>
      </c>
      <c r="G8" s="8">
        <v>575</v>
      </c>
      <c r="H8" s="8">
        <v>3</v>
      </c>
      <c r="I8" s="7">
        <v>154</v>
      </c>
      <c r="J8" s="7">
        <v>732</v>
      </c>
      <c r="K8" s="7">
        <v>53</v>
      </c>
    </row>
    <row r="9" spans="2:11" ht="15" customHeight="1">
      <c r="B9" s="6" t="s">
        <v>6</v>
      </c>
      <c r="C9" s="8">
        <v>2743</v>
      </c>
      <c r="D9" s="8">
        <v>138</v>
      </c>
      <c r="E9" s="7">
        <v>217</v>
      </c>
      <c r="F9" s="7">
        <v>3098</v>
      </c>
      <c r="G9" s="8">
        <v>1856</v>
      </c>
      <c r="H9" s="8">
        <v>22</v>
      </c>
      <c r="I9" s="7">
        <v>738</v>
      </c>
      <c r="J9" s="7">
        <v>2616</v>
      </c>
      <c r="K9" s="7">
        <v>482</v>
      </c>
    </row>
    <row r="10" spans="2:11" ht="15" customHeight="1">
      <c r="B10" s="6" t="s">
        <v>7</v>
      </c>
      <c r="C10" s="8">
        <v>3093</v>
      </c>
      <c r="D10" s="8">
        <v>126</v>
      </c>
      <c r="E10" s="7">
        <v>308</v>
      </c>
      <c r="F10" s="7">
        <v>3527</v>
      </c>
      <c r="G10" s="8">
        <v>2028</v>
      </c>
      <c r="H10" s="8">
        <v>14</v>
      </c>
      <c r="I10" s="7">
        <v>913</v>
      </c>
      <c r="J10" s="7">
        <v>2955</v>
      </c>
      <c r="K10" s="7">
        <v>572</v>
      </c>
    </row>
    <row r="11" spans="2:11" ht="15" customHeight="1">
      <c r="B11" s="6" t="s">
        <v>8</v>
      </c>
      <c r="C11" s="8">
        <v>292</v>
      </c>
      <c r="D11" s="8">
        <v>1</v>
      </c>
      <c r="E11" s="7">
        <v>7</v>
      </c>
      <c r="F11" s="7">
        <v>300</v>
      </c>
      <c r="G11" s="8">
        <v>126</v>
      </c>
      <c r="H11" s="8">
        <v>3</v>
      </c>
      <c r="I11" s="7">
        <v>121</v>
      </c>
      <c r="J11" s="7">
        <v>250</v>
      </c>
      <c r="K11" s="7">
        <v>50</v>
      </c>
    </row>
    <row r="12" spans="2:11" ht="15" customHeight="1">
      <c r="B12" s="6" t="s">
        <v>9</v>
      </c>
      <c r="C12" s="8">
        <v>679</v>
      </c>
      <c r="D12" s="8">
        <v>29</v>
      </c>
      <c r="E12" s="7">
        <v>38</v>
      </c>
      <c r="F12" s="7">
        <v>746</v>
      </c>
      <c r="G12" s="8">
        <v>372</v>
      </c>
      <c r="H12" s="8">
        <v>4</v>
      </c>
      <c r="I12" s="7">
        <v>184</v>
      </c>
      <c r="J12" s="7">
        <v>560</v>
      </c>
      <c r="K12" s="7">
        <v>186</v>
      </c>
    </row>
    <row r="13" spans="2:11" ht="15" customHeight="1">
      <c r="B13" s="6" t="s">
        <v>10</v>
      </c>
      <c r="C13" s="8">
        <v>246</v>
      </c>
      <c r="D13" s="8">
        <v>4</v>
      </c>
      <c r="E13" s="7">
        <v>9</v>
      </c>
      <c r="F13" s="7">
        <v>259</v>
      </c>
      <c r="G13" s="8">
        <v>118</v>
      </c>
      <c r="H13" s="8">
        <v>3</v>
      </c>
      <c r="I13" s="7">
        <v>68</v>
      </c>
      <c r="J13" s="7">
        <v>189</v>
      </c>
      <c r="K13" s="7">
        <v>70</v>
      </c>
    </row>
    <row r="14" spans="2:11" ht="15" customHeight="1">
      <c r="B14" s="6" t="s">
        <v>11</v>
      </c>
      <c r="C14" s="8">
        <v>246</v>
      </c>
      <c r="D14" s="8">
        <v>2</v>
      </c>
      <c r="E14" s="7">
        <v>6</v>
      </c>
      <c r="F14" s="7">
        <v>254</v>
      </c>
      <c r="G14" s="8">
        <v>118</v>
      </c>
      <c r="H14" s="8">
        <v>0</v>
      </c>
      <c r="I14" s="7">
        <v>74</v>
      </c>
      <c r="J14" s="7">
        <v>192</v>
      </c>
      <c r="K14" s="7">
        <v>62</v>
      </c>
    </row>
    <row r="15" spans="2:11" ht="15" customHeight="1">
      <c r="B15" s="6" t="s">
        <v>12</v>
      </c>
      <c r="C15" s="8">
        <v>287</v>
      </c>
      <c r="D15" s="8">
        <v>4</v>
      </c>
      <c r="E15" s="7">
        <v>9</v>
      </c>
      <c r="F15" s="7">
        <v>300</v>
      </c>
      <c r="G15" s="8">
        <v>141</v>
      </c>
      <c r="H15" s="8">
        <v>2</v>
      </c>
      <c r="I15" s="7">
        <v>60</v>
      </c>
      <c r="J15" s="7">
        <v>203</v>
      </c>
      <c r="K15" s="7">
        <v>97</v>
      </c>
    </row>
    <row r="16" spans="2:11" ht="15" customHeight="1">
      <c r="B16" s="6" t="s">
        <v>13</v>
      </c>
      <c r="C16" s="8">
        <v>180</v>
      </c>
      <c r="D16" s="8">
        <v>2</v>
      </c>
      <c r="E16" s="7">
        <v>5</v>
      </c>
      <c r="F16" s="7">
        <v>187</v>
      </c>
      <c r="G16" s="8">
        <v>85</v>
      </c>
      <c r="H16" s="8">
        <v>3</v>
      </c>
      <c r="I16" s="7">
        <v>42</v>
      </c>
      <c r="J16" s="7">
        <v>130</v>
      </c>
      <c r="K16" s="7">
        <v>57</v>
      </c>
    </row>
    <row r="17" spans="2:11" ht="15" customHeight="1">
      <c r="B17" s="6" t="s">
        <v>33</v>
      </c>
      <c r="C17" s="8">
        <v>240</v>
      </c>
      <c r="D17" s="8">
        <v>7</v>
      </c>
      <c r="E17" s="7">
        <v>47</v>
      </c>
      <c r="F17" s="7">
        <v>294</v>
      </c>
      <c r="G17" s="8">
        <v>170</v>
      </c>
      <c r="H17" s="8">
        <v>0</v>
      </c>
      <c r="I17" s="7">
        <v>54</v>
      </c>
      <c r="J17" s="7">
        <v>224</v>
      </c>
      <c r="K17" s="7">
        <v>70</v>
      </c>
    </row>
    <row r="18" spans="2:11" ht="15" customHeight="1">
      <c r="B18" s="6" t="s">
        <v>14</v>
      </c>
      <c r="C18" s="8">
        <v>41</v>
      </c>
      <c r="D18" s="8">
        <v>1</v>
      </c>
      <c r="E18" s="7">
        <v>0</v>
      </c>
      <c r="F18" s="7">
        <v>42</v>
      </c>
      <c r="G18" s="8">
        <v>24</v>
      </c>
      <c r="H18" s="8">
        <v>0</v>
      </c>
      <c r="I18" s="7">
        <v>16</v>
      </c>
      <c r="J18" s="7">
        <v>40</v>
      </c>
      <c r="K18" s="7">
        <v>2</v>
      </c>
    </row>
    <row r="19" spans="2:11" ht="15" customHeight="1">
      <c r="B19" s="6" t="s">
        <v>15</v>
      </c>
      <c r="C19" s="8">
        <v>62</v>
      </c>
      <c r="D19" s="8">
        <v>0</v>
      </c>
      <c r="E19" s="7">
        <v>1</v>
      </c>
      <c r="F19" s="7">
        <v>63</v>
      </c>
      <c r="G19" s="8">
        <v>30</v>
      </c>
      <c r="H19" s="8">
        <v>0</v>
      </c>
      <c r="I19" s="7">
        <v>10</v>
      </c>
      <c r="J19" s="7">
        <v>40</v>
      </c>
      <c r="K19" s="7">
        <v>23</v>
      </c>
    </row>
    <row r="20" spans="2:11" ht="15" customHeight="1">
      <c r="B20" s="6" t="s">
        <v>34</v>
      </c>
      <c r="C20" s="8">
        <v>5</v>
      </c>
      <c r="D20" s="8">
        <v>0</v>
      </c>
      <c r="E20" s="7">
        <v>0</v>
      </c>
      <c r="F20" s="7">
        <v>5</v>
      </c>
      <c r="G20" s="8">
        <v>2</v>
      </c>
      <c r="H20" s="8">
        <v>0</v>
      </c>
      <c r="I20" s="7">
        <v>1</v>
      </c>
      <c r="J20" s="7">
        <v>3</v>
      </c>
      <c r="K20" s="7">
        <v>2</v>
      </c>
    </row>
    <row r="21" spans="2:11" ht="15" customHeight="1">
      <c r="B21" s="6" t="s">
        <v>35</v>
      </c>
      <c r="C21" s="8">
        <v>0</v>
      </c>
      <c r="D21" s="8">
        <v>0</v>
      </c>
      <c r="E21" s="7">
        <v>0</v>
      </c>
      <c r="F21" s="7">
        <v>0</v>
      </c>
      <c r="G21" s="8">
        <v>0</v>
      </c>
      <c r="H21" s="8">
        <v>0</v>
      </c>
      <c r="I21" s="7">
        <v>0</v>
      </c>
      <c r="J21" s="7">
        <v>0</v>
      </c>
      <c r="K21" s="7">
        <v>0</v>
      </c>
    </row>
    <row r="22" spans="2:11" ht="15" customHeight="1">
      <c r="B22" s="6" t="s">
        <v>16</v>
      </c>
      <c r="C22" s="8">
        <v>19</v>
      </c>
      <c r="D22" s="8">
        <v>0</v>
      </c>
      <c r="E22" s="7">
        <v>0</v>
      </c>
      <c r="F22" s="7">
        <v>19</v>
      </c>
      <c r="G22" s="8">
        <v>12</v>
      </c>
      <c r="H22" s="8">
        <v>0</v>
      </c>
      <c r="I22" s="7">
        <v>0</v>
      </c>
      <c r="J22" s="7">
        <v>12</v>
      </c>
      <c r="K22" s="7">
        <v>7</v>
      </c>
    </row>
    <row r="23" spans="2:11" ht="15" customHeight="1">
      <c r="B23" s="6" t="s">
        <v>17</v>
      </c>
      <c r="C23" s="8">
        <v>0</v>
      </c>
      <c r="D23" s="8">
        <v>0</v>
      </c>
      <c r="E23" s="7">
        <v>0</v>
      </c>
      <c r="F23" s="7">
        <v>0</v>
      </c>
      <c r="G23" s="8">
        <v>0</v>
      </c>
      <c r="H23" s="8">
        <v>0</v>
      </c>
      <c r="I23" s="7">
        <v>0</v>
      </c>
      <c r="J23" s="7">
        <v>0</v>
      </c>
      <c r="K23" s="7">
        <v>0</v>
      </c>
    </row>
    <row r="24" spans="2:11" ht="15" customHeight="1">
      <c r="B24" s="6" t="s">
        <v>18</v>
      </c>
      <c r="C24" s="8">
        <v>97</v>
      </c>
      <c r="D24" s="8">
        <v>0</v>
      </c>
      <c r="E24" s="7">
        <v>1</v>
      </c>
      <c r="F24" s="7">
        <v>98</v>
      </c>
      <c r="G24" s="8">
        <v>48</v>
      </c>
      <c r="H24" s="8">
        <v>0</v>
      </c>
      <c r="I24" s="7">
        <v>4</v>
      </c>
      <c r="J24" s="7">
        <v>52</v>
      </c>
      <c r="K24" s="7">
        <v>46</v>
      </c>
    </row>
    <row r="25" spans="2:11" ht="15" customHeight="1">
      <c r="B25" s="6" t="s">
        <v>19</v>
      </c>
      <c r="C25" s="8">
        <v>271</v>
      </c>
      <c r="D25" s="8">
        <v>2</v>
      </c>
      <c r="E25" s="7">
        <v>2</v>
      </c>
      <c r="F25" s="7">
        <v>275</v>
      </c>
      <c r="G25" s="8">
        <v>242</v>
      </c>
      <c r="H25" s="8">
        <v>0</v>
      </c>
      <c r="I25" s="7">
        <v>35</v>
      </c>
      <c r="J25" s="7">
        <v>277</v>
      </c>
      <c r="K25" s="7">
        <v>-2</v>
      </c>
    </row>
    <row r="26" spans="2:11" ht="15" customHeight="1">
      <c r="B26" s="6" t="s">
        <v>20</v>
      </c>
      <c r="C26" s="8">
        <v>33</v>
      </c>
      <c r="D26" s="8">
        <v>0</v>
      </c>
      <c r="E26" s="7">
        <v>3</v>
      </c>
      <c r="F26" s="7">
        <v>36</v>
      </c>
      <c r="G26" s="8">
        <v>19</v>
      </c>
      <c r="H26" s="8">
        <v>0</v>
      </c>
      <c r="I26" s="7">
        <v>14</v>
      </c>
      <c r="J26" s="7">
        <v>33</v>
      </c>
      <c r="K26" s="7">
        <v>3</v>
      </c>
    </row>
    <row r="27" spans="2:11" ht="15" customHeight="1">
      <c r="B27" s="6" t="s">
        <v>21</v>
      </c>
      <c r="C27" s="8">
        <v>417</v>
      </c>
      <c r="D27" s="8">
        <v>0</v>
      </c>
      <c r="E27" s="7">
        <v>4</v>
      </c>
      <c r="F27" s="7">
        <v>421</v>
      </c>
      <c r="G27" s="8">
        <v>368</v>
      </c>
      <c r="H27" s="8">
        <v>0</v>
      </c>
      <c r="I27" s="7">
        <v>51</v>
      </c>
      <c r="J27" s="7">
        <v>419</v>
      </c>
      <c r="K27" s="7">
        <v>2</v>
      </c>
    </row>
    <row r="28" spans="2:11" ht="15" customHeight="1">
      <c r="B28" s="6" t="s">
        <v>22</v>
      </c>
      <c r="C28" s="8">
        <v>197</v>
      </c>
      <c r="D28" s="8">
        <v>0</v>
      </c>
      <c r="E28" s="7">
        <v>0</v>
      </c>
      <c r="F28" s="7">
        <v>197</v>
      </c>
      <c r="G28" s="8">
        <v>147</v>
      </c>
      <c r="H28" s="8">
        <v>1</v>
      </c>
      <c r="I28" s="7">
        <v>29</v>
      </c>
      <c r="J28" s="7">
        <v>177</v>
      </c>
      <c r="K28" s="7">
        <v>20</v>
      </c>
    </row>
    <row r="29" spans="2:11" ht="15" customHeight="1">
      <c r="B29" s="6" t="s">
        <v>23</v>
      </c>
      <c r="C29" s="8">
        <v>32</v>
      </c>
      <c r="D29" s="8">
        <v>0</v>
      </c>
      <c r="E29" s="7">
        <v>1</v>
      </c>
      <c r="F29" s="7">
        <v>33</v>
      </c>
      <c r="G29" s="8">
        <v>2</v>
      </c>
      <c r="H29" s="8">
        <v>0</v>
      </c>
      <c r="I29" s="7">
        <v>6</v>
      </c>
      <c r="J29" s="7">
        <v>8</v>
      </c>
      <c r="K29" s="7">
        <v>25</v>
      </c>
    </row>
    <row r="30" spans="2:11" ht="15" customHeight="1">
      <c r="B30" s="6" t="s">
        <v>36</v>
      </c>
      <c r="C30" s="8">
        <v>100</v>
      </c>
      <c r="D30" s="8">
        <v>1</v>
      </c>
      <c r="E30" s="7">
        <v>6</v>
      </c>
      <c r="F30" s="7">
        <v>107</v>
      </c>
      <c r="G30" s="8">
        <v>89</v>
      </c>
      <c r="H30" s="8">
        <v>1</v>
      </c>
      <c r="I30" s="7">
        <v>18</v>
      </c>
      <c r="J30" s="7">
        <v>108</v>
      </c>
      <c r="K30" s="7">
        <v>-1</v>
      </c>
    </row>
    <row r="31" spans="2:11" ht="15" customHeight="1">
      <c r="B31" s="6" t="s">
        <v>24</v>
      </c>
      <c r="C31" s="8">
        <v>11</v>
      </c>
      <c r="D31" s="8">
        <v>0</v>
      </c>
      <c r="E31" s="7">
        <v>0</v>
      </c>
      <c r="F31" s="7">
        <v>11</v>
      </c>
      <c r="G31" s="8">
        <v>10</v>
      </c>
      <c r="H31" s="8">
        <v>0</v>
      </c>
      <c r="I31" s="7">
        <v>0</v>
      </c>
      <c r="J31" s="7">
        <v>10</v>
      </c>
      <c r="K31" s="7">
        <v>1</v>
      </c>
    </row>
    <row r="32" spans="2:11" ht="15" customHeight="1">
      <c r="B32" s="6" t="s">
        <v>25</v>
      </c>
      <c r="C32" s="8">
        <v>1</v>
      </c>
      <c r="D32" s="8">
        <v>0</v>
      </c>
      <c r="E32" s="7">
        <v>0</v>
      </c>
      <c r="F32" s="7">
        <v>1</v>
      </c>
      <c r="G32" s="8">
        <v>0</v>
      </c>
      <c r="H32" s="8">
        <v>0</v>
      </c>
      <c r="I32" s="7">
        <v>0</v>
      </c>
      <c r="J32" s="7">
        <v>0</v>
      </c>
      <c r="K32" s="7">
        <v>1</v>
      </c>
    </row>
    <row r="33" spans="2:11" ht="15" customHeight="1">
      <c r="B33" s="6" t="s">
        <v>26</v>
      </c>
      <c r="C33" s="8">
        <v>237</v>
      </c>
      <c r="D33" s="8">
        <v>1</v>
      </c>
      <c r="E33" s="7">
        <v>5</v>
      </c>
      <c r="F33" s="7">
        <v>243</v>
      </c>
      <c r="G33" s="8">
        <v>63</v>
      </c>
      <c r="H33" s="8">
        <v>0</v>
      </c>
      <c r="I33" s="7">
        <v>163</v>
      </c>
      <c r="J33" s="7">
        <v>226</v>
      </c>
      <c r="K33" s="7">
        <v>17</v>
      </c>
    </row>
    <row r="34" spans="2:11" ht="15" customHeight="1">
      <c r="B34" s="6" t="s">
        <v>37</v>
      </c>
      <c r="C34" s="8">
        <v>222</v>
      </c>
      <c r="D34" s="8">
        <v>2</v>
      </c>
      <c r="E34" s="7">
        <v>1</v>
      </c>
      <c r="F34" s="7">
        <v>225</v>
      </c>
      <c r="G34" s="8">
        <v>163</v>
      </c>
      <c r="H34" s="8">
        <v>0</v>
      </c>
      <c r="I34" s="7">
        <v>54</v>
      </c>
      <c r="J34" s="7">
        <v>217</v>
      </c>
      <c r="K34" s="7">
        <v>8</v>
      </c>
    </row>
    <row r="35" spans="2:11" ht="15" customHeight="1">
      <c r="B35" s="6" t="s">
        <v>27</v>
      </c>
      <c r="C35" s="8">
        <v>359</v>
      </c>
      <c r="D35" s="8">
        <v>6</v>
      </c>
      <c r="E35" s="7">
        <v>18</v>
      </c>
      <c r="F35" s="7">
        <v>383</v>
      </c>
      <c r="G35" s="8">
        <v>181</v>
      </c>
      <c r="H35" s="8">
        <v>0</v>
      </c>
      <c r="I35" s="7">
        <v>129</v>
      </c>
      <c r="J35" s="7">
        <v>310</v>
      </c>
      <c r="K35" s="7">
        <v>73</v>
      </c>
    </row>
    <row r="36" spans="2:11" ht="15" customHeight="1">
      <c r="B36" s="6" t="s">
        <v>28</v>
      </c>
      <c r="C36" s="8">
        <v>145</v>
      </c>
      <c r="D36" s="8">
        <v>0</v>
      </c>
      <c r="E36" s="7">
        <v>4</v>
      </c>
      <c r="F36" s="7">
        <v>149</v>
      </c>
      <c r="G36" s="8">
        <v>87</v>
      </c>
      <c r="H36" s="8">
        <v>0</v>
      </c>
      <c r="I36" s="7">
        <v>13</v>
      </c>
      <c r="J36" s="7">
        <v>100</v>
      </c>
      <c r="K36" s="7">
        <v>49</v>
      </c>
    </row>
    <row r="37" spans="2:11" ht="15" customHeight="1">
      <c r="B37" s="6" t="s">
        <v>29</v>
      </c>
      <c r="C37" s="8">
        <v>109</v>
      </c>
      <c r="D37" s="8">
        <v>7</v>
      </c>
      <c r="E37" s="7">
        <v>12</v>
      </c>
      <c r="F37" s="7">
        <v>128</v>
      </c>
      <c r="G37" s="8">
        <v>42</v>
      </c>
      <c r="H37" s="8">
        <v>1</v>
      </c>
      <c r="I37" s="7">
        <v>41</v>
      </c>
      <c r="J37" s="7">
        <v>84</v>
      </c>
      <c r="K37" s="7">
        <v>44</v>
      </c>
    </row>
    <row r="38" spans="2:11" ht="15" customHeight="1">
      <c r="B38" s="6" t="s">
        <v>30</v>
      </c>
      <c r="C38" s="8">
        <v>118</v>
      </c>
      <c r="D38" s="8">
        <v>4</v>
      </c>
      <c r="E38" s="7">
        <v>19</v>
      </c>
      <c r="F38" s="7">
        <v>141</v>
      </c>
      <c r="G38" s="8">
        <v>92</v>
      </c>
      <c r="H38" s="8">
        <v>0</v>
      </c>
      <c r="I38" s="7">
        <v>33</v>
      </c>
      <c r="J38" s="7">
        <v>125</v>
      </c>
      <c r="K38" s="7">
        <v>16</v>
      </c>
    </row>
    <row r="39" spans="2:11" ht="15" customHeight="1">
      <c r="B39" s="6" t="s">
        <v>31</v>
      </c>
      <c r="C39" s="8">
        <v>2115</v>
      </c>
      <c r="D39" s="8">
        <v>101</v>
      </c>
      <c r="E39" s="7">
        <v>164</v>
      </c>
      <c r="F39" s="7">
        <v>2380</v>
      </c>
      <c r="G39" s="8">
        <v>1769</v>
      </c>
      <c r="H39" s="8">
        <v>9</v>
      </c>
      <c r="I39" s="7">
        <v>564</v>
      </c>
      <c r="J39" s="7">
        <v>2342</v>
      </c>
      <c r="K39" s="7">
        <v>38</v>
      </c>
    </row>
    <row r="40" spans="2:11" ht="15" customHeight="1">
      <c r="B40" s="6" t="s">
        <v>32</v>
      </c>
      <c r="C40" s="8">
        <v>297</v>
      </c>
      <c r="D40" s="8">
        <v>12</v>
      </c>
      <c r="E40" s="7">
        <v>9</v>
      </c>
      <c r="F40" s="7">
        <v>318</v>
      </c>
      <c r="G40" s="8">
        <v>169</v>
      </c>
      <c r="H40" s="8">
        <v>1</v>
      </c>
      <c r="I40" s="7">
        <v>92</v>
      </c>
      <c r="J40" s="7">
        <v>262</v>
      </c>
      <c r="K40" s="7">
        <v>56</v>
      </c>
    </row>
  </sheetData>
  <mergeCells count="4">
    <mergeCell ref="B3:B4"/>
    <mergeCell ref="K3:K4"/>
    <mergeCell ref="C3:F3"/>
    <mergeCell ref="G3:J3"/>
  </mergeCells>
  <phoneticPr fontId="2"/>
  <pageMargins left="0.59055118110236227" right="0.59055118110236227" top="0.78740157480314965" bottom="0.78740157480314965" header="0.51181102362204722" footer="0.3543307086614173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zoomScaleNormal="100" workbookViewId="0">
      <selection activeCell="N6" sqref="N6:N40"/>
    </sheetView>
  </sheetViews>
  <sheetFormatPr defaultColWidth="10.69921875" defaultRowHeight="12" customHeight="1"/>
  <cols>
    <col min="1" max="1" width="2.69921875" style="1" customWidth="1"/>
    <col min="2" max="2" width="7.3984375" style="1" customWidth="1"/>
    <col min="3" max="16" width="7.09765625" style="1" customWidth="1"/>
    <col min="17" max="16384" width="10.69921875" style="1"/>
  </cols>
  <sheetData>
    <row r="1" spans="2:16" ht="15" customHeight="1">
      <c r="B1" s="5" t="s">
        <v>52</v>
      </c>
      <c r="O1" s="3"/>
      <c r="P1" s="4"/>
    </row>
    <row r="3" spans="2:16" ht="15" customHeight="1">
      <c r="B3" s="14" t="s">
        <v>46</v>
      </c>
      <c r="C3" s="9" t="s">
        <v>41</v>
      </c>
      <c r="D3" s="10"/>
      <c r="E3" s="10"/>
      <c r="F3" s="10"/>
      <c r="G3" s="10"/>
      <c r="H3" s="10"/>
      <c r="I3" s="11"/>
      <c r="J3" s="9" t="s">
        <v>42</v>
      </c>
      <c r="K3" s="10"/>
      <c r="L3" s="10"/>
      <c r="M3" s="10"/>
      <c r="N3" s="10"/>
      <c r="O3" s="11"/>
      <c r="P3" s="16" t="s">
        <v>43</v>
      </c>
    </row>
    <row r="4" spans="2:16" ht="15" customHeight="1">
      <c r="B4" s="15"/>
      <c r="C4" s="2" t="s">
        <v>38</v>
      </c>
      <c r="D4" s="2" t="s">
        <v>39</v>
      </c>
      <c r="E4" s="12" t="s">
        <v>48</v>
      </c>
      <c r="F4" s="12" t="s">
        <v>49</v>
      </c>
      <c r="G4" s="13" t="s">
        <v>50</v>
      </c>
      <c r="H4" s="2" t="s">
        <v>47</v>
      </c>
      <c r="I4" s="2" t="s">
        <v>45</v>
      </c>
      <c r="J4" s="2" t="s">
        <v>1</v>
      </c>
      <c r="K4" s="2" t="s">
        <v>2</v>
      </c>
      <c r="L4" s="12" t="s">
        <v>51</v>
      </c>
      <c r="M4" s="12" t="s">
        <v>50</v>
      </c>
      <c r="N4" s="2" t="s">
        <v>47</v>
      </c>
      <c r="O4" s="2" t="s">
        <v>44</v>
      </c>
      <c r="P4" s="17"/>
    </row>
    <row r="5" spans="2:16" ht="15" customHeight="1">
      <c r="B5" s="6" t="s">
        <v>40</v>
      </c>
      <c r="C5" s="7">
        <f>SUM(C6:C40)</f>
        <v>18055</v>
      </c>
      <c r="D5" s="7">
        <f t="shared" ref="D5:O5" si="0">SUM(D6:D40)</f>
        <v>535</v>
      </c>
      <c r="E5" s="7">
        <f t="shared" si="0"/>
        <v>939</v>
      </c>
      <c r="F5" s="7">
        <f t="shared" si="0"/>
        <v>0</v>
      </c>
      <c r="G5" s="7">
        <f t="shared" si="0"/>
        <v>239</v>
      </c>
      <c r="H5" s="7">
        <f t="shared" si="0"/>
        <v>1178</v>
      </c>
      <c r="I5" s="7">
        <f t="shared" si="0"/>
        <v>19768</v>
      </c>
      <c r="J5" s="7">
        <f t="shared" si="0"/>
        <v>11787</v>
      </c>
      <c r="K5" s="7">
        <f t="shared" si="0"/>
        <v>88</v>
      </c>
      <c r="L5" s="7">
        <f t="shared" si="0"/>
        <v>104</v>
      </c>
      <c r="M5" s="7">
        <f t="shared" si="0"/>
        <v>4700</v>
      </c>
      <c r="N5" s="7">
        <f t="shared" si="0"/>
        <v>4804</v>
      </c>
      <c r="O5" s="7">
        <f t="shared" si="0"/>
        <v>16679</v>
      </c>
      <c r="P5" s="7">
        <f>I5-O5</f>
        <v>3089</v>
      </c>
    </row>
    <row r="6" spans="2:16" ht="15" customHeight="1">
      <c r="B6" s="6" t="s">
        <v>3</v>
      </c>
      <c r="C6" s="8">
        <v>2587</v>
      </c>
      <c r="D6" s="8">
        <v>46</v>
      </c>
      <c r="E6" s="7">
        <v>91</v>
      </c>
      <c r="F6" s="7">
        <v>0</v>
      </c>
      <c r="G6" s="7">
        <v>17</v>
      </c>
      <c r="H6" s="7">
        <f>E6+F6+G6</f>
        <v>108</v>
      </c>
      <c r="I6" s="7">
        <f>C6+D6+H6</f>
        <v>2741</v>
      </c>
      <c r="J6" s="8">
        <v>1412</v>
      </c>
      <c r="K6" s="8">
        <v>13</v>
      </c>
      <c r="L6" s="7">
        <v>12</v>
      </c>
      <c r="M6" s="7">
        <v>682</v>
      </c>
      <c r="N6" s="7">
        <f>L6+M6</f>
        <v>694</v>
      </c>
      <c r="O6" s="7">
        <f>J6+K6+N6</f>
        <v>2119</v>
      </c>
      <c r="P6" s="7">
        <f t="shared" ref="P6:P40" si="1">I6-O6</f>
        <v>622</v>
      </c>
    </row>
    <row r="7" spans="2:16" ht="15" customHeight="1">
      <c r="B7" s="6" t="s">
        <v>4</v>
      </c>
      <c r="C7" s="8">
        <v>1917</v>
      </c>
      <c r="D7" s="8">
        <v>24</v>
      </c>
      <c r="E7" s="7">
        <v>0</v>
      </c>
      <c r="F7" s="7">
        <v>0</v>
      </c>
      <c r="G7" s="7">
        <v>61</v>
      </c>
      <c r="H7" s="7">
        <f t="shared" ref="H7:H40" si="2">E7+F7+G7</f>
        <v>61</v>
      </c>
      <c r="I7" s="7">
        <f t="shared" ref="I7:I40" si="3">C7+D7+H7</f>
        <v>2002</v>
      </c>
      <c r="J7" s="8">
        <v>1227</v>
      </c>
      <c r="K7" s="8">
        <v>8</v>
      </c>
      <c r="L7" s="7">
        <v>12</v>
      </c>
      <c r="M7" s="7">
        <v>417</v>
      </c>
      <c r="N7" s="7">
        <f t="shared" ref="N7:N40" si="4">L7+M7</f>
        <v>429</v>
      </c>
      <c r="O7" s="7">
        <f t="shared" ref="O7:O40" si="5">J7+K7+N7</f>
        <v>1664</v>
      </c>
      <c r="P7" s="7">
        <f t="shared" si="1"/>
        <v>338</v>
      </c>
    </row>
    <row r="8" spans="2:16" ht="15" customHeight="1">
      <c r="B8" s="6" t="s">
        <v>5</v>
      </c>
      <c r="C8" s="8">
        <v>657</v>
      </c>
      <c r="D8" s="8">
        <v>15</v>
      </c>
      <c r="E8" s="7">
        <v>105</v>
      </c>
      <c r="F8" s="7">
        <v>0</v>
      </c>
      <c r="G8" s="7">
        <v>8</v>
      </c>
      <c r="H8" s="7">
        <f t="shared" si="2"/>
        <v>113</v>
      </c>
      <c r="I8" s="7">
        <f t="shared" si="3"/>
        <v>785</v>
      </c>
      <c r="J8" s="8">
        <v>575</v>
      </c>
      <c r="K8" s="8">
        <v>3</v>
      </c>
      <c r="L8" s="7">
        <v>3</v>
      </c>
      <c r="M8" s="7">
        <v>151</v>
      </c>
      <c r="N8" s="7">
        <f t="shared" si="4"/>
        <v>154</v>
      </c>
      <c r="O8" s="7">
        <f t="shared" si="5"/>
        <v>732</v>
      </c>
      <c r="P8" s="7">
        <f t="shared" si="1"/>
        <v>53</v>
      </c>
    </row>
    <row r="9" spans="2:16" ht="15" customHeight="1">
      <c r="B9" s="6" t="s">
        <v>6</v>
      </c>
      <c r="C9" s="8">
        <v>2743</v>
      </c>
      <c r="D9" s="8">
        <v>138</v>
      </c>
      <c r="E9" s="7">
        <v>186</v>
      </c>
      <c r="F9" s="7">
        <v>0</v>
      </c>
      <c r="G9" s="7">
        <v>31</v>
      </c>
      <c r="H9" s="7">
        <f t="shared" si="2"/>
        <v>217</v>
      </c>
      <c r="I9" s="7">
        <f t="shared" si="3"/>
        <v>3098</v>
      </c>
      <c r="J9" s="8">
        <v>1856</v>
      </c>
      <c r="K9" s="8">
        <v>22</v>
      </c>
      <c r="L9" s="7">
        <v>28</v>
      </c>
      <c r="M9" s="7">
        <v>710</v>
      </c>
      <c r="N9" s="7">
        <f t="shared" si="4"/>
        <v>738</v>
      </c>
      <c r="O9" s="7">
        <f t="shared" si="5"/>
        <v>2616</v>
      </c>
      <c r="P9" s="7">
        <f t="shared" si="1"/>
        <v>482</v>
      </c>
    </row>
    <row r="10" spans="2:16" ht="15" customHeight="1">
      <c r="B10" s="6" t="s">
        <v>7</v>
      </c>
      <c r="C10" s="8">
        <v>3093</v>
      </c>
      <c r="D10" s="8">
        <v>126</v>
      </c>
      <c r="E10" s="7">
        <v>281</v>
      </c>
      <c r="F10" s="7">
        <v>0</v>
      </c>
      <c r="G10" s="7">
        <v>27</v>
      </c>
      <c r="H10" s="7">
        <f t="shared" si="2"/>
        <v>308</v>
      </c>
      <c r="I10" s="7">
        <f t="shared" si="3"/>
        <v>3527</v>
      </c>
      <c r="J10" s="8">
        <v>2028</v>
      </c>
      <c r="K10" s="8">
        <v>14</v>
      </c>
      <c r="L10" s="7">
        <v>20</v>
      </c>
      <c r="M10" s="7">
        <v>893</v>
      </c>
      <c r="N10" s="7">
        <f t="shared" si="4"/>
        <v>913</v>
      </c>
      <c r="O10" s="7">
        <f t="shared" si="5"/>
        <v>2955</v>
      </c>
      <c r="P10" s="7">
        <f t="shared" si="1"/>
        <v>572</v>
      </c>
    </row>
    <row r="11" spans="2:16" ht="15" customHeight="1">
      <c r="B11" s="6" t="s">
        <v>8</v>
      </c>
      <c r="C11" s="8">
        <v>292</v>
      </c>
      <c r="D11" s="8">
        <v>1</v>
      </c>
      <c r="E11" s="7">
        <v>7</v>
      </c>
      <c r="F11" s="7">
        <v>0</v>
      </c>
      <c r="G11" s="7">
        <v>0</v>
      </c>
      <c r="H11" s="7">
        <f t="shared" si="2"/>
        <v>7</v>
      </c>
      <c r="I11" s="7">
        <f t="shared" si="3"/>
        <v>300</v>
      </c>
      <c r="J11" s="8">
        <v>126</v>
      </c>
      <c r="K11" s="8">
        <v>3</v>
      </c>
      <c r="L11" s="7">
        <v>1</v>
      </c>
      <c r="M11" s="7">
        <v>120</v>
      </c>
      <c r="N11" s="7">
        <f t="shared" si="4"/>
        <v>121</v>
      </c>
      <c r="O11" s="7">
        <f t="shared" si="5"/>
        <v>250</v>
      </c>
      <c r="P11" s="7">
        <f t="shared" si="1"/>
        <v>50</v>
      </c>
    </row>
    <row r="12" spans="2:16" ht="15" customHeight="1">
      <c r="B12" s="6" t="s">
        <v>9</v>
      </c>
      <c r="C12" s="8">
        <v>679</v>
      </c>
      <c r="D12" s="8">
        <v>29</v>
      </c>
      <c r="E12" s="7">
        <v>17</v>
      </c>
      <c r="F12" s="7">
        <v>0</v>
      </c>
      <c r="G12" s="7">
        <v>21</v>
      </c>
      <c r="H12" s="7">
        <f t="shared" si="2"/>
        <v>38</v>
      </c>
      <c r="I12" s="7">
        <f t="shared" si="3"/>
        <v>746</v>
      </c>
      <c r="J12" s="8">
        <v>372</v>
      </c>
      <c r="K12" s="8">
        <v>4</v>
      </c>
      <c r="L12" s="7">
        <v>6</v>
      </c>
      <c r="M12" s="7">
        <v>178</v>
      </c>
      <c r="N12" s="7">
        <f t="shared" si="4"/>
        <v>184</v>
      </c>
      <c r="O12" s="7">
        <f t="shared" si="5"/>
        <v>560</v>
      </c>
      <c r="P12" s="7">
        <f t="shared" si="1"/>
        <v>186</v>
      </c>
    </row>
    <row r="13" spans="2:16" ht="15" customHeight="1">
      <c r="B13" s="6" t="s">
        <v>10</v>
      </c>
      <c r="C13" s="8">
        <v>246</v>
      </c>
      <c r="D13" s="8">
        <v>4</v>
      </c>
      <c r="E13" s="7">
        <v>9</v>
      </c>
      <c r="F13" s="7">
        <v>0</v>
      </c>
      <c r="G13" s="7">
        <v>0</v>
      </c>
      <c r="H13" s="7">
        <f t="shared" si="2"/>
        <v>9</v>
      </c>
      <c r="I13" s="7">
        <f t="shared" si="3"/>
        <v>259</v>
      </c>
      <c r="J13" s="8">
        <v>118</v>
      </c>
      <c r="K13" s="8">
        <v>3</v>
      </c>
      <c r="L13" s="7">
        <v>1</v>
      </c>
      <c r="M13" s="7">
        <v>67</v>
      </c>
      <c r="N13" s="7">
        <f t="shared" si="4"/>
        <v>68</v>
      </c>
      <c r="O13" s="7">
        <f t="shared" si="5"/>
        <v>189</v>
      </c>
      <c r="P13" s="7">
        <f t="shared" si="1"/>
        <v>70</v>
      </c>
    </row>
    <row r="14" spans="2:16" ht="15" customHeight="1">
      <c r="B14" s="6" t="s">
        <v>11</v>
      </c>
      <c r="C14" s="8">
        <v>246</v>
      </c>
      <c r="D14" s="8">
        <v>2</v>
      </c>
      <c r="E14" s="7">
        <v>5</v>
      </c>
      <c r="F14" s="7">
        <v>0</v>
      </c>
      <c r="G14" s="7">
        <v>1</v>
      </c>
      <c r="H14" s="7">
        <f t="shared" si="2"/>
        <v>6</v>
      </c>
      <c r="I14" s="7">
        <f t="shared" si="3"/>
        <v>254</v>
      </c>
      <c r="J14" s="8">
        <v>118</v>
      </c>
      <c r="K14" s="8">
        <v>0</v>
      </c>
      <c r="L14" s="7">
        <v>0</v>
      </c>
      <c r="M14" s="7">
        <v>74</v>
      </c>
      <c r="N14" s="7">
        <f t="shared" si="4"/>
        <v>74</v>
      </c>
      <c r="O14" s="7">
        <f t="shared" si="5"/>
        <v>192</v>
      </c>
      <c r="P14" s="7">
        <f t="shared" si="1"/>
        <v>62</v>
      </c>
    </row>
    <row r="15" spans="2:16" ht="15" customHeight="1">
      <c r="B15" s="6" t="s">
        <v>12</v>
      </c>
      <c r="C15" s="8">
        <v>287</v>
      </c>
      <c r="D15" s="8">
        <v>4</v>
      </c>
      <c r="E15" s="7">
        <v>9</v>
      </c>
      <c r="F15" s="7">
        <v>0</v>
      </c>
      <c r="G15" s="7">
        <v>0</v>
      </c>
      <c r="H15" s="7">
        <f t="shared" si="2"/>
        <v>9</v>
      </c>
      <c r="I15" s="7">
        <f t="shared" si="3"/>
        <v>300</v>
      </c>
      <c r="J15" s="8">
        <v>141</v>
      </c>
      <c r="K15" s="8">
        <v>2</v>
      </c>
      <c r="L15" s="7">
        <v>1</v>
      </c>
      <c r="M15" s="7">
        <v>59</v>
      </c>
      <c r="N15" s="7">
        <f t="shared" si="4"/>
        <v>60</v>
      </c>
      <c r="O15" s="7">
        <f t="shared" si="5"/>
        <v>203</v>
      </c>
      <c r="P15" s="7">
        <f t="shared" si="1"/>
        <v>97</v>
      </c>
    </row>
    <row r="16" spans="2:16" ht="15" customHeight="1">
      <c r="B16" s="6" t="s">
        <v>13</v>
      </c>
      <c r="C16" s="8">
        <v>180</v>
      </c>
      <c r="D16" s="8">
        <v>2</v>
      </c>
      <c r="E16" s="7">
        <v>5</v>
      </c>
      <c r="F16" s="7">
        <v>0</v>
      </c>
      <c r="G16" s="7">
        <v>0</v>
      </c>
      <c r="H16" s="7">
        <f t="shared" si="2"/>
        <v>5</v>
      </c>
      <c r="I16" s="7">
        <f t="shared" si="3"/>
        <v>187</v>
      </c>
      <c r="J16" s="8">
        <v>85</v>
      </c>
      <c r="K16" s="8">
        <v>3</v>
      </c>
      <c r="L16" s="7">
        <v>0</v>
      </c>
      <c r="M16" s="7">
        <v>42</v>
      </c>
      <c r="N16" s="7">
        <f t="shared" si="4"/>
        <v>42</v>
      </c>
      <c r="O16" s="7">
        <f t="shared" si="5"/>
        <v>130</v>
      </c>
      <c r="P16" s="7">
        <f t="shared" si="1"/>
        <v>57</v>
      </c>
    </row>
    <row r="17" spans="2:16" ht="15" customHeight="1">
      <c r="B17" s="6" t="s">
        <v>33</v>
      </c>
      <c r="C17" s="8">
        <v>240</v>
      </c>
      <c r="D17" s="8">
        <v>7</v>
      </c>
      <c r="E17" s="7">
        <v>45</v>
      </c>
      <c r="F17" s="7">
        <v>0</v>
      </c>
      <c r="G17" s="7">
        <v>2</v>
      </c>
      <c r="H17" s="7">
        <f t="shared" si="2"/>
        <v>47</v>
      </c>
      <c r="I17" s="7">
        <f t="shared" si="3"/>
        <v>294</v>
      </c>
      <c r="J17" s="8">
        <v>170</v>
      </c>
      <c r="K17" s="8">
        <v>0</v>
      </c>
      <c r="L17" s="7">
        <v>0</v>
      </c>
      <c r="M17" s="7">
        <v>54</v>
      </c>
      <c r="N17" s="7">
        <f t="shared" si="4"/>
        <v>54</v>
      </c>
      <c r="O17" s="7">
        <f t="shared" si="5"/>
        <v>224</v>
      </c>
      <c r="P17" s="7">
        <f t="shared" si="1"/>
        <v>70</v>
      </c>
    </row>
    <row r="18" spans="2:16" ht="15" customHeight="1">
      <c r="B18" s="6" t="s">
        <v>14</v>
      </c>
      <c r="C18" s="8">
        <v>41</v>
      </c>
      <c r="D18" s="8">
        <v>1</v>
      </c>
      <c r="E18" s="7">
        <v>0</v>
      </c>
      <c r="F18" s="7">
        <v>0</v>
      </c>
      <c r="G18" s="7">
        <v>0</v>
      </c>
      <c r="H18" s="7">
        <f t="shared" si="2"/>
        <v>0</v>
      </c>
      <c r="I18" s="7">
        <f t="shared" si="3"/>
        <v>42</v>
      </c>
      <c r="J18" s="8">
        <v>24</v>
      </c>
      <c r="K18" s="8">
        <v>0</v>
      </c>
      <c r="L18" s="7">
        <v>0</v>
      </c>
      <c r="M18" s="7">
        <v>16</v>
      </c>
      <c r="N18" s="7">
        <f t="shared" si="4"/>
        <v>16</v>
      </c>
      <c r="O18" s="7">
        <f t="shared" si="5"/>
        <v>40</v>
      </c>
      <c r="P18" s="7">
        <f t="shared" si="1"/>
        <v>2</v>
      </c>
    </row>
    <row r="19" spans="2:16" ht="15" customHeight="1">
      <c r="B19" s="6" t="s">
        <v>15</v>
      </c>
      <c r="C19" s="8">
        <v>62</v>
      </c>
      <c r="D19" s="8">
        <v>0</v>
      </c>
      <c r="E19" s="7">
        <v>1</v>
      </c>
      <c r="F19" s="7">
        <v>0</v>
      </c>
      <c r="G19" s="7">
        <v>0</v>
      </c>
      <c r="H19" s="7">
        <f t="shared" si="2"/>
        <v>1</v>
      </c>
      <c r="I19" s="7">
        <f t="shared" si="3"/>
        <v>63</v>
      </c>
      <c r="J19" s="8">
        <v>30</v>
      </c>
      <c r="K19" s="8">
        <v>0</v>
      </c>
      <c r="L19" s="7">
        <v>0</v>
      </c>
      <c r="M19" s="7">
        <v>10</v>
      </c>
      <c r="N19" s="7">
        <f t="shared" si="4"/>
        <v>10</v>
      </c>
      <c r="O19" s="7">
        <f t="shared" si="5"/>
        <v>40</v>
      </c>
      <c r="P19" s="7">
        <f t="shared" si="1"/>
        <v>23</v>
      </c>
    </row>
    <row r="20" spans="2:16" ht="15" customHeight="1">
      <c r="B20" s="6" t="s">
        <v>34</v>
      </c>
      <c r="C20" s="8">
        <v>5</v>
      </c>
      <c r="D20" s="8">
        <v>0</v>
      </c>
      <c r="E20" s="7">
        <v>0</v>
      </c>
      <c r="F20" s="7">
        <v>0</v>
      </c>
      <c r="G20" s="7">
        <v>0</v>
      </c>
      <c r="H20" s="7">
        <f t="shared" si="2"/>
        <v>0</v>
      </c>
      <c r="I20" s="7">
        <f t="shared" si="3"/>
        <v>5</v>
      </c>
      <c r="J20" s="8">
        <v>2</v>
      </c>
      <c r="K20" s="8">
        <v>0</v>
      </c>
      <c r="L20" s="7">
        <v>0</v>
      </c>
      <c r="M20" s="7">
        <v>1</v>
      </c>
      <c r="N20" s="7">
        <f t="shared" si="4"/>
        <v>1</v>
      </c>
      <c r="O20" s="7">
        <f t="shared" si="5"/>
        <v>3</v>
      </c>
      <c r="P20" s="7">
        <f t="shared" si="1"/>
        <v>2</v>
      </c>
    </row>
    <row r="21" spans="2:16" ht="15" customHeight="1">
      <c r="B21" s="6" t="s">
        <v>35</v>
      </c>
      <c r="C21" s="8">
        <v>0</v>
      </c>
      <c r="D21" s="8">
        <v>0</v>
      </c>
      <c r="E21" s="7">
        <v>0</v>
      </c>
      <c r="F21" s="7">
        <v>0</v>
      </c>
      <c r="G21" s="7">
        <v>0</v>
      </c>
      <c r="H21" s="7">
        <f t="shared" si="2"/>
        <v>0</v>
      </c>
      <c r="I21" s="7">
        <f t="shared" si="3"/>
        <v>0</v>
      </c>
      <c r="J21" s="8">
        <v>0</v>
      </c>
      <c r="K21" s="8">
        <v>0</v>
      </c>
      <c r="L21" s="7">
        <v>0</v>
      </c>
      <c r="M21" s="7">
        <v>0</v>
      </c>
      <c r="N21" s="7">
        <f t="shared" si="4"/>
        <v>0</v>
      </c>
      <c r="O21" s="7">
        <f t="shared" si="5"/>
        <v>0</v>
      </c>
      <c r="P21" s="7">
        <f t="shared" si="1"/>
        <v>0</v>
      </c>
    </row>
    <row r="22" spans="2:16" ht="15" customHeight="1">
      <c r="B22" s="6" t="s">
        <v>16</v>
      </c>
      <c r="C22" s="8">
        <v>19</v>
      </c>
      <c r="D22" s="8">
        <v>0</v>
      </c>
      <c r="E22" s="7">
        <v>0</v>
      </c>
      <c r="F22" s="7">
        <v>0</v>
      </c>
      <c r="G22" s="7">
        <v>0</v>
      </c>
      <c r="H22" s="7">
        <f t="shared" si="2"/>
        <v>0</v>
      </c>
      <c r="I22" s="7">
        <f t="shared" si="3"/>
        <v>19</v>
      </c>
      <c r="J22" s="8">
        <v>12</v>
      </c>
      <c r="K22" s="8">
        <v>0</v>
      </c>
      <c r="L22" s="7">
        <v>0</v>
      </c>
      <c r="M22" s="7">
        <v>0</v>
      </c>
      <c r="N22" s="7">
        <f t="shared" si="4"/>
        <v>0</v>
      </c>
      <c r="O22" s="7">
        <f t="shared" si="5"/>
        <v>12</v>
      </c>
      <c r="P22" s="7">
        <f t="shared" si="1"/>
        <v>7</v>
      </c>
    </row>
    <row r="23" spans="2:16" ht="15" customHeight="1">
      <c r="B23" s="6" t="s">
        <v>17</v>
      </c>
      <c r="C23" s="8">
        <v>0</v>
      </c>
      <c r="D23" s="8">
        <v>0</v>
      </c>
      <c r="E23" s="7">
        <v>0</v>
      </c>
      <c r="F23" s="7">
        <v>0</v>
      </c>
      <c r="G23" s="7">
        <v>0</v>
      </c>
      <c r="H23" s="7">
        <f t="shared" si="2"/>
        <v>0</v>
      </c>
      <c r="I23" s="7">
        <f t="shared" si="3"/>
        <v>0</v>
      </c>
      <c r="J23" s="8">
        <v>0</v>
      </c>
      <c r="K23" s="8">
        <v>0</v>
      </c>
      <c r="L23" s="7">
        <v>0</v>
      </c>
      <c r="M23" s="7">
        <v>0</v>
      </c>
      <c r="N23" s="7">
        <f t="shared" si="4"/>
        <v>0</v>
      </c>
      <c r="O23" s="7">
        <f t="shared" si="5"/>
        <v>0</v>
      </c>
      <c r="P23" s="7">
        <f t="shared" si="1"/>
        <v>0</v>
      </c>
    </row>
    <row r="24" spans="2:16" ht="15" customHeight="1">
      <c r="B24" s="6" t="s">
        <v>18</v>
      </c>
      <c r="C24" s="8">
        <v>97</v>
      </c>
      <c r="D24" s="8">
        <v>0</v>
      </c>
      <c r="E24" s="7">
        <v>1</v>
      </c>
      <c r="F24" s="7">
        <v>0</v>
      </c>
      <c r="G24" s="7">
        <v>0</v>
      </c>
      <c r="H24" s="7">
        <f t="shared" si="2"/>
        <v>1</v>
      </c>
      <c r="I24" s="7">
        <f t="shared" si="3"/>
        <v>98</v>
      </c>
      <c r="J24" s="8">
        <v>48</v>
      </c>
      <c r="K24" s="8">
        <v>0</v>
      </c>
      <c r="L24" s="7">
        <v>0</v>
      </c>
      <c r="M24" s="7">
        <v>4</v>
      </c>
      <c r="N24" s="7">
        <f t="shared" si="4"/>
        <v>4</v>
      </c>
      <c r="O24" s="7">
        <f t="shared" si="5"/>
        <v>52</v>
      </c>
      <c r="P24" s="7">
        <f t="shared" si="1"/>
        <v>46</v>
      </c>
    </row>
    <row r="25" spans="2:16" ht="15" customHeight="1">
      <c r="B25" s="6" t="s">
        <v>19</v>
      </c>
      <c r="C25" s="8">
        <v>271</v>
      </c>
      <c r="D25" s="8">
        <v>2</v>
      </c>
      <c r="E25" s="7">
        <v>0</v>
      </c>
      <c r="F25" s="7">
        <v>0</v>
      </c>
      <c r="G25" s="7">
        <v>2</v>
      </c>
      <c r="H25" s="7">
        <f t="shared" si="2"/>
        <v>2</v>
      </c>
      <c r="I25" s="7">
        <f t="shared" si="3"/>
        <v>275</v>
      </c>
      <c r="J25" s="8">
        <v>242</v>
      </c>
      <c r="K25" s="8">
        <v>0</v>
      </c>
      <c r="L25" s="7">
        <v>0</v>
      </c>
      <c r="M25" s="7">
        <v>35</v>
      </c>
      <c r="N25" s="7">
        <f t="shared" si="4"/>
        <v>35</v>
      </c>
      <c r="O25" s="7">
        <f t="shared" si="5"/>
        <v>277</v>
      </c>
      <c r="P25" s="7">
        <f t="shared" si="1"/>
        <v>-2</v>
      </c>
    </row>
    <row r="26" spans="2:16" ht="15" customHeight="1">
      <c r="B26" s="6" t="s">
        <v>20</v>
      </c>
      <c r="C26" s="8">
        <v>33</v>
      </c>
      <c r="D26" s="8">
        <v>0</v>
      </c>
      <c r="E26" s="7">
        <v>3</v>
      </c>
      <c r="F26" s="7">
        <v>0</v>
      </c>
      <c r="G26" s="7">
        <v>0</v>
      </c>
      <c r="H26" s="7">
        <f t="shared" si="2"/>
        <v>3</v>
      </c>
      <c r="I26" s="7">
        <f t="shared" si="3"/>
        <v>36</v>
      </c>
      <c r="J26" s="8">
        <v>19</v>
      </c>
      <c r="K26" s="8">
        <v>0</v>
      </c>
      <c r="L26" s="7">
        <v>0</v>
      </c>
      <c r="M26" s="7">
        <v>14</v>
      </c>
      <c r="N26" s="7">
        <f t="shared" si="4"/>
        <v>14</v>
      </c>
      <c r="O26" s="7">
        <f t="shared" si="5"/>
        <v>33</v>
      </c>
      <c r="P26" s="7">
        <f t="shared" si="1"/>
        <v>3</v>
      </c>
    </row>
    <row r="27" spans="2:16" ht="15" customHeight="1">
      <c r="B27" s="6" t="s">
        <v>21</v>
      </c>
      <c r="C27" s="8">
        <v>417</v>
      </c>
      <c r="D27" s="8">
        <v>0</v>
      </c>
      <c r="E27" s="7">
        <v>0</v>
      </c>
      <c r="F27" s="7">
        <v>0</v>
      </c>
      <c r="G27" s="7">
        <v>4</v>
      </c>
      <c r="H27" s="7">
        <f t="shared" si="2"/>
        <v>4</v>
      </c>
      <c r="I27" s="7">
        <f t="shared" si="3"/>
        <v>421</v>
      </c>
      <c r="J27" s="8">
        <v>368</v>
      </c>
      <c r="K27" s="8">
        <v>0</v>
      </c>
      <c r="L27" s="7">
        <v>0</v>
      </c>
      <c r="M27" s="7">
        <v>51</v>
      </c>
      <c r="N27" s="7">
        <f t="shared" si="4"/>
        <v>51</v>
      </c>
      <c r="O27" s="7">
        <f t="shared" si="5"/>
        <v>419</v>
      </c>
      <c r="P27" s="7">
        <f t="shared" si="1"/>
        <v>2</v>
      </c>
    </row>
    <row r="28" spans="2:16" ht="15" customHeight="1">
      <c r="B28" s="6" t="s">
        <v>22</v>
      </c>
      <c r="C28" s="8">
        <v>197</v>
      </c>
      <c r="D28" s="8">
        <v>0</v>
      </c>
      <c r="E28" s="7">
        <v>0</v>
      </c>
      <c r="F28" s="7">
        <v>0</v>
      </c>
      <c r="G28" s="7">
        <v>0</v>
      </c>
      <c r="H28" s="7">
        <f t="shared" si="2"/>
        <v>0</v>
      </c>
      <c r="I28" s="7">
        <f t="shared" si="3"/>
        <v>197</v>
      </c>
      <c r="J28" s="8">
        <v>147</v>
      </c>
      <c r="K28" s="8">
        <v>1</v>
      </c>
      <c r="L28" s="7">
        <v>3</v>
      </c>
      <c r="M28" s="7">
        <v>26</v>
      </c>
      <c r="N28" s="7">
        <f t="shared" si="4"/>
        <v>29</v>
      </c>
      <c r="O28" s="7">
        <f t="shared" si="5"/>
        <v>177</v>
      </c>
      <c r="P28" s="7">
        <f t="shared" si="1"/>
        <v>20</v>
      </c>
    </row>
    <row r="29" spans="2:16" ht="15" customHeight="1">
      <c r="B29" s="6" t="s">
        <v>23</v>
      </c>
      <c r="C29" s="8">
        <v>32</v>
      </c>
      <c r="D29" s="8">
        <v>0</v>
      </c>
      <c r="E29" s="7">
        <v>0</v>
      </c>
      <c r="F29" s="7">
        <v>0</v>
      </c>
      <c r="G29" s="7">
        <v>1</v>
      </c>
      <c r="H29" s="7">
        <f t="shared" si="2"/>
        <v>1</v>
      </c>
      <c r="I29" s="7">
        <f t="shared" si="3"/>
        <v>33</v>
      </c>
      <c r="J29" s="8">
        <v>2</v>
      </c>
      <c r="K29" s="8">
        <v>0</v>
      </c>
      <c r="L29" s="7">
        <v>0</v>
      </c>
      <c r="M29" s="7">
        <v>6</v>
      </c>
      <c r="N29" s="7">
        <f t="shared" si="4"/>
        <v>6</v>
      </c>
      <c r="O29" s="7">
        <f t="shared" si="5"/>
        <v>8</v>
      </c>
      <c r="P29" s="7">
        <f t="shared" si="1"/>
        <v>25</v>
      </c>
    </row>
    <row r="30" spans="2:16" ht="15" customHeight="1">
      <c r="B30" s="6" t="s">
        <v>36</v>
      </c>
      <c r="C30" s="8">
        <v>100</v>
      </c>
      <c r="D30" s="8">
        <v>1</v>
      </c>
      <c r="E30" s="7">
        <v>0</v>
      </c>
      <c r="F30" s="7">
        <v>0</v>
      </c>
      <c r="G30" s="7">
        <v>6</v>
      </c>
      <c r="H30" s="7">
        <f t="shared" si="2"/>
        <v>6</v>
      </c>
      <c r="I30" s="7">
        <f t="shared" si="3"/>
        <v>107</v>
      </c>
      <c r="J30" s="8">
        <v>89</v>
      </c>
      <c r="K30" s="8">
        <v>1</v>
      </c>
      <c r="L30" s="7">
        <v>0</v>
      </c>
      <c r="M30" s="7">
        <v>18</v>
      </c>
      <c r="N30" s="7">
        <f t="shared" si="4"/>
        <v>18</v>
      </c>
      <c r="O30" s="7">
        <f t="shared" si="5"/>
        <v>108</v>
      </c>
      <c r="P30" s="7">
        <f t="shared" si="1"/>
        <v>-1</v>
      </c>
    </row>
    <row r="31" spans="2:16" ht="15" customHeight="1">
      <c r="B31" s="6" t="s">
        <v>24</v>
      </c>
      <c r="C31" s="8">
        <v>11</v>
      </c>
      <c r="D31" s="8">
        <v>0</v>
      </c>
      <c r="E31" s="7">
        <v>0</v>
      </c>
      <c r="F31" s="7">
        <v>0</v>
      </c>
      <c r="G31" s="7">
        <v>0</v>
      </c>
      <c r="H31" s="7">
        <f t="shared" si="2"/>
        <v>0</v>
      </c>
      <c r="I31" s="7">
        <f t="shared" si="3"/>
        <v>11</v>
      </c>
      <c r="J31" s="8">
        <v>10</v>
      </c>
      <c r="K31" s="8">
        <v>0</v>
      </c>
      <c r="L31" s="7">
        <v>0</v>
      </c>
      <c r="M31" s="7">
        <v>0</v>
      </c>
      <c r="N31" s="7">
        <f t="shared" si="4"/>
        <v>0</v>
      </c>
      <c r="O31" s="7">
        <f t="shared" si="5"/>
        <v>10</v>
      </c>
      <c r="P31" s="7">
        <f t="shared" si="1"/>
        <v>1</v>
      </c>
    </row>
    <row r="32" spans="2:16" ht="15" customHeight="1">
      <c r="B32" s="6" t="s">
        <v>25</v>
      </c>
      <c r="C32" s="8">
        <v>1</v>
      </c>
      <c r="D32" s="8">
        <v>0</v>
      </c>
      <c r="E32" s="7">
        <v>0</v>
      </c>
      <c r="F32" s="7">
        <v>0</v>
      </c>
      <c r="G32" s="7">
        <v>0</v>
      </c>
      <c r="H32" s="7">
        <f t="shared" si="2"/>
        <v>0</v>
      </c>
      <c r="I32" s="7">
        <f t="shared" si="3"/>
        <v>1</v>
      </c>
      <c r="J32" s="8">
        <v>0</v>
      </c>
      <c r="K32" s="8">
        <v>0</v>
      </c>
      <c r="L32" s="7">
        <v>0</v>
      </c>
      <c r="M32" s="7">
        <v>0</v>
      </c>
      <c r="N32" s="7">
        <f t="shared" si="4"/>
        <v>0</v>
      </c>
      <c r="O32" s="7">
        <f t="shared" si="5"/>
        <v>0</v>
      </c>
      <c r="P32" s="7">
        <f t="shared" si="1"/>
        <v>1</v>
      </c>
    </row>
    <row r="33" spans="2:16" ht="15" customHeight="1">
      <c r="B33" s="6" t="s">
        <v>26</v>
      </c>
      <c r="C33" s="8">
        <v>237</v>
      </c>
      <c r="D33" s="8">
        <v>1</v>
      </c>
      <c r="E33" s="7">
        <v>0</v>
      </c>
      <c r="F33" s="7">
        <v>0</v>
      </c>
      <c r="G33" s="7">
        <v>5</v>
      </c>
      <c r="H33" s="7">
        <f t="shared" si="2"/>
        <v>5</v>
      </c>
      <c r="I33" s="7">
        <f t="shared" si="3"/>
        <v>243</v>
      </c>
      <c r="J33" s="8">
        <v>63</v>
      </c>
      <c r="K33" s="8">
        <v>0</v>
      </c>
      <c r="L33" s="7">
        <v>0</v>
      </c>
      <c r="M33" s="7">
        <v>163</v>
      </c>
      <c r="N33" s="7">
        <f t="shared" si="4"/>
        <v>163</v>
      </c>
      <c r="O33" s="7">
        <f t="shared" si="5"/>
        <v>226</v>
      </c>
      <c r="P33" s="7">
        <f t="shared" si="1"/>
        <v>17</v>
      </c>
    </row>
    <row r="34" spans="2:16" ht="15" customHeight="1">
      <c r="B34" s="6" t="s">
        <v>37</v>
      </c>
      <c r="C34" s="8">
        <v>222</v>
      </c>
      <c r="D34" s="8">
        <v>2</v>
      </c>
      <c r="E34" s="7">
        <v>1</v>
      </c>
      <c r="F34" s="7">
        <v>0</v>
      </c>
      <c r="G34" s="7">
        <v>0</v>
      </c>
      <c r="H34" s="7">
        <f t="shared" si="2"/>
        <v>1</v>
      </c>
      <c r="I34" s="7">
        <f t="shared" si="3"/>
        <v>225</v>
      </c>
      <c r="J34" s="8">
        <v>163</v>
      </c>
      <c r="K34" s="8">
        <v>0</v>
      </c>
      <c r="L34" s="7">
        <v>1</v>
      </c>
      <c r="M34" s="7">
        <v>53</v>
      </c>
      <c r="N34" s="7">
        <f t="shared" si="4"/>
        <v>54</v>
      </c>
      <c r="O34" s="7">
        <f t="shared" si="5"/>
        <v>217</v>
      </c>
      <c r="P34" s="7">
        <f t="shared" si="1"/>
        <v>8</v>
      </c>
    </row>
    <row r="35" spans="2:16" ht="15" customHeight="1">
      <c r="B35" s="6" t="s">
        <v>27</v>
      </c>
      <c r="C35" s="8">
        <v>359</v>
      </c>
      <c r="D35" s="8">
        <v>6</v>
      </c>
      <c r="E35" s="7">
        <v>4</v>
      </c>
      <c r="F35" s="7">
        <v>0</v>
      </c>
      <c r="G35" s="7">
        <v>14</v>
      </c>
      <c r="H35" s="7">
        <f t="shared" si="2"/>
        <v>18</v>
      </c>
      <c r="I35" s="7">
        <f t="shared" si="3"/>
        <v>383</v>
      </c>
      <c r="J35" s="8">
        <v>181</v>
      </c>
      <c r="K35" s="8">
        <v>0</v>
      </c>
      <c r="L35" s="7">
        <v>1</v>
      </c>
      <c r="M35" s="7">
        <v>128</v>
      </c>
      <c r="N35" s="7">
        <f t="shared" si="4"/>
        <v>129</v>
      </c>
      <c r="O35" s="7">
        <f t="shared" si="5"/>
        <v>310</v>
      </c>
      <c r="P35" s="7">
        <f t="shared" si="1"/>
        <v>73</v>
      </c>
    </row>
    <row r="36" spans="2:16" ht="15" customHeight="1">
      <c r="B36" s="6" t="s">
        <v>28</v>
      </c>
      <c r="C36" s="8">
        <v>145</v>
      </c>
      <c r="D36" s="8">
        <v>0</v>
      </c>
      <c r="E36" s="7">
        <v>2</v>
      </c>
      <c r="F36" s="7">
        <v>0</v>
      </c>
      <c r="G36" s="7">
        <v>2</v>
      </c>
      <c r="H36" s="7">
        <f t="shared" si="2"/>
        <v>4</v>
      </c>
      <c r="I36" s="7">
        <f t="shared" si="3"/>
        <v>149</v>
      </c>
      <c r="J36" s="8">
        <v>87</v>
      </c>
      <c r="K36" s="8">
        <v>0</v>
      </c>
      <c r="L36" s="7">
        <v>0</v>
      </c>
      <c r="M36" s="7">
        <v>13</v>
      </c>
      <c r="N36" s="7">
        <f t="shared" si="4"/>
        <v>13</v>
      </c>
      <c r="O36" s="7">
        <f t="shared" si="5"/>
        <v>100</v>
      </c>
      <c r="P36" s="7">
        <f t="shared" si="1"/>
        <v>49</v>
      </c>
    </row>
    <row r="37" spans="2:16" ht="15" customHeight="1">
      <c r="B37" s="6" t="s">
        <v>29</v>
      </c>
      <c r="C37" s="8">
        <v>109</v>
      </c>
      <c r="D37" s="8">
        <v>7</v>
      </c>
      <c r="E37" s="7">
        <v>12</v>
      </c>
      <c r="F37" s="7">
        <v>0</v>
      </c>
      <c r="G37" s="7">
        <v>0</v>
      </c>
      <c r="H37" s="7">
        <f t="shared" si="2"/>
        <v>12</v>
      </c>
      <c r="I37" s="7">
        <f t="shared" si="3"/>
        <v>128</v>
      </c>
      <c r="J37" s="8">
        <v>42</v>
      </c>
      <c r="K37" s="8">
        <v>1</v>
      </c>
      <c r="L37" s="7">
        <v>0</v>
      </c>
      <c r="M37" s="7">
        <v>41</v>
      </c>
      <c r="N37" s="7">
        <f t="shared" si="4"/>
        <v>41</v>
      </c>
      <c r="O37" s="7">
        <f t="shared" si="5"/>
        <v>84</v>
      </c>
      <c r="P37" s="7">
        <f t="shared" si="1"/>
        <v>44</v>
      </c>
    </row>
    <row r="38" spans="2:16" ht="15" customHeight="1">
      <c r="B38" s="6" t="s">
        <v>30</v>
      </c>
      <c r="C38" s="8">
        <v>118</v>
      </c>
      <c r="D38" s="8">
        <v>4</v>
      </c>
      <c r="E38" s="7">
        <v>18</v>
      </c>
      <c r="F38" s="7">
        <v>0</v>
      </c>
      <c r="G38" s="7">
        <v>1</v>
      </c>
      <c r="H38" s="7">
        <f t="shared" si="2"/>
        <v>19</v>
      </c>
      <c r="I38" s="7">
        <f t="shared" si="3"/>
        <v>141</v>
      </c>
      <c r="J38" s="8">
        <v>92</v>
      </c>
      <c r="K38" s="8">
        <v>0</v>
      </c>
      <c r="L38" s="7">
        <v>0</v>
      </c>
      <c r="M38" s="7">
        <v>33</v>
      </c>
      <c r="N38" s="7">
        <f t="shared" si="4"/>
        <v>33</v>
      </c>
      <c r="O38" s="7">
        <f t="shared" si="5"/>
        <v>125</v>
      </c>
      <c r="P38" s="7">
        <f t="shared" si="1"/>
        <v>16</v>
      </c>
    </row>
    <row r="39" spans="2:16" ht="15" customHeight="1">
      <c r="B39" s="6" t="s">
        <v>31</v>
      </c>
      <c r="C39" s="8">
        <v>2115</v>
      </c>
      <c r="D39" s="8">
        <v>101</v>
      </c>
      <c r="E39" s="7">
        <v>129</v>
      </c>
      <c r="F39" s="7">
        <v>0</v>
      </c>
      <c r="G39" s="7">
        <v>35</v>
      </c>
      <c r="H39" s="7">
        <f t="shared" si="2"/>
        <v>164</v>
      </c>
      <c r="I39" s="7">
        <f t="shared" si="3"/>
        <v>2380</v>
      </c>
      <c r="J39" s="8">
        <v>1769</v>
      </c>
      <c r="K39" s="8">
        <v>9</v>
      </c>
      <c r="L39" s="7">
        <v>11</v>
      </c>
      <c r="M39" s="7">
        <v>553</v>
      </c>
      <c r="N39" s="7">
        <f t="shared" si="4"/>
        <v>564</v>
      </c>
      <c r="O39" s="7">
        <f t="shared" si="5"/>
        <v>2342</v>
      </c>
      <c r="P39" s="7">
        <f t="shared" si="1"/>
        <v>38</v>
      </c>
    </row>
    <row r="40" spans="2:16" ht="15" customHeight="1">
      <c r="B40" s="6" t="s">
        <v>32</v>
      </c>
      <c r="C40" s="8">
        <v>297</v>
      </c>
      <c r="D40" s="8">
        <v>12</v>
      </c>
      <c r="E40" s="7">
        <v>8</v>
      </c>
      <c r="F40" s="7">
        <v>0</v>
      </c>
      <c r="G40" s="7">
        <v>1</v>
      </c>
      <c r="H40" s="7">
        <f t="shared" si="2"/>
        <v>9</v>
      </c>
      <c r="I40" s="7">
        <f t="shared" si="3"/>
        <v>318</v>
      </c>
      <c r="J40" s="8">
        <v>169</v>
      </c>
      <c r="K40" s="8">
        <v>1</v>
      </c>
      <c r="L40" s="7">
        <v>4</v>
      </c>
      <c r="M40" s="7">
        <v>88</v>
      </c>
      <c r="N40" s="7">
        <f t="shared" si="4"/>
        <v>92</v>
      </c>
      <c r="O40" s="7">
        <f t="shared" si="5"/>
        <v>262</v>
      </c>
      <c r="P40" s="7">
        <f t="shared" si="1"/>
        <v>56</v>
      </c>
    </row>
  </sheetData>
  <mergeCells count="2">
    <mergeCell ref="B3:B4"/>
    <mergeCell ref="P3:P4"/>
  </mergeCells>
  <phoneticPr fontId="5"/>
  <pageMargins left="0.59055118110236227" right="0.59055118110236227" top="0.78740157480314965" bottom="0.78740157480314965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市町村別住民票記載、消除数（外国人）</vt:lpstr>
      <vt:lpstr>市町村別住民票記載、消除数 (2)</vt:lpstr>
      <vt:lpstr>'市町村別住民票記載、消除数 (2)'!Print_Area</vt:lpstr>
      <vt:lpstr>'市町村別住民票記載、消除数（外国人）'!Print_Area</vt:lpstr>
      <vt:lpstr>'市町村別住民票記載、消除数 (2)'!Print_Titles</vt:lpstr>
      <vt:lpstr>'市町村別住民票記載、消除数（外国人）'!Print_Titles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大豆生田 克巳０１</dc:creator>
  <cp:lastModifiedBy>須田 佑一００</cp:lastModifiedBy>
  <cp:lastPrinted>2015-07-06T06:03:47Z</cp:lastPrinted>
  <dcterms:created xsi:type="dcterms:W3CDTF">1999-03-23T06:11:12Z</dcterms:created>
  <dcterms:modified xsi:type="dcterms:W3CDTF">2019-07-12T08:02:50Z</dcterms:modified>
</cp:coreProperties>
</file>