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３１年度\02_統計情報システム公表用（H31.1.1現在）\"/>
    </mc:Choice>
  </mc:AlternateContent>
  <bookViews>
    <workbookView xWindow="-15" yWindow="-15" windowWidth="9615" windowHeight="12120"/>
  </bookViews>
  <sheets>
    <sheet name="市町村別住民票記載、消除数（総計）" sheetId="2" r:id="rId1"/>
    <sheet name="市町村別住民票記載、消除数 (日本人・外国人)" sheetId="5" r:id="rId2"/>
  </sheets>
  <definedNames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_xlnm.Print_Area" localSheetId="1">'市町村別住民票記載、消除数 (日本人・外国人)'!$B$1:$K$40</definedName>
    <definedName name="_xlnm.Print_Area" localSheetId="0">'市町村別住民票記載、消除数（総計）'!$B$1:$K$40</definedName>
    <definedName name="_xlnm.Print_Titles" localSheetId="1">'市町村別住民票記載、消除数 (日本人・外国人)'!$B:$B,'市町村別住民票記載、消除数 (日本人・外国人)'!$1:$4</definedName>
    <definedName name="_xlnm.Print_Titles" localSheetId="0">'市町村別住民票記載、消除数（総計）'!$B:$B,'市町村別住民票記載、消除数（総計）'!$1:$4</definedName>
  </definedNames>
  <calcPr calcId="152511"/>
</workbook>
</file>

<file path=xl/calcChain.xml><?xml version="1.0" encoding="utf-8"?>
<calcChain xmlns="http://schemas.openxmlformats.org/spreadsheetml/2006/main">
  <c r="U6" i="5" l="1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C6" i="5"/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H6" i="5"/>
  <c r="I6" i="5"/>
  <c r="G6" i="5"/>
  <c r="D6" i="5"/>
  <c r="E6" i="5"/>
  <c r="AF40" i="5"/>
  <c r="AB40" i="5"/>
  <c r="AF39" i="5"/>
  <c r="AB39" i="5"/>
  <c r="AF38" i="5"/>
  <c r="AB38" i="5"/>
  <c r="AF37" i="5"/>
  <c r="AB37" i="5"/>
  <c r="AF36" i="5"/>
  <c r="AB36" i="5"/>
  <c r="AF35" i="5"/>
  <c r="AB35" i="5"/>
  <c r="AF34" i="5"/>
  <c r="AB34" i="5"/>
  <c r="AF33" i="5"/>
  <c r="AB33" i="5"/>
  <c r="AF32" i="5"/>
  <c r="AB32" i="5"/>
  <c r="AF31" i="5"/>
  <c r="AB31" i="5"/>
  <c r="AF30" i="5"/>
  <c r="AB30" i="5"/>
  <c r="AF29" i="5"/>
  <c r="AB29" i="5"/>
  <c r="AF28" i="5"/>
  <c r="AB28" i="5"/>
  <c r="AF27" i="5"/>
  <c r="AB27" i="5"/>
  <c r="AF26" i="5"/>
  <c r="AB26" i="5"/>
  <c r="AF25" i="5"/>
  <c r="AB25" i="5"/>
  <c r="AF24" i="5"/>
  <c r="AB24" i="5"/>
  <c r="AF23" i="5"/>
  <c r="AB23" i="5"/>
  <c r="AF22" i="5"/>
  <c r="AB22" i="5"/>
  <c r="AF21" i="5"/>
  <c r="AB21" i="5"/>
  <c r="AF20" i="5"/>
  <c r="AB20" i="5"/>
  <c r="AF19" i="5"/>
  <c r="AB19" i="5"/>
  <c r="AF18" i="5"/>
  <c r="AB18" i="5"/>
  <c r="AF17" i="5"/>
  <c r="AB17" i="5"/>
  <c r="AF16" i="5"/>
  <c r="AB16" i="5"/>
  <c r="AF15" i="5"/>
  <c r="AB15" i="5"/>
  <c r="AF14" i="5"/>
  <c r="AB14" i="5"/>
  <c r="AF13" i="5"/>
  <c r="AB13" i="5"/>
  <c r="AF12" i="5"/>
  <c r="AB12" i="5"/>
  <c r="AF11" i="5"/>
  <c r="AB11" i="5"/>
  <c r="AF10" i="5"/>
  <c r="AB10" i="5"/>
  <c r="AF9" i="5"/>
  <c r="AB9" i="5"/>
  <c r="AF8" i="5"/>
  <c r="AB8" i="5"/>
  <c r="AF7" i="5"/>
  <c r="AB7" i="5"/>
  <c r="AF6" i="5"/>
  <c r="AB6" i="5"/>
  <c r="AE5" i="5"/>
  <c r="AD5" i="5"/>
  <c r="AC5" i="5"/>
  <c r="AA5" i="5"/>
  <c r="Z5" i="5"/>
  <c r="Y5" i="5"/>
  <c r="Q40" i="5"/>
  <c r="Q39" i="5"/>
  <c r="V39" i="5" s="1"/>
  <c r="Q38" i="5"/>
  <c r="V38" i="5" s="1"/>
  <c r="Q37" i="5"/>
  <c r="V37" i="5" s="1"/>
  <c r="Q36" i="5"/>
  <c r="Q35" i="5"/>
  <c r="V35" i="5" s="1"/>
  <c r="Q34" i="5"/>
  <c r="V34" i="5" s="1"/>
  <c r="Q33" i="5"/>
  <c r="V33" i="5" s="1"/>
  <c r="Q32" i="5"/>
  <c r="V32" i="5" s="1"/>
  <c r="Q31" i="5"/>
  <c r="V31" i="5" s="1"/>
  <c r="Q30" i="5"/>
  <c r="V30" i="5" s="1"/>
  <c r="Q29" i="5"/>
  <c r="V29" i="5" s="1"/>
  <c r="Q28" i="5"/>
  <c r="Q27" i="5"/>
  <c r="V27" i="5" s="1"/>
  <c r="Q26" i="5"/>
  <c r="V26" i="5" s="1"/>
  <c r="Q25" i="5"/>
  <c r="V25" i="5" s="1"/>
  <c r="Q24" i="5"/>
  <c r="Q23" i="5"/>
  <c r="V23" i="5" s="1"/>
  <c r="Q22" i="5"/>
  <c r="V22" i="5" s="1"/>
  <c r="Q21" i="5"/>
  <c r="V21" i="5" s="1"/>
  <c r="Q20" i="5"/>
  <c r="Q19" i="5"/>
  <c r="V19" i="5" s="1"/>
  <c r="Q18" i="5"/>
  <c r="V18" i="5" s="1"/>
  <c r="Q17" i="5"/>
  <c r="V17" i="5" s="1"/>
  <c r="Q16" i="5"/>
  <c r="V16" i="5" s="1"/>
  <c r="Q15" i="5"/>
  <c r="V15" i="5" s="1"/>
  <c r="Q14" i="5"/>
  <c r="V14" i="5" s="1"/>
  <c r="Q13" i="5"/>
  <c r="V13" i="5" s="1"/>
  <c r="Q12" i="5"/>
  <c r="Q11" i="5"/>
  <c r="V11" i="5" s="1"/>
  <c r="Q10" i="5"/>
  <c r="V10" i="5" s="1"/>
  <c r="Q9" i="5"/>
  <c r="V9" i="5" s="1"/>
  <c r="Q8" i="5"/>
  <c r="Q7" i="5"/>
  <c r="V7" i="5" s="1"/>
  <c r="U5" i="5"/>
  <c r="Q6" i="5"/>
  <c r="V6" i="5" s="1"/>
  <c r="T5" i="5"/>
  <c r="S5" i="5"/>
  <c r="R5" i="5"/>
  <c r="P5" i="5"/>
  <c r="O5" i="5"/>
  <c r="N5" i="5"/>
  <c r="F24" i="5" l="1"/>
  <c r="F8" i="5"/>
  <c r="F6" i="5"/>
  <c r="F20" i="5"/>
  <c r="F16" i="5"/>
  <c r="F12" i="5"/>
  <c r="AG40" i="5"/>
  <c r="AF5" i="5"/>
  <c r="J40" i="5"/>
  <c r="J28" i="5"/>
  <c r="J20" i="5"/>
  <c r="J12" i="5"/>
  <c r="J8" i="5"/>
  <c r="K8" i="5" s="1"/>
  <c r="J10" i="5"/>
  <c r="AG7" i="5"/>
  <c r="AG11" i="5"/>
  <c r="AG15" i="5"/>
  <c r="AG23" i="5"/>
  <c r="AG27" i="5"/>
  <c r="AG31" i="5"/>
  <c r="AG39" i="5"/>
  <c r="J6" i="5"/>
  <c r="J37" i="5"/>
  <c r="J33" i="5"/>
  <c r="J29" i="5"/>
  <c r="J25" i="5"/>
  <c r="J21" i="5"/>
  <c r="J17" i="5"/>
  <c r="J13" i="5"/>
  <c r="J9" i="5"/>
  <c r="J32" i="5"/>
  <c r="J16" i="5"/>
  <c r="F40" i="5"/>
  <c r="F39" i="5"/>
  <c r="F35" i="5"/>
  <c r="F23" i="5"/>
  <c r="F19" i="5"/>
  <c r="F15" i="5"/>
  <c r="F11" i="5"/>
  <c r="F7" i="5"/>
  <c r="F14" i="5"/>
  <c r="AG18" i="5"/>
  <c r="AG22" i="5"/>
  <c r="AG34" i="5"/>
  <c r="F36" i="5"/>
  <c r="F32" i="5"/>
  <c r="F28" i="5"/>
  <c r="F37" i="5"/>
  <c r="F25" i="5"/>
  <c r="F13" i="5"/>
  <c r="AG8" i="5"/>
  <c r="AG10" i="5"/>
  <c r="AG12" i="5"/>
  <c r="AG14" i="5"/>
  <c r="AG16" i="5"/>
  <c r="AG20" i="5"/>
  <c r="AG24" i="5"/>
  <c r="AG26" i="5"/>
  <c r="AG28" i="5"/>
  <c r="AG30" i="5"/>
  <c r="AG32" i="5"/>
  <c r="AG35" i="5"/>
  <c r="AG38" i="5"/>
  <c r="AG13" i="5"/>
  <c r="AG29" i="5"/>
  <c r="AG6" i="5"/>
  <c r="AG19" i="5"/>
  <c r="AG36" i="5"/>
  <c r="AB5" i="5"/>
  <c r="AG5" i="5" s="1"/>
  <c r="AG21" i="5"/>
  <c r="AG9" i="5"/>
  <c r="AG25" i="5"/>
  <c r="AG17" i="5"/>
  <c r="AG33" i="5"/>
  <c r="AG37" i="5"/>
  <c r="H5" i="5"/>
  <c r="G5" i="5"/>
  <c r="J36" i="5"/>
  <c r="J24" i="5"/>
  <c r="K24" i="5" s="1"/>
  <c r="J14" i="5"/>
  <c r="J35" i="5"/>
  <c r="J27" i="5"/>
  <c r="J23" i="5"/>
  <c r="J19" i="5"/>
  <c r="J15" i="5"/>
  <c r="J11" i="5"/>
  <c r="J7" i="5"/>
  <c r="V20" i="5"/>
  <c r="V24" i="5"/>
  <c r="V40" i="5"/>
  <c r="C5" i="5"/>
  <c r="V12" i="5"/>
  <c r="V28" i="5"/>
  <c r="V36" i="5"/>
  <c r="V8" i="5"/>
  <c r="F33" i="5"/>
  <c r="F29" i="5"/>
  <c r="F21" i="5"/>
  <c r="F17" i="5"/>
  <c r="F9" i="5"/>
  <c r="J39" i="5"/>
  <c r="J31" i="5"/>
  <c r="I5" i="5"/>
  <c r="J22" i="5"/>
  <c r="J38" i="5"/>
  <c r="J34" i="5"/>
  <c r="J30" i="5"/>
  <c r="J26" i="5"/>
  <c r="J18" i="5"/>
  <c r="E5" i="5"/>
  <c r="F30" i="5"/>
  <c r="F10" i="5"/>
  <c r="D5" i="5"/>
  <c r="F31" i="5"/>
  <c r="F27" i="5"/>
  <c r="F38" i="5"/>
  <c r="F34" i="5"/>
  <c r="F26" i="5"/>
  <c r="F22" i="5"/>
  <c r="F18" i="5"/>
  <c r="Q5" i="5"/>
  <c r="V5" i="5" s="1"/>
  <c r="K7" i="5" l="1"/>
  <c r="K10" i="5"/>
  <c r="K9" i="5"/>
  <c r="K20" i="5"/>
  <c r="K6" i="5"/>
  <c r="K23" i="5"/>
  <c r="K36" i="5"/>
  <c r="K25" i="5"/>
  <c r="K40" i="5"/>
  <c r="K12" i="5"/>
  <c r="K16" i="5"/>
  <c r="K13" i="5"/>
  <c r="K29" i="5"/>
  <c r="K28" i="5"/>
  <c r="K32" i="5"/>
  <c r="K33" i="5"/>
  <c r="K17" i="5"/>
  <c r="K21" i="5"/>
  <c r="K37" i="5"/>
  <c r="K30" i="5"/>
  <c r="K31" i="5"/>
  <c r="K19" i="5"/>
  <c r="K14" i="5"/>
  <c r="K15" i="5"/>
  <c r="K35" i="5"/>
  <c r="K11" i="5"/>
  <c r="K39" i="5"/>
  <c r="K22" i="5"/>
  <c r="K26" i="5"/>
  <c r="J5" i="5"/>
  <c r="K34" i="5"/>
  <c r="K27" i="5"/>
  <c r="K18" i="5"/>
  <c r="K38" i="5"/>
  <c r="F5" i="5"/>
  <c r="K5" i="5" l="1"/>
</calcChain>
</file>

<file path=xl/sharedStrings.xml><?xml version="1.0" encoding="utf-8"?>
<sst xmlns="http://schemas.openxmlformats.org/spreadsheetml/2006/main" count="196" uniqueCount="55">
  <si>
    <t>団体名</t>
    <rPh sb="0" eb="2">
      <t>ダンタイ</t>
    </rPh>
    <rPh sb="2" eb="3">
      <t>メイ</t>
    </rPh>
    <phoneticPr fontId="3"/>
  </si>
  <si>
    <t>群馬県計</t>
    <rPh sb="0" eb="2">
      <t>グンマ</t>
    </rPh>
    <rPh sb="2" eb="3">
      <t>ケン</t>
    </rPh>
    <rPh sb="3" eb="4">
      <t>ケイ</t>
    </rPh>
    <phoneticPr fontId="3"/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</si>
  <si>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</si>
  <si>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</si>
  <si>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</si>
  <si>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</si>
  <si>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</si>
  <si>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</si>
  <si>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</si>
  <si>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</si>
  <si>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</si>
  <si>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</si>
  <si>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</si>
  <si>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みどり市</t>
    <rPh sb="3" eb="4">
      <t>シ</t>
    </rPh>
    <phoneticPr fontId="0"/>
  </si>
  <si>
    <t>榛 東 村</t>
  </si>
  <si>
    <t>吉 岡 町</t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</si>
  <si>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</si>
  <si>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</si>
  <si>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</si>
  <si>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</si>
  <si>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</si>
  <si>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</si>
  <si>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</si>
  <si>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</si>
  <si>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</si>
  <si>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</si>
  <si>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東吾妻町</t>
    <rPh sb="0" eb="1">
      <t>ヒガシ</t>
    </rPh>
    <rPh sb="1" eb="4">
      <t>アガツママチ</t>
    </rPh>
    <phoneticPr fontId="0"/>
  </si>
  <si>
    <t>片 品 村</t>
  </si>
  <si>
    <t>川 場 村</t>
  </si>
  <si>
    <t>昭 和 村</t>
  </si>
  <si>
    <t>みなかみ町</t>
    <rPh sb="4" eb="5">
      <t>マチ</t>
    </rPh>
    <phoneticPr fontId="0"/>
  </si>
  <si>
    <t>玉 村 町</t>
  </si>
  <si>
    <t>板 倉 町</t>
  </si>
  <si>
    <t>明 和 町</t>
  </si>
  <si>
    <t>千代田町</t>
  </si>
  <si>
    <t>大 泉 町</t>
  </si>
  <si>
    <t>邑 楽 町</t>
  </si>
  <si>
    <t>記載</t>
    <rPh sb="0" eb="2">
      <t>キサイ</t>
    </rPh>
    <phoneticPr fontId="3"/>
  </si>
  <si>
    <t>消除</t>
    <rPh sb="0" eb="2">
      <t>ショウジョ</t>
    </rPh>
    <phoneticPr fontId="3"/>
  </si>
  <si>
    <t>増減数
(A)-(B)</t>
    <phoneticPr fontId="3"/>
  </si>
  <si>
    <t>転入者数</t>
    <phoneticPr fontId="3"/>
  </si>
  <si>
    <t>出生者数</t>
    <phoneticPr fontId="3"/>
  </si>
  <si>
    <t>その他</t>
  </si>
  <si>
    <t>計(A)</t>
    <phoneticPr fontId="3"/>
  </si>
  <si>
    <t>転出者数</t>
  </si>
  <si>
    <t>死亡者数</t>
  </si>
  <si>
    <t>計(B)</t>
    <phoneticPr fontId="3"/>
  </si>
  <si>
    <t>増減数
(A)-(B)</t>
    <phoneticPr fontId="3"/>
  </si>
  <si>
    <t>転入者数</t>
    <phoneticPr fontId="3"/>
  </si>
  <si>
    <t>出生者数</t>
    <phoneticPr fontId="3"/>
  </si>
  <si>
    <t>計(A)</t>
    <phoneticPr fontId="3"/>
  </si>
  <si>
    <t>計(B)</t>
    <phoneticPr fontId="3"/>
  </si>
  <si>
    <t>【総計】市町村別住民票記載､消除数(平成30年1月1日～平成30年12月31日)</t>
    <rPh sb="1" eb="3">
      <t>ソウケイ</t>
    </rPh>
    <phoneticPr fontId="3"/>
  </si>
  <si>
    <t>【外国人】市町村別住民票記載､消除数(平成30年1月1日～平成30年12月31日)</t>
    <rPh sb="1" eb="4">
      <t>ガイコクジン</t>
    </rPh>
    <phoneticPr fontId="3"/>
  </si>
  <si>
    <t>【日本人】市町村別住民票記載､消除数(平成30年1月1日～平成30年12月31日)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</si>
</sst>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1" fontId="0" fillId="0" borderId="0"/>
    <xf numFmtId="38" fontId="1" fillId="0" borderId="0" applyFont="0" applyFill="0" applyBorder="0" applyAlignment="0" applyProtection="0"/>
    <xf numFmtId="1" fontId="2" fillId="0" borderId="0"/>
    <xf numFmtId="0" fontId="2" fillId="0" borderId="0"/>
  </cellStyleXfs>
  <cellXfs count="33">
    <xf numFmtId="1" fontId="0" fillId="0" borderId="0" xfId="0"/>
    <xf numFmtId="1" fontId="4" fillId="2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/>
    </xf>
    <xf numFmtId="1" fontId="4" fillId="4" borderId="0" xfId="0" applyFont="1" applyFill="1" applyProtection="1"/>
    <xf numFmtId="1" fontId="4" fillId="4" borderId="0" xfId="0" applyFont="1" applyFill="1"/>
    <xf numFmtId="1" fontId="5" fillId="0" borderId="0" xfId="0" applyFont="1" applyProtection="1">
      <protection locked="0"/>
    </xf>
    <xf numFmtId="1" fontId="4" fillId="0" borderId="0" xfId="0" applyFont="1"/>
    <xf numFmtId="1" fontId="4" fillId="4" borderId="0" xfId="0" applyFont="1" applyFill="1" applyBorder="1" applyProtection="1"/>
    <xf numFmtId="1" fontId="4" fillId="4" borderId="0" xfId="0" applyFont="1" applyFill="1" applyBorder="1" applyAlignment="1" applyProtection="1">
      <alignment horizontal="center"/>
    </xf>
    <xf numFmtId="37" fontId="4" fillId="4" borderId="1" xfId="0" applyNumberFormat="1" applyFont="1" applyFill="1" applyBorder="1" applyAlignment="1" applyProtection="1">
      <alignment vertical="center"/>
    </xf>
    <xf numFmtId="38" fontId="4" fillId="4" borderId="1" xfId="1" applyFont="1" applyFill="1" applyBorder="1" applyAlignment="1" applyProtection="1">
      <alignment vertical="center"/>
    </xf>
    <xf numFmtId="1" fontId="4" fillId="3" borderId="1" xfId="0" applyFont="1" applyFill="1" applyBorder="1" applyAlignment="1">
      <alignment horizontal="center" vertical="center"/>
    </xf>
    <xf numFmtId="1" fontId="4" fillId="2" borderId="1" xfId="0" applyFont="1" applyFill="1" applyBorder="1" applyAlignment="1">
      <alignment horizontal="center" vertical="center"/>
    </xf>
    <xf numFmtId="37" fontId="4" fillId="0" borderId="1" xfId="0" applyNumberFormat="1" applyFont="1" applyBorder="1" applyAlignment="1" applyProtection="1">
      <alignment vertical="center"/>
    </xf>
    <xf numFmtId="37" fontId="4" fillId="0" borderId="1" xfId="0" applyNumberFormat="1" applyFont="1" applyBorder="1" applyAlignment="1" applyProtection="1">
      <alignment horizontal="right" vertical="center"/>
      <protection locked="0"/>
    </xf>
    <xf numFmtId="37" fontId="4" fillId="0" borderId="1" xfId="0" applyNumberFormat="1" applyFont="1" applyBorder="1" applyAlignment="1" applyProtection="1">
      <alignment horizontal="right" vertical="center"/>
    </xf>
    <xf numFmtId="37" fontId="4" fillId="0" borderId="1" xfId="0" applyNumberFormat="1" applyFont="1" applyBorder="1" applyAlignment="1" applyProtection="1">
      <alignment vertical="center"/>
      <protection locked="0"/>
    </xf>
    <xf numFmtId="1" fontId="5" fillId="4" borderId="0" xfId="0" applyFont="1" applyFill="1" applyProtection="1">
      <protection locked="0"/>
    </xf>
    <xf numFmtId="1" fontId="4" fillId="4" borderId="0" xfId="0" applyFont="1" applyFill="1" applyBorder="1" applyAlignment="1">
      <alignment horizontal="center" vertical="center"/>
    </xf>
    <xf numFmtId="1" fontId="4" fillId="4" borderId="0" xfId="0" applyFont="1" applyFill="1" applyBorder="1"/>
    <xf numFmtId="1" fontId="4" fillId="4" borderId="0" xfId="0" applyFont="1" applyFill="1" applyBorder="1" applyAlignment="1">
      <alignment horizontal="center"/>
    </xf>
    <xf numFmtId="1" fontId="4" fillId="4" borderId="0" xfId="0" applyFont="1" applyFill="1" applyAlignment="1">
      <alignment horizontal="center" vertical="center"/>
    </xf>
    <xf numFmtId="1" fontId="4" fillId="3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 wrapText="1"/>
    </xf>
    <xf numFmtId="1" fontId="4" fillId="2" borderId="1" xfId="0" applyFont="1" applyFill="1" applyBorder="1" applyAlignment="1">
      <alignment horizontal="center" vertical="center"/>
    </xf>
    <xf numFmtId="1" fontId="4" fillId="3" borderId="2" xfId="0" applyFont="1" applyFill="1" applyBorder="1" applyAlignment="1">
      <alignment horizontal="center" vertical="center" wrapText="1"/>
    </xf>
    <xf numFmtId="1" fontId="4" fillId="3" borderId="6" xfId="0" applyFont="1" applyFill="1" applyBorder="1" applyAlignment="1">
      <alignment horizontal="center" vertical="center"/>
    </xf>
    <xf numFmtId="1" fontId="4" fillId="2" borderId="2" xfId="0" applyFont="1" applyFill="1" applyBorder="1" applyAlignment="1">
      <alignment horizontal="center" vertical="center"/>
    </xf>
    <xf numFmtId="1" fontId="4" fillId="2" borderId="6" xfId="0" applyFont="1" applyFill="1" applyBorder="1" applyAlignment="1">
      <alignment horizontal="center" vertical="center"/>
    </xf>
    <xf numFmtId="1" fontId="4" fillId="3" borderId="3" xfId="0" applyFont="1" applyFill="1" applyBorder="1" applyAlignment="1">
      <alignment horizontal="center" vertical="center"/>
    </xf>
    <xf numFmtId="1" fontId="4" fillId="3" borderId="4" xfId="0" applyFont="1" applyFill="1" applyBorder="1" applyAlignment="1">
      <alignment horizontal="center" vertical="center"/>
    </xf>
    <xf numFmtId="1" fontId="4" fillId="3" borderId="5" xfId="0" applyFont="1" applyFill="1" applyBorder="1" applyAlignment="1">
      <alignment horizontal="center" vertical="center"/>
    </xf>
    <xf numFmtId="49" fontId="5" fillId="4" borderId="0" xfId="0" applyNumberFormat="1" applyFont="1" applyFill="1" applyAlignment="1" applyProtection="1">
      <alignment horizontal="left" vertical="center"/>
      <protection locked="0"/>
    </xf>
  </cellXfs>
  <cellStyles count="4">
    <cellStyle name="桁区切り" xfId="1" builtinId="6"/>
    <cellStyle name="標準" xfId="0" builtinId="0"/>
    <cellStyle name="標準 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05"/>
  <sheetViews>
    <sheetView tabSelected="1" zoomScaleNormal="100" zoomScaleSheetLayoutView="70" workbookViewId="0">
      <selection activeCell="K5" sqref="K5"/>
    </sheetView>
  </sheetViews>
  <sheetFormatPr defaultColWidth="10.69921875" defaultRowHeight="20.25" customHeight="1"/>
  <cols>
    <col min="1" max="1" width="2.69921875" style="4" customWidth="1"/>
    <col min="2" max="2" width="7.3984375" style="4" customWidth="1"/>
    <col min="3" max="11" width="7.09765625" style="4" customWidth="1"/>
    <col min="12" max="16384" width="10.69921875" style="4"/>
  </cols>
  <sheetData>
    <row r="1" spans="2:12" ht="15" customHeight="1">
      <c r="B1" s="5" t="s">
        <v>52</v>
      </c>
      <c r="C1" s="6"/>
      <c r="D1" s="6"/>
      <c r="E1" s="6"/>
      <c r="F1" s="6"/>
      <c r="G1" s="6"/>
      <c r="H1" s="6"/>
      <c r="I1" s="6"/>
      <c r="J1" s="3"/>
      <c r="K1" s="7"/>
      <c r="L1" s="8"/>
    </row>
    <row r="2" spans="2:12" ht="12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15" customHeight="1">
      <c r="B3" s="24" t="s">
        <v>0</v>
      </c>
      <c r="C3" s="22" t="s">
        <v>37</v>
      </c>
      <c r="D3" s="22"/>
      <c r="E3" s="22"/>
      <c r="F3" s="22"/>
      <c r="G3" s="22" t="s">
        <v>38</v>
      </c>
      <c r="H3" s="22"/>
      <c r="I3" s="22"/>
      <c r="J3" s="22"/>
      <c r="K3" s="23" t="s">
        <v>39</v>
      </c>
    </row>
    <row r="4" spans="2:12" ht="15" customHeight="1">
      <c r="B4" s="24"/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42</v>
      </c>
      <c r="J4" s="2" t="s">
        <v>46</v>
      </c>
      <c r="K4" s="22"/>
    </row>
    <row r="5" spans="2:12" ht="15" customHeight="1">
      <c r="B5" s="1" t="s">
        <v>1</v>
      </c>
      <c r="C5" s="13">
        <v>72657</v>
      </c>
      <c r="D5" s="13">
        <v>13488</v>
      </c>
      <c r="E5" s="13">
        <v>1922</v>
      </c>
      <c r="F5" s="13">
        <v>88067</v>
      </c>
      <c r="G5" s="13">
        <v>69290</v>
      </c>
      <c r="H5" s="13">
        <v>23041</v>
      </c>
      <c r="I5" s="13">
        <v>5118</v>
      </c>
      <c r="J5" s="13">
        <v>97449</v>
      </c>
      <c r="K5" s="13">
        <v>-9382</v>
      </c>
    </row>
    <row r="6" spans="2:12" ht="15" customHeight="1">
      <c r="B6" s="1" t="s">
        <v>2</v>
      </c>
      <c r="C6" s="10">
        <v>12062</v>
      </c>
      <c r="D6" s="10">
        <v>2416</v>
      </c>
      <c r="E6" s="10">
        <v>252</v>
      </c>
      <c r="F6" s="10">
        <v>14730</v>
      </c>
      <c r="G6" s="10">
        <v>11007</v>
      </c>
      <c r="H6" s="10">
        <v>3692</v>
      </c>
      <c r="I6" s="10">
        <v>755</v>
      </c>
      <c r="J6" s="10">
        <v>15454</v>
      </c>
      <c r="K6" s="9">
        <v>-724</v>
      </c>
    </row>
    <row r="7" spans="2:12" ht="15" customHeight="1">
      <c r="B7" s="1" t="s">
        <v>3</v>
      </c>
      <c r="C7" s="9">
        <v>13784</v>
      </c>
      <c r="D7" s="9">
        <v>2798</v>
      </c>
      <c r="E7" s="9">
        <v>176</v>
      </c>
      <c r="F7" s="10">
        <v>16758</v>
      </c>
      <c r="G7" s="9">
        <v>12667</v>
      </c>
      <c r="H7" s="9">
        <v>4012</v>
      </c>
      <c r="I7" s="9">
        <v>454</v>
      </c>
      <c r="J7" s="10">
        <v>17133</v>
      </c>
      <c r="K7" s="9">
        <v>-375</v>
      </c>
    </row>
    <row r="8" spans="2:12" ht="15" customHeight="1">
      <c r="B8" s="1" t="s">
        <v>4</v>
      </c>
      <c r="C8" s="9">
        <v>2811</v>
      </c>
      <c r="D8" s="9">
        <v>527</v>
      </c>
      <c r="E8" s="9">
        <v>141</v>
      </c>
      <c r="F8" s="10">
        <v>3479</v>
      </c>
      <c r="G8" s="9">
        <v>3310</v>
      </c>
      <c r="H8" s="9">
        <v>1704</v>
      </c>
      <c r="I8" s="9">
        <v>178</v>
      </c>
      <c r="J8" s="10">
        <v>5192</v>
      </c>
      <c r="K8" s="9">
        <v>-1713</v>
      </c>
    </row>
    <row r="9" spans="2:12" ht="15" customHeight="1">
      <c r="B9" s="1" t="s">
        <v>5</v>
      </c>
      <c r="C9" s="9">
        <v>9060</v>
      </c>
      <c r="D9" s="9">
        <v>1689</v>
      </c>
      <c r="E9" s="9">
        <v>336</v>
      </c>
      <c r="F9" s="10">
        <v>11085</v>
      </c>
      <c r="G9" s="9">
        <v>7535</v>
      </c>
      <c r="H9" s="9">
        <v>2097</v>
      </c>
      <c r="I9" s="9">
        <v>790</v>
      </c>
      <c r="J9" s="10">
        <v>10422</v>
      </c>
      <c r="K9" s="9">
        <v>663</v>
      </c>
    </row>
    <row r="10" spans="2:12" ht="15" customHeight="1">
      <c r="B10" s="1" t="s">
        <v>6</v>
      </c>
      <c r="C10" s="9">
        <v>9577</v>
      </c>
      <c r="D10" s="9">
        <v>1846</v>
      </c>
      <c r="E10" s="9">
        <v>420</v>
      </c>
      <c r="F10" s="10">
        <v>11843</v>
      </c>
      <c r="G10" s="9">
        <v>8548</v>
      </c>
      <c r="H10" s="9">
        <v>2298</v>
      </c>
      <c r="I10" s="9">
        <v>936</v>
      </c>
      <c r="J10" s="10">
        <v>11782</v>
      </c>
      <c r="K10" s="9">
        <v>61</v>
      </c>
    </row>
    <row r="11" spans="2:12" ht="15" customHeight="1">
      <c r="B11" s="1" t="s">
        <v>7</v>
      </c>
      <c r="C11" s="9">
        <v>1185</v>
      </c>
      <c r="D11" s="9">
        <v>259</v>
      </c>
      <c r="E11" s="9">
        <v>19</v>
      </c>
      <c r="F11" s="10">
        <v>1463</v>
      </c>
      <c r="G11" s="9">
        <v>1463</v>
      </c>
      <c r="H11" s="9">
        <v>709</v>
      </c>
      <c r="I11" s="9">
        <v>133</v>
      </c>
      <c r="J11" s="10">
        <v>2305</v>
      </c>
      <c r="K11" s="9">
        <v>-842</v>
      </c>
    </row>
    <row r="12" spans="2:12" ht="15" customHeight="1">
      <c r="B12" s="1" t="s">
        <v>8</v>
      </c>
      <c r="C12" s="9">
        <v>2710</v>
      </c>
      <c r="D12" s="9">
        <v>448</v>
      </c>
      <c r="E12" s="9">
        <v>80</v>
      </c>
      <c r="F12" s="10">
        <v>3238</v>
      </c>
      <c r="G12" s="9">
        <v>2533</v>
      </c>
      <c r="H12" s="9">
        <v>871</v>
      </c>
      <c r="I12" s="9">
        <v>201</v>
      </c>
      <c r="J12" s="10">
        <v>3605</v>
      </c>
      <c r="K12" s="9">
        <v>-367</v>
      </c>
    </row>
    <row r="13" spans="2:12" ht="15" customHeight="1">
      <c r="B13" s="1" t="s">
        <v>9</v>
      </c>
      <c r="C13" s="9">
        <v>1910</v>
      </c>
      <c r="D13" s="9">
        <v>423</v>
      </c>
      <c r="E13" s="9">
        <v>46</v>
      </c>
      <c r="F13" s="10">
        <v>2379</v>
      </c>
      <c r="G13" s="9">
        <v>2338</v>
      </c>
      <c r="H13" s="9">
        <v>1093</v>
      </c>
      <c r="I13" s="9">
        <v>83</v>
      </c>
      <c r="J13" s="10">
        <v>3514</v>
      </c>
      <c r="K13" s="9">
        <v>-1135</v>
      </c>
    </row>
    <row r="14" spans="2:12" ht="15" customHeight="1">
      <c r="B14" s="1" t="s">
        <v>10</v>
      </c>
      <c r="C14" s="9">
        <v>1830</v>
      </c>
      <c r="D14" s="9">
        <v>357</v>
      </c>
      <c r="E14" s="9">
        <v>16</v>
      </c>
      <c r="F14" s="10">
        <v>2203</v>
      </c>
      <c r="G14" s="9">
        <v>1853</v>
      </c>
      <c r="H14" s="9">
        <v>792</v>
      </c>
      <c r="I14" s="9">
        <v>94</v>
      </c>
      <c r="J14" s="10">
        <v>2739</v>
      </c>
      <c r="K14" s="9">
        <v>-536</v>
      </c>
    </row>
    <row r="15" spans="2:12" ht="15" customHeight="1">
      <c r="B15" s="1" t="s">
        <v>11</v>
      </c>
      <c r="C15" s="9">
        <v>1318</v>
      </c>
      <c r="D15" s="9">
        <v>264</v>
      </c>
      <c r="E15" s="9">
        <v>15</v>
      </c>
      <c r="F15" s="10">
        <v>1597</v>
      </c>
      <c r="G15" s="9">
        <v>1410</v>
      </c>
      <c r="H15" s="9">
        <v>678</v>
      </c>
      <c r="I15" s="9">
        <v>61</v>
      </c>
      <c r="J15" s="10">
        <v>2149</v>
      </c>
      <c r="K15" s="9">
        <v>-552</v>
      </c>
    </row>
    <row r="16" spans="2:12" ht="15" customHeight="1">
      <c r="B16" s="1" t="s">
        <v>12</v>
      </c>
      <c r="C16" s="9">
        <v>1228</v>
      </c>
      <c r="D16" s="9">
        <v>279</v>
      </c>
      <c r="E16" s="9">
        <v>18</v>
      </c>
      <c r="F16" s="10">
        <v>1525</v>
      </c>
      <c r="G16" s="9">
        <v>1437</v>
      </c>
      <c r="H16" s="9">
        <v>852</v>
      </c>
      <c r="I16" s="9">
        <v>47</v>
      </c>
      <c r="J16" s="10">
        <v>2336</v>
      </c>
      <c r="K16" s="9">
        <v>-811</v>
      </c>
    </row>
    <row r="17" spans="2:11" ht="15" customHeight="1">
      <c r="B17" s="1" t="s">
        <v>13</v>
      </c>
      <c r="C17" s="9">
        <v>1563</v>
      </c>
      <c r="D17" s="9">
        <v>336</v>
      </c>
      <c r="E17" s="9">
        <v>57</v>
      </c>
      <c r="F17" s="10">
        <v>1956</v>
      </c>
      <c r="G17" s="9">
        <v>1774</v>
      </c>
      <c r="H17" s="9">
        <v>569</v>
      </c>
      <c r="I17" s="9">
        <v>65</v>
      </c>
      <c r="J17" s="10">
        <v>2408</v>
      </c>
      <c r="K17" s="9">
        <v>-452</v>
      </c>
    </row>
    <row r="18" spans="2:11" ht="15" customHeight="1">
      <c r="B18" s="1" t="s">
        <v>14</v>
      </c>
      <c r="C18" s="9">
        <v>883</v>
      </c>
      <c r="D18" s="9">
        <v>117</v>
      </c>
      <c r="E18" s="9">
        <v>12</v>
      </c>
      <c r="F18" s="10">
        <v>1012</v>
      </c>
      <c r="G18" s="9">
        <v>855</v>
      </c>
      <c r="H18" s="9">
        <v>165</v>
      </c>
      <c r="I18" s="9">
        <v>19</v>
      </c>
      <c r="J18" s="10">
        <v>1039</v>
      </c>
      <c r="K18" s="9">
        <v>-27</v>
      </c>
    </row>
    <row r="19" spans="2:11" ht="15" customHeight="1">
      <c r="B19" s="1" t="s">
        <v>15</v>
      </c>
      <c r="C19" s="9">
        <v>1001</v>
      </c>
      <c r="D19" s="9">
        <v>210</v>
      </c>
      <c r="E19" s="9">
        <v>8</v>
      </c>
      <c r="F19" s="10">
        <v>1219</v>
      </c>
      <c r="G19" s="9">
        <v>773</v>
      </c>
      <c r="H19" s="9">
        <v>182</v>
      </c>
      <c r="I19" s="9">
        <v>12</v>
      </c>
      <c r="J19" s="10">
        <v>967</v>
      </c>
      <c r="K19" s="9">
        <v>252</v>
      </c>
    </row>
    <row r="20" spans="2:11" ht="15" customHeight="1">
      <c r="B20" s="1" t="s">
        <v>16</v>
      </c>
      <c r="C20" s="9">
        <v>47</v>
      </c>
      <c r="D20" s="9">
        <v>9</v>
      </c>
      <c r="E20" s="9">
        <v>0</v>
      </c>
      <c r="F20" s="10">
        <v>56</v>
      </c>
      <c r="G20" s="9">
        <v>60</v>
      </c>
      <c r="H20" s="9">
        <v>28</v>
      </c>
      <c r="I20" s="9">
        <v>1</v>
      </c>
      <c r="J20" s="10">
        <v>89</v>
      </c>
      <c r="K20" s="9">
        <v>-33</v>
      </c>
    </row>
    <row r="21" spans="2:11" ht="15" customHeight="1">
      <c r="B21" s="1" t="s">
        <v>17</v>
      </c>
      <c r="C21" s="9">
        <v>42</v>
      </c>
      <c r="D21" s="9">
        <v>2</v>
      </c>
      <c r="E21" s="9">
        <v>0</v>
      </c>
      <c r="F21" s="10">
        <v>44</v>
      </c>
      <c r="G21" s="9">
        <v>64</v>
      </c>
      <c r="H21" s="9">
        <v>49</v>
      </c>
      <c r="I21" s="9">
        <v>0</v>
      </c>
      <c r="J21" s="10">
        <v>113</v>
      </c>
      <c r="K21" s="9">
        <v>-69</v>
      </c>
    </row>
    <row r="22" spans="2:11" ht="15" customHeight="1">
      <c r="B22" s="1" t="s">
        <v>18</v>
      </c>
      <c r="C22" s="9">
        <v>128</v>
      </c>
      <c r="D22" s="9">
        <v>15</v>
      </c>
      <c r="E22" s="9">
        <v>0</v>
      </c>
      <c r="F22" s="10">
        <v>143</v>
      </c>
      <c r="G22" s="9">
        <v>198</v>
      </c>
      <c r="H22" s="9">
        <v>150</v>
      </c>
      <c r="I22" s="9">
        <v>2</v>
      </c>
      <c r="J22" s="10">
        <v>350</v>
      </c>
      <c r="K22" s="9">
        <v>-207</v>
      </c>
    </row>
    <row r="23" spans="2:11" ht="15" customHeight="1">
      <c r="B23" s="1" t="s">
        <v>19</v>
      </c>
      <c r="C23" s="9">
        <v>33</v>
      </c>
      <c r="D23" s="9">
        <v>2</v>
      </c>
      <c r="E23" s="9">
        <v>0</v>
      </c>
      <c r="F23" s="10">
        <v>35</v>
      </c>
      <c r="G23" s="9">
        <v>29</v>
      </c>
      <c r="H23" s="9">
        <v>64</v>
      </c>
      <c r="I23" s="9">
        <v>0</v>
      </c>
      <c r="J23" s="10">
        <v>93</v>
      </c>
      <c r="K23" s="9">
        <v>-58</v>
      </c>
    </row>
    <row r="24" spans="2:11" ht="15" customHeight="1">
      <c r="B24" s="1" t="s">
        <v>20</v>
      </c>
      <c r="C24" s="9">
        <v>454</v>
      </c>
      <c r="D24" s="9">
        <v>75</v>
      </c>
      <c r="E24" s="9">
        <v>2</v>
      </c>
      <c r="F24" s="10">
        <v>531</v>
      </c>
      <c r="G24" s="9">
        <v>418</v>
      </c>
      <c r="H24" s="9">
        <v>162</v>
      </c>
      <c r="I24" s="9">
        <v>4</v>
      </c>
      <c r="J24" s="10">
        <v>584</v>
      </c>
      <c r="K24" s="9">
        <v>-53</v>
      </c>
    </row>
    <row r="25" spans="2:11" ht="15" customHeight="1">
      <c r="B25" s="1" t="s">
        <v>21</v>
      </c>
      <c r="C25" s="9">
        <v>619</v>
      </c>
      <c r="D25" s="9">
        <v>91</v>
      </c>
      <c r="E25" s="9">
        <v>5</v>
      </c>
      <c r="F25" s="10">
        <v>715</v>
      </c>
      <c r="G25" s="9">
        <v>743</v>
      </c>
      <c r="H25" s="9">
        <v>276</v>
      </c>
      <c r="I25" s="9">
        <v>39</v>
      </c>
      <c r="J25" s="10">
        <v>1058</v>
      </c>
      <c r="K25" s="9">
        <v>-343</v>
      </c>
    </row>
    <row r="26" spans="2:11" ht="15" customHeight="1">
      <c r="B26" s="1" t="s">
        <v>22</v>
      </c>
      <c r="C26" s="9">
        <v>248</v>
      </c>
      <c r="D26" s="9">
        <v>19</v>
      </c>
      <c r="E26" s="9">
        <v>8</v>
      </c>
      <c r="F26" s="10">
        <v>275</v>
      </c>
      <c r="G26" s="9">
        <v>305</v>
      </c>
      <c r="H26" s="9">
        <v>83</v>
      </c>
      <c r="I26" s="9">
        <v>14</v>
      </c>
      <c r="J26" s="10">
        <v>402</v>
      </c>
      <c r="K26" s="9">
        <v>-127</v>
      </c>
    </row>
    <row r="27" spans="2:11" ht="15" customHeight="1">
      <c r="B27" s="1" t="s">
        <v>23</v>
      </c>
      <c r="C27" s="9">
        <v>652</v>
      </c>
      <c r="D27" s="9">
        <v>62</v>
      </c>
      <c r="E27" s="9">
        <v>9</v>
      </c>
      <c r="F27" s="10">
        <v>723</v>
      </c>
      <c r="G27" s="9">
        <v>662</v>
      </c>
      <c r="H27" s="9">
        <v>138</v>
      </c>
      <c r="I27" s="9">
        <v>54</v>
      </c>
      <c r="J27" s="10">
        <v>854</v>
      </c>
      <c r="K27" s="9">
        <v>-131</v>
      </c>
    </row>
    <row r="28" spans="2:11" ht="15" customHeight="1">
      <c r="B28" s="1" t="s">
        <v>24</v>
      </c>
      <c r="C28" s="9">
        <v>523</v>
      </c>
      <c r="D28" s="9">
        <v>27</v>
      </c>
      <c r="E28" s="9">
        <v>5</v>
      </c>
      <c r="F28" s="10">
        <v>555</v>
      </c>
      <c r="G28" s="9">
        <v>501</v>
      </c>
      <c r="H28" s="9">
        <v>97</v>
      </c>
      <c r="I28" s="9">
        <v>36</v>
      </c>
      <c r="J28" s="10">
        <v>634</v>
      </c>
      <c r="K28" s="9">
        <v>-79</v>
      </c>
    </row>
    <row r="29" spans="2:11" ht="15" customHeight="1">
      <c r="B29" s="1" t="s">
        <v>25</v>
      </c>
      <c r="C29" s="9">
        <v>99</v>
      </c>
      <c r="D29" s="9">
        <v>23</v>
      </c>
      <c r="E29" s="9">
        <v>2</v>
      </c>
      <c r="F29" s="10">
        <v>124</v>
      </c>
      <c r="G29" s="9">
        <v>99</v>
      </c>
      <c r="H29" s="9">
        <v>54</v>
      </c>
      <c r="I29" s="9">
        <v>6</v>
      </c>
      <c r="J29" s="10">
        <v>159</v>
      </c>
      <c r="K29" s="9">
        <v>-35</v>
      </c>
    </row>
    <row r="30" spans="2:11" ht="15" customHeight="1">
      <c r="B30" s="1" t="s">
        <v>26</v>
      </c>
      <c r="C30" s="9">
        <v>309</v>
      </c>
      <c r="D30" s="9">
        <v>48</v>
      </c>
      <c r="E30" s="9">
        <v>12</v>
      </c>
      <c r="F30" s="10">
        <v>369</v>
      </c>
      <c r="G30" s="9">
        <v>459</v>
      </c>
      <c r="H30" s="9">
        <v>225</v>
      </c>
      <c r="I30" s="9">
        <v>18</v>
      </c>
      <c r="J30" s="10">
        <v>702</v>
      </c>
      <c r="K30" s="9">
        <v>-333</v>
      </c>
    </row>
    <row r="31" spans="2:11" ht="15" customHeight="1">
      <c r="B31" s="1" t="s">
        <v>27</v>
      </c>
      <c r="C31" s="9">
        <v>95</v>
      </c>
      <c r="D31" s="9">
        <v>18</v>
      </c>
      <c r="E31" s="9">
        <v>0</v>
      </c>
      <c r="F31" s="10">
        <v>113</v>
      </c>
      <c r="G31" s="9">
        <v>154</v>
      </c>
      <c r="H31" s="9">
        <v>71</v>
      </c>
      <c r="I31" s="9">
        <v>0</v>
      </c>
      <c r="J31" s="10">
        <v>225</v>
      </c>
      <c r="K31" s="9">
        <v>-112</v>
      </c>
    </row>
    <row r="32" spans="2:11" ht="15" customHeight="1">
      <c r="B32" s="1" t="s">
        <v>28</v>
      </c>
      <c r="C32" s="9">
        <v>81</v>
      </c>
      <c r="D32" s="9">
        <v>15</v>
      </c>
      <c r="E32" s="9">
        <v>0</v>
      </c>
      <c r="F32" s="10">
        <v>96</v>
      </c>
      <c r="G32" s="9">
        <v>65</v>
      </c>
      <c r="H32" s="9">
        <v>50</v>
      </c>
      <c r="I32" s="9">
        <v>0</v>
      </c>
      <c r="J32" s="10">
        <v>115</v>
      </c>
      <c r="K32" s="9">
        <v>-19</v>
      </c>
    </row>
    <row r="33" spans="1:11" ht="15" customHeight="1">
      <c r="B33" s="1" t="s">
        <v>29</v>
      </c>
      <c r="C33" s="9">
        <v>371</v>
      </c>
      <c r="D33" s="9">
        <v>51</v>
      </c>
      <c r="E33" s="9">
        <v>5</v>
      </c>
      <c r="F33" s="10">
        <v>427</v>
      </c>
      <c r="G33" s="9">
        <v>247</v>
      </c>
      <c r="H33" s="9">
        <v>107</v>
      </c>
      <c r="I33" s="9">
        <v>163</v>
      </c>
      <c r="J33" s="10">
        <v>517</v>
      </c>
      <c r="K33" s="9">
        <v>-90</v>
      </c>
    </row>
    <row r="34" spans="1:11" ht="15" customHeight="1">
      <c r="B34" s="1" t="s">
        <v>30</v>
      </c>
      <c r="C34" s="9">
        <v>652</v>
      </c>
      <c r="D34" s="9">
        <v>82</v>
      </c>
      <c r="E34" s="9">
        <v>2</v>
      </c>
      <c r="F34" s="10">
        <v>736</v>
      </c>
      <c r="G34" s="9">
        <v>752</v>
      </c>
      <c r="H34" s="9">
        <v>336</v>
      </c>
      <c r="I34" s="9">
        <v>58</v>
      </c>
      <c r="J34" s="10">
        <v>1146</v>
      </c>
      <c r="K34" s="9">
        <v>-410</v>
      </c>
    </row>
    <row r="35" spans="1:11" ht="15" customHeight="1">
      <c r="B35" s="1" t="s">
        <v>31</v>
      </c>
      <c r="C35" s="9">
        <v>1587</v>
      </c>
      <c r="D35" s="9">
        <v>251</v>
      </c>
      <c r="E35" s="9">
        <v>34</v>
      </c>
      <c r="F35" s="10">
        <v>1872</v>
      </c>
      <c r="G35" s="9">
        <v>1582</v>
      </c>
      <c r="H35" s="9">
        <v>311</v>
      </c>
      <c r="I35" s="9">
        <v>138</v>
      </c>
      <c r="J35" s="10">
        <v>2031</v>
      </c>
      <c r="K35" s="9">
        <v>-159</v>
      </c>
    </row>
    <row r="36" spans="1:11" ht="15" customHeight="1">
      <c r="B36" s="1" t="s">
        <v>32</v>
      </c>
      <c r="C36" s="9">
        <v>445</v>
      </c>
      <c r="D36" s="9">
        <v>51</v>
      </c>
      <c r="E36" s="9">
        <v>10</v>
      </c>
      <c r="F36" s="10">
        <v>506</v>
      </c>
      <c r="G36" s="9">
        <v>447</v>
      </c>
      <c r="H36" s="9">
        <v>223</v>
      </c>
      <c r="I36" s="9">
        <v>15</v>
      </c>
      <c r="J36" s="10">
        <v>685</v>
      </c>
      <c r="K36" s="9">
        <v>-179</v>
      </c>
    </row>
    <row r="37" spans="1:11" ht="15" customHeight="1">
      <c r="B37" s="1" t="s">
        <v>33</v>
      </c>
      <c r="C37" s="9">
        <v>401</v>
      </c>
      <c r="D37" s="9">
        <v>71</v>
      </c>
      <c r="E37" s="9">
        <v>15</v>
      </c>
      <c r="F37" s="10">
        <v>487</v>
      </c>
      <c r="G37" s="9">
        <v>381</v>
      </c>
      <c r="H37" s="9">
        <v>134</v>
      </c>
      <c r="I37" s="9">
        <v>46</v>
      </c>
      <c r="J37" s="10">
        <v>561</v>
      </c>
      <c r="K37" s="9">
        <v>-74</v>
      </c>
    </row>
    <row r="38" spans="1:11" ht="15" customHeight="1">
      <c r="B38" s="1" t="s">
        <v>34</v>
      </c>
      <c r="C38" s="9">
        <v>430</v>
      </c>
      <c r="D38" s="9">
        <v>68</v>
      </c>
      <c r="E38" s="9">
        <v>21</v>
      </c>
      <c r="F38" s="10">
        <v>519</v>
      </c>
      <c r="G38" s="9">
        <v>427</v>
      </c>
      <c r="H38" s="9">
        <v>144</v>
      </c>
      <c r="I38" s="9">
        <v>34</v>
      </c>
      <c r="J38" s="10">
        <v>605</v>
      </c>
      <c r="K38" s="9">
        <v>-86</v>
      </c>
    </row>
    <row r="39" spans="1:11" ht="15" customHeight="1">
      <c r="B39" s="1" t="s">
        <v>35</v>
      </c>
      <c r="C39" s="9">
        <v>3592</v>
      </c>
      <c r="D39" s="9">
        <v>408</v>
      </c>
      <c r="E39" s="9">
        <v>180</v>
      </c>
      <c r="F39" s="10">
        <v>4180</v>
      </c>
      <c r="G39" s="9">
        <v>3339</v>
      </c>
      <c r="H39" s="9">
        <v>362</v>
      </c>
      <c r="I39" s="9">
        <v>570</v>
      </c>
      <c r="J39" s="10">
        <v>4271</v>
      </c>
      <c r="K39" s="9">
        <v>-91</v>
      </c>
    </row>
    <row r="40" spans="1:11" ht="15" customHeight="1">
      <c r="B40" s="1" t="s">
        <v>36</v>
      </c>
      <c r="C40" s="9">
        <v>927</v>
      </c>
      <c r="D40" s="9">
        <v>131</v>
      </c>
      <c r="E40" s="9">
        <v>16</v>
      </c>
      <c r="F40" s="10">
        <v>1074</v>
      </c>
      <c r="G40" s="9">
        <v>855</v>
      </c>
      <c r="H40" s="9">
        <v>263</v>
      </c>
      <c r="I40" s="9">
        <v>92</v>
      </c>
      <c r="J40" s="10">
        <v>1210</v>
      </c>
      <c r="K40" s="9">
        <v>-136</v>
      </c>
    </row>
    <row r="41" spans="1:11" s="3" customFormat="1" ht="3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s="3" customFormat="1" ht="3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s="3" customFormat="1" ht="3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s="3" customFormat="1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3" customFormat="1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3" customFormat="1" ht="3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s="3" customFormat="1" ht="3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s="3" customFormat="1" ht="3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3" customFormat="1" ht="3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3" customFormat="1" ht="3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3" customFormat="1" ht="3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3" customFormat="1" ht="3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3" customFormat="1" ht="3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3" customFormat="1" ht="3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3" customFormat="1" ht="3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3" customFormat="1" ht="3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3" customFormat="1" ht="3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3" customFormat="1" ht="3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3" customFormat="1" ht="3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3" customFormat="1" ht="3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3" customFormat="1" ht="3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3" customFormat="1" ht="3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3" customFormat="1" ht="3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3" customFormat="1" ht="3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3" customFormat="1" ht="3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3" customFormat="1" ht="3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3" customFormat="1" ht="3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3" customFormat="1" ht="3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3" customFormat="1" ht="3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3" customFormat="1" ht="3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3" customFormat="1" ht="3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3" customFormat="1" ht="3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3" customFormat="1" ht="3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3" customFormat="1" ht="3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3" customFormat="1" ht="3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3" customFormat="1" ht="3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3" customFormat="1" ht="3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3" customFormat="1" ht="3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3" customFormat="1" ht="3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3" customFormat="1" ht="3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3" customFormat="1" ht="3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3" customFormat="1" ht="3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3" customFormat="1" ht="3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3" customFormat="1" ht="3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3" customFormat="1" ht="3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3" customFormat="1" ht="3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3" customFormat="1" ht="3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3" customFormat="1" ht="3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3" customFormat="1" ht="3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3" customFormat="1" ht="3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3" customFormat="1" ht="3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3" customFormat="1" ht="3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3" customFormat="1" ht="3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3" customFormat="1" ht="3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3" customFormat="1" ht="3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3" customFormat="1" ht="3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3" customFormat="1" ht="3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3" customFormat="1" ht="3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3" customFormat="1" ht="3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3" customFormat="1" ht="3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3" customFormat="1" ht="3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3" customFormat="1" ht="3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3" customFormat="1" ht="3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3" customFormat="1" ht="3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3" customFormat="1" ht="3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3" customFormat="1" ht="3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3" customFormat="1" ht="3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3" customFormat="1" ht="3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3" customFormat="1" ht="3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3" customFormat="1" ht="3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3" customFormat="1" ht="3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3" customFormat="1" ht="3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3" customFormat="1" ht="3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3" customFormat="1" ht="3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3" customFormat="1" ht="3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3" customFormat="1" ht="3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3" customFormat="1" ht="3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3" customFormat="1" ht="3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3" customFormat="1" ht="3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3" customFormat="1" ht="3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3" customFormat="1" ht="3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3" customFormat="1" ht="3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3" customFormat="1" ht="3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3" customFormat="1" ht="3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3" customFormat="1" ht="3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3" customFormat="1" ht="3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3" customFormat="1" ht="3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3" customFormat="1" ht="3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3" customFormat="1" ht="3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3" customFormat="1" ht="3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3" customFormat="1" ht="3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3" customFormat="1" ht="3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3" customFormat="1" ht="3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3" customFormat="1" ht="3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3" customFormat="1" ht="3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3" customFormat="1" ht="3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3" customFormat="1" ht="3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3" customFormat="1" ht="3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s="3" customFormat="1" ht="3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s="3" customFormat="1" ht="3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s="3" customFormat="1" ht="3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s="3" customFormat="1" ht="3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3" customFormat="1" ht="3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3" customFormat="1" ht="3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s="3" customFormat="1" ht="3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3" customFormat="1" ht="3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3" customFormat="1" ht="3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3" customFormat="1" ht="3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3" customFormat="1" ht="3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3" customFormat="1" ht="3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s="3" customFormat="1" ht="3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s="3" customFormat="1" ht="3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3" customFormat="1" ht="3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3" customFormat="1" ht="3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s="3" customFormat="1" ht="3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s="3" customFormat="1" ht="3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s="3" customFormat="1" ht="3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s="3" customFormat="1" ht="3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s="3" customFormat="1" ht="3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s="3" customFormat="1" ht="3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s="3" customFormat="1" ht="3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s="3" customFormat="1" ht="3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s="3" customFormat="1" ht="3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3" customFormat="1" ht="3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s="3" customFormat="1" ht="3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3" customFormat="1" ht="3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3" customFormat="1" ht="3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s="3" customFormat="1" ht="3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s="3" customFormat="1" ht="3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s="3" customFormat="1" ht="3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s="3" customFormat="1" ht="3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s="3" customFormat="1" ht="3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s="3" customFormat="1" ht="3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s="3" customFormat="1" ht="3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s="3" customFormat="1" ht="3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s="3" customFormat="1" ht="3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s="3" customFormat="1" ht="3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s="3" customFormat="1" ht="3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s="3" customFormat="1" ht="3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s="3" customFormat="1" ht="3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s="3" customFormat="1" ht="3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s="3" customFormat="1" ht="3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3" customFormat="1" ht="3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s="3" customFormat="1" ht="3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s="3" customFormat="1" ht="3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s="3" customFormat="1" ht="3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s="3" customFormat="1" ht="3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s="3" customFormat="1" ht="3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s="3" customFormat="1" ht="3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s="3" customFormat="1" ht="3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3" customFormat="1" ht="3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s="3" customFormat="1" ht="3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s="3" customFormat="1" ht="3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s="3" customFormat="1" ht="3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3" customFormat="1" ht="3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3" customFormat="1" ht="3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s="3" customFormat="1" ht="3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s="3" customFormat="1" ht="3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s="3" customFormat="1" ht="3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30" customHeight="1"/>
    <row r="201" spans="1:11" ht="30" customHeight="1"/>
    <row r="202" spans="1:11" ht="30" customHeight="1"/>
    <row r="203" spans="1:11" ht="30" customHeight="1"/>
    <row r="204" spans="1:11" ht="30" customHeight="1"/>
    <row r="205" spans="1:11" ht="30" customHeight="1"/>
  </sheetData>
  <mergeCells count="4">
    <mergeCell ref="C3:F3"/>
    <mergeCell ref="G3:J3"/>
    <mergeCell ref="K3:K4"/>
    <mergeCell ref="B3:B4"/>
  </mergeCells>
  <phoneticPr fontId="3"/>
  <pageMargins left="0.7" right="0.7" top="0.75" bottom="0.75" header="0.3" footer="0.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5"/>
  <sheetViews>
    <sheetView zoomScale="80" zoomScaleNormal="8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:I40"/>
    </sheetView>
  </sheetViews>
  <sheetFormatPr defaultColWidth="5" defaultRowHeight="20.25" customHeight="1"/>
  <cols>
    <col min="1" max="1" width="2.69921875" style="4" customWidth="1"/>
    <col min="2" max="2" width="7.3984375" style="4" customWidth="1"/>
    <col min="3" max="11" width="7.09765625" style="4" customWidth="1"/>
    <col min="12" max="12" width="4.3984375" style="4" customWidth="1"/>
    <col min="13" max="22" width="9.296875" style="4" customWidth="1"/>
    <col min="23" max="23" width="5.69921875" style="4" customWidth="1"/>
    <col min="24" max="33" width="10.69921875" style="4" customWidth="1"/>
    <col min="34" max="16384" width="5" style="4"/>
  </cols>
  <sheetData>
    <row r="1" spans="2:33" ht="15" customHeight="1">
      <c r="B1" s="17" t="s">
        <v>52</v>
      </c>
      <c r="J1" s="3"/>
      <c r="K1" s="7"/>
      <c r="L1" s="8"/>
      <c r="M1" s="32" t="s">
        <v>54</v>
      </c>
      <c r="N1" s="32"/>
      <c r="O1" s="32"/>
      <c r="P1" s="32"/>
      <c r="Q1" s="32"/>
      <c r="R1" s="32"/>
      <c r="S1" s="32"/>
      <c r="T1" s="32"/>
      <c r="U1" s="32"/>
      <c r="V1" s="18"/>
      <c r="X1" s="17" t="s">
        <v>53</v>
      </c>
      <c r="AF1" s="19"/>
      <c r="AG1" s="20"/>
    </row>
    <row r="2" spans="2:33" ht="12" customHeight="1">
      <c r="B2" s="3"/>
      <c r="C2" s="3"/>
      <c r="D2" s="3"/>
      <c r="E2" s="3"/>
      <c r="F2" s="3"/>
      <c r="G2" s="3"/>
      <c r="H2" s="3"/>
      <c r="I2" s="3"/>
      <c r="J2" s="3"/>
      <c r="K2" s="3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3" ht="15" customHeight="1">
      <c r="B3" s="24" t="s">
        <v>0</v>
      </c>
      <c r="C3" s="22" t="s">
        <v>37</v>
      </c>
      <c r="D3" s="22"/>
      <c r="E3" s="22"/>
      <c r="F3" s="22"/>
      <c r="G3" s="22" t="s">
        <v>38</v>
      </c>
      <c r="H3" s="22"/>
      <c r="I3" s="22"/>
      <c r="J3" s="22"/>
      <c r="K3" s="23" t="s">
        <v>39</v>
      </c>
      <c r="M3" s="27" t="s">
        <v>0</v>
      </c>
      <c r="N3" s="29" t="s">
        <v>37</v>
      </c>
      <c r="O3" s="30"/>
      <c r="P3" s="30"/>
      <c r="Q3" s="31"/>
      <c r="R3" s="29" t="s">
        <v>38</v>
      </c>
      <c r="S3" s="30"/>
      <c r="T3" s="30"/>
      <c r="U3" s="31"/>
      <c r="V3" s="25" t="s">
        <v>47</v>
      </c>
      <c r="X3" s="27" t="s">
        <v>0</v>
      </c>
      <c r="Y3" s="29" t="s">
        <v>37</v>
      </c>
      <c r="Z3" s="30"/>
      <c r="AA3" s="30"/>
      <c r="AB3" s="31"/>
      <c r="AC3" s="29" t="s">
        <v>38</v>
      </c>
      <c r="AD3" s="30"/>
      <c r="AE3" s="30"/>
      <c r="AF3" s="31"/>
      <c r="AG3" s="25" t="s">
        <v>47</v>
      </c>
    </row>
    <row r="4" spans="2:33" ht="15" customHeight="1">
      <c r="B4" s="24"/>
      <c r="C4" s="11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42</v>
      </c>
      <c r="J4" s="11" t="s">
        <v>46</v>
      </c>
      <c r="K4" s="22"/>
      <c r="M4" s="28"/>
      <c r="N4" s="11" t="s">
        <v>48</v>
      </c>
      <c r="O4" s="11" t="s">
        <v>49</v>
      </c>
      <c r="P4" s="11" t="s">
        <v>42</v>
      </c>
      <c r="Q4" s="11" t="s">
        <v>50</v>
      </c>
      <c r="R4" s="11" t="s">
        <v>44</v>
      </c>
      <c r="S4" s="11" t="s">
        <v>45</v>
      </c>
      <c r="T4" s="11" t="s">
        <v>42</v>
      </c>
      <c r="U4" s="11" t="s">
        <v>51</v>
      </c>
      <c r="V4" s="26"/>
      <c r="X4" s="28"/>
      <c r="Y4" s="11" t="s">
        <v>48</v>
      </c>
      <c r="Z4" s="11" t="s">
        <v>49</v>
      </c>
      <c r="AA4" s="11" t="s">
        <v>42</v>
      </c>
      <c r="AB4" s="11" t="s">
        <v>50</v>
      </c>
      <c r="AC4" s="11" t="s">
        <v>44</v>
      </c>
      <c r="AD4" s="11" t="s">
        <v>45</v>
      </c>
      <c r="AE4" s="11" t="s">
        <v>42</v>
      </c>
      <c r="AF4" s="11" t="s">
        <v>51</v>
      </c>
      <c r="AG4" s="26"/>
    </row>
    <row r="5" spans="2:33" ht="15" customHeight="1">
      <c r="B5" s="12" t="s">
        <v>1</v>
      </c>
      <c r="C5" s="13">
        <f>SUM(C6:C40)</f>
        <v>72657</v>
      </c>
      <c r="D5" s="13">
        <f t="shared" ref="D5:J5" si="0">SUM(D6:D40)</f>
        <v>13488</v>
      </c>
      <c r="E5" s="13">
        <f t="shared" si="0"/>
        <v>1922</v>
      </c>
      <c r="F5" s="13">
        <f t="shared" si="0"/>
        <v>88067</v>
      </c>
      <c r="G5" s="13">
        <f t="shared" si="0"/>
        <v>69290</v>
      </c>
      <c r="H5" s="13">
        <f t="shared" si="0"/>
        <v>23041</v>
      </c>
      <c r="I5" s="13">
        <f t="shared" si="0"/>
        <v>5118</v>
      </c>
      <c r="J5" s="13">
        <f t="shared" si="0"/>
        <v>97449</v>
      </c>
      <c r="K5" s="13">
        <f>F5-J5</f>
        <v>-9382</v>
      </c>
      <c r="M5" s="12" t="s">
        <v>1</v>
      </c>
      <c r="N5" s="13">
        <f>SUM(N6:N40)</f>
        <v>54602</v>
      </c>
      <c r="O5" s="13">
        <f t="shared" ref="O5:U5" si="1">SUM(O6:O40)</f>
        <v>12953</v>
      </c>
      <c r="P5" s="13">
        <f t="shared" si="1"/>
        <v>744</v>
      </c>
      <c r="Q5" s="13">
        <f t="shared" si="1"/>
        <v>68299</v>
      </c>
      <c r="R5" s="13">
        <f t="shared" si="1"/>
        <v>57503</v>
      </c>
      <c r="S5" s="13">
        <f t="shared" si="1"/>
        <v>22953</v>
      </c>
      <c r="T5" s="13">
        <f t="shared" si="1"/>
        <v>314</v>
      </c>
      <c r="U5" s="13">
        <f t="shared" si="1"/>
        <v>80770</v>
      </c>
      <c r="V5" s="13">
        <f>Q5-U5</f>
        <v>-12471</v>
      </c>
      <c r="X5" s="12" t="s">
        <v>1</v>
      </c>
      <c r="Y5" s="13">
        <f>SUM(Y6:Y40)</f>
        <v>18055</v>
      </c>
      <c r="Z5" s="13">
        <f t="shared" ref="Z5:AF5" si="2">SUM(Z6:Z40)</f>
        <v>535</v>
      </c>
      <c r="AA5" s="13">
        <f t="shared" si="2"/>
        <v>1178</v>
      </c>
      <c r="AB5" s="13">
        <f t="shared" si="2"/>
        <v>19768</v>
      </c>
      <c r="AC5" s="13">
        <f t="shared" si="2"/>
        <v>11787</v>
      </c>
      <c r="AD5" s="13">
        <f t="shared" si="2"/>
        <v>88</v>
      </c>
      <c r="AE5" s="13">
        <f t="shared" si="2"/>
        <v>4804</v>
      </c>
      <c r="AF5" s="13">
        <f t="shared" si="2"/>
        <v>16679</v>
      </c>
      <c r="AG5" s="13">
        <f>AB5-AF5</f>
        <v>3089</v>
      </c>
    </row>
    <row r="6" spans="2:33" ht="15" customHeight="1">
      <c r="B6" s="12" t="s">
        <v>2</v>
      </c>
      <c r="C6" s="10">
        <f>N6+Y6</f>
        <v>12062</v>
      </c>
      <c r="D6" s="10">
        <f t="shared" ref="D6:E21" si="3">O6+Z6</f>
        <v>2416</v>
      </c>
      <c r="E6" s="10">
        <f t="shared" si="3"/>
        <v>252</v>
      </c>
      <c r="F6" s="10">
        <f>C6+D6+E6</f>
        <v>14730</v>
      </c>
      <c r="G6" s="10">
        <f>R6+AC6</f>
        <v>11007</v>
      </c>
      <c r="H6" s="10">
        <f t="shared" ref="H6:I21" si="4">S6+AD6</f>
        <v>3692</v>
      </c>
      <c r="I6" s="10">
        <f t="shared" si="4"/>
        <v>755</v>
      </c>
      <c r="J6" s="10">
        <f>G6+H6+I6</f>
        <v>15454</v>
      </c>
      <c r="K6" s="9">
        <f t="shared" ref="K6:K40" si="5">F6-J6</f>
        <v>-724</v>
      </c>
      <c r="M6" s="12" t="s">
        <v>2</v>
      </c>
      <c r="N6" s="14">
        <v>9475</v>
      </c>
      <c r="O6" s="14">
        <v>2370</v>
      </c>
      <c r="P6" s="15">
        <v>144</v>
      </c>
      <c r="Q6" s="15">
        <f>N6+O6+P6</f>
        <v>11989</v>
      </c>
      <c r="R6" s="14">
        <v>9595</v>
      </c>
      <c r="S6" s="14">
        <v>3679</v>
      </c>
      <c r="T6" s="15">
        <v>61</v>
      </c>
      <c r="U6" s="15">
        <f>R6+S6+T6</f>
        <v>13335</v>
      </c>
      <c r="V6" s="15">
        <f t="shared" ref="V6:V40" si="6">Q6-U6</f>
        <v>-1346</v>
      </c>
      <c r="X6" s="12" t="s">
        <v>2</v>
      </c>
      <c r="Y6" s="16">
        <v>2587</v>
      </c>
      <c r="Z6" s="16">
        <v>46</v>
      </c>
      <c r="AA6" s="13">
        <v>108</v>
      </c>
      <c r="AB6" s="13">
        <f>Y6+Z6+AA6</f>
        <v>2741</v>
      </c>
      <c r="AC6" s="16">
        <v>1412</v>
      </c>
      <c r="AD6" s="16">
        <v>13</v>
      </c>
      <c r="AE6" s="13">
        <v>694</v>
      </c>
      <c r="AF6" s="13">
        <f>AC6+AD6+AE6</f>
        <v>2119</v>
      </c>
      <c r="AG6" s="13">
        <f t="shared" ref="AG6:AG40" si="7">AB6-AF6</f>
        <v>622</v>
      </c>
    </row>
    <row r="7" spans="2:33" ht="15" customHeight="1">
      <c r="B7" s="12" t="s">
        <v>3</v>
      </c>
      <c r="C7" s="10">
        <f t="shared" ref="C7:E40" si="8">N7+Y7</f>
        <v>13784</v>
      </c>
      <c r="D7" s="10">
        <f t="shared" si="3"/>
        <v>2798</v>
      </c>
      <c r="E7" s="10">
        <f t="shared" si="3"/>
        <v>176</v>
      </c>
      <c r="F7" s="10">
        <f t="shared" ref="F7:F40" si="9">C7+D7+E7</f>
        <v>16758</v>
      </c>
      <c r="G7" s="10">
        <f t="shared" ref="G7:I40" si="10">R7+AC7</f>
        <v>12667</v>
      </c>
      <c r="H7" s="10">
        <f t="shared" si="4"/>
        <v>4012</v>
      </c>
      <c r="I7" s="10">
        <f t="shared" si="4"/>
        <v>454</v>
      </c>
      <c r="J7" s="10">
        <f t="shared" ref="J7:J40" si="11">G7+H7+I7</f>
        <v>17133</v>
      </c>
      <c r="K7" s="9">
        <f t="shared" si="5"/>
        <v>-375</v>
      </c>
      <c r="M7" s="12" t="s">
        <v>3</v>
      </c>
      <c r="N7" s="14">
        <v>11867</v>
      </c>
      <c r="O7" s="14">
        <v>2774</v>
      </c>
      <c r="P7" s="15">
        <v>115</v>
      </c>
      <c r="Q7" s="15">
        <f t="shared" ref="Q7:Q40" si="12">N7+O7+P7</f>
        <v>14756</v>
      </c>
      <c r="R7" s="14">
        <v>11440</v>
      </c>
      <c r="S7" s="14">
        <v>4004</v>
      </c>
      <c r="T7" s="15">
        <v>25</v>
      </c>
      <c r="U7" s="15">
        <f t="shared" ref="U7:U40" si="13">R7+S7+T7</f>
        <v>15469</v>
      </c>
      <c r="V7" s="15">
        <f t="shared" si="6"/>
        <v>-713</v>
      </c>
      <c r="X7" s="12" t="s">
        <v>3</v>
      </c>
      <c r="Y7" s="16">
        <v>1917</v>
      </c>
      <c r="Z7" s="16">
        <v>24</v>
      </c>
      <c r="AA7" s="13">
        <v>61</v>
      </c>
      <c r="AB7" s="13">
        <f t="shared" ref="AB7:AB40" si="14">Y7+Z7+AA7</f>
        <v>2002</v>
      </c>
      <c r="AC7" s="16">
        <v>1227</v>
      </c>
      <c r="AD7" s="16">
        <v>8</v>
      </c>
      <c r="AE7" s="13">
        <v>429</v>
      </c>
      <c r="AF7" s="13">
        <f t="shared" ref="AF7:AF40" si="15">AC7+AD7+AE7</f>
        <v>1664</v>
      </c>
      <c r="AG7" s="13">
        <f t="shared" si="7"/>
        <v>338</v>
      </c>
    </row>
    <row r="8" spans="2:33" ht="15" customHeight="1">
      <c r="B8" s="12" t="s">
        <v>4</v>
      </c>
      <c r="C8" s="10">
        <f t="shared" si="8"/>
        <v>2811</v>
      </c>
      <c r="D8" s="10">
        <f t="shared" si="3"/>
        <v>527</v>
      </c>
      <c r="E8" s="10">
        <f t="shared" si="3"/>
        <v>141</v>
      </c>
      <c r="F8" s="10">
        <f t="shared" si="9"/>
        <v>3479</v>
      </c>
      <c r="G8" s="10">
        <f t="shared" si="10"/>
        <v>3310</v>
      </c>
      <c r="H8" s="10">
        <f t="shared" si="4"/>
        <v>1704</v>
      </c>
      <c r="I8" s="10">
        <f t="shared" si="4"/>
        <v>178</v>
      </c>
      <c r="J8" s="10">
        <f t="shared" si="11"/>
        <v>5192</v>
      </c>
      <c r="K8" s="9">
        <f t="shared" si="5"/>
        <v>-1713</v>
      </c>
      <c r="M8" s="12" t="s">
        <v>4</v>
      </c>
      <c r="N8" s="14">
        <v>2154</v>
      </c>
      <c r="O8" s="14">
        <v>512</v>
      </c>
      <c r="P8" s="15">
        <v>28</v>
      </c>
      <c r="Q8" s="15">
        <f t="shared" si="12"/>
        <v>2694</v>
      </c>
      <c r="R8" s="14">
        <v>2735</v>
      </c>
      <c r="S8" s="14">
        <v>1701</v>
      </c>
      <c r="T8" s="15">
        <v>24</v>
      </c>
      <c r="U8" s="15">
        <f t="shared" si="13"/>
        <v>4460</v>
      </c>
      <c r="V8" s="15">
        <f t="shared" si="6"/>
        <v>-1766</v>
      </c>
      <c r="X8" s="12" t="s">
        <v>4</v>
      </c>
      <c r="Y8" s="16">
        <v>657</v>
      </c>
      <c r="Z8" s="16">
        <v>15</v>
      </c>
      <c r="AA8" s="13">
        <v>113</v>
      </c>
      <c r="AB8" s="13">
        <f t="shared" si="14"/>
        <v>785</v>
      </c>
      <c r="AC8" s="16">
        <v>575</v>
      </c>
      <c r="AD8" s="16">
        <v>3</v>
      </c>
      <c r="AE8" s="13">
        <v>154</v>
      </c>
      <c r="AF8" s="13">
        <f t="shared" si="15"/>
        <v>732</v>
      </c>
      <c r="AG8" s="13">
        <f t="shared" si="7"/>
        <v>53</v>
      </c>
    </row>
    <row r="9" spans="2:33" ht="15" customHeight="1">
      <c r="B9" s="12" t="s">
        <v>5</v>
      </c>
      <c r="C9" s="10">
        <f t="shared" si="8"/>
        <v>9060</v>
      </c>
      <c r="D9" s="10">
        <f t="shared" si="3"/>
        <v>1689</v>
      </c>
      <c r="E9" s="10">
        <f t="shared" si="3"/>
        <v>336</v>
      </c>
      <c r="F9" s="10">
        <f t="shared" si="9"/>
        <v>11085</v>
      </c>
      <c r="G9" s="10">
        <f t="shared" si="10"/>
        <v>7535</v>
      </c>
      <c r="H9" s="10">
        <f t="shared" si="4"/>
        <v>2097</v>
      </c>
      <c r="I9" s="10">
        <f t="shared" si="4"/>
        <v>790</v>
      </c>
      <c r="J9" s="10">
        <f t="shared" si="11"/>
        <v>10422</v>
      </c>
      <c r="K9" s="9">
        <f t="shared" si="5"/>
        <v>663</v>
      </c>
      <c r="M9" s="12" t="s">
        <v>5</v>
      </c>
      <c r="N9" s="14">
        <v>6317</v>
      </c>
      <c r="O9" s="14">
        <v>1551</v>
      </c>
      <c r="P9" s="15">
        <v>119</v>
      </c>
      <c r="Q9" s="15">
        <f t="shared" si="12"/>
        <v>7987</v>
      </c>
      <c r="R9" s="14">
        <v>5679</v>
      </c>
      <c r="S9" s="14">
        <v>2075</v>
      </c>
      <c r="T9" s="15">
        <v>52</v>
      </c>
      <c r="U9" s="15">
        <f t="shared" si="13"/>
        <v>7806</v>
      </c>
      <c r="V9" s="15">
        <f t="shared" si="6"/>
        <v>181</v>
      </c>
      <c r="X9" s="12" t="s">
        <v>5</v>
      </c>
      <c r="Y9" s="16">
        <v>2743</v>
      </c>
      <c r="Z9" s="16">
        <v>138</v>
      </c>
      <c r="AA9" s="13">
        <v>217</v>
      </c>
      <c r="AB9" s="13">
        <f t="shared" si="14"/>
        <v>3098</v>
      </c>
      <c r="AC9" s="16">
        <v>1856</v>
      </c>
      <c r="AD9" s="16">
        <v>22</v>
      </c>
      <c r="AE9" s="13">
        <v>738</v>
      </c>
      <c r="AF9" s="13">
        <f t="shared" si="15"/>
        <v>2616</v>
      </c>
      <c r="AG9" s="13">
        <f t="shared" si="7"/>
        <v>482</v>
      </c>
    </row>
    <row r="10" spans="2:33" ht="15" customHeight="1">
      <c r="B10" s="12" t="s">
        <v>6</v>
      </c>
      <c r="C10" s="10">
        <f t="shared" si="8"/>
        <v>9577</v>
      </c>
      <c r="D10" s="10">
        <f t="shared" si="3"/>
        <v>1846</v>
      </c>
      <c r="E10" s="10">
        <f t="shared" si="3"/>
        <v>420</v>
      </c>
      <c r="F10" s="10">
        <f t="shared" si="9"/>
        <v>11843</v>
      </c>
      <c r="G10" s="10">
        <f t="shared" si="10"/>
        <v>8548</v>
      </c>
      <c r="H10" s="10">
        <f t="shared" si="4"/>
        <v>2298</v>
      </c>
      <c r="I10" s="10">
        <f t="shared" si="4"/>
        <v>936</v>
      </c>
      <c r="J10" s="10">
        <f t="shared" si="11"/>
        <v>11782</v>
      </c>
      <c r="K10" s="9">
        <f t="shared" si="5"/>
        <v>61</v>
      </c>
      <c r="M10" s="12" t="s">
        <v>6</v>
      </c>
      <c r="N10" s="14">
        <v>6484</v>
      </c>
      <c r="O10" s="14">
        <v>1720</v>
      </c>
      <c r="P10" s="15">
        <v>112</v>
      </c>
      <c r="Q10" s="15">
        <f t="shared" si="12"/>
        <v>8316</v>
      </c>
      <c r="R10" s="14">
        <v>6520</v>
      </c>
      <c r="S10" s="14">
        <v>2284</v>
      </c>
      <c r="T10" s="15">
        <v>23</v>
      </c>
      <c r="U10" s="15">
        <f t="shared" si="13"/>
        <v>8827</v>
      </c>
      <c r="V10" s="15">
        <f t="shared" si="6"/>
        <v>-511</v>
      </c>
      <c r="X10" s="12" t="s">
        <v>6</v>
      </c>
      <c r="Y10" s="16">
        <v>3093</v>
      </c>
      <c r="Z10" s="16">
        <v>126</v>
      </c>
      <c r="AA10" s="13">
        <v>308</v>
      </c>
      <c r="AB10" s="13">
        <f t="shared" si="14"/>
        <v>3527</v>
      </c>
      <c r="AC10" s="16">
        <v>2028</v>
      </c>
      <c r="AD10" s="16">
        <v>14</v>
      </c>
      <c r="AE10" s="13">
        <v>913</v>
      </c>
      <c r="AF10" s="13">
        <f t="shared" si="15"/>
        <v>2955</v>
      </c>
      <c r="AG10" s="13">
        <f t="shared" si="7"/>
        <v>572</v>
      </c>
    </row>
    <row r="11" spans="2:33" ht="15" customHeight="1">
      <c r="B11" s="12" t="s">
        <v>7</v>
      </c>
      <c r="C11" s="10">
        <f t="shared" si="8"/>
        <v>1185</v>
      </c>
      <c r="D11" s="10">
        <f t="shared" si="3"/>
        <v>259</v>
      </c>
      <c r="E11" s="10">
        <f t="shared" si="3"/>
        <v>19</v>
      </c>
      <c r="F11" s="10">
        <f t="shared" si="9"/>
        <v>1463</v>
      </c>
      <c r="G11" s="10">
        <f t="shared" si="10"/>
        <v>1463</v>
      </c>
      <c r="H11" s="10">
        <f t="shared" si="4"/>
        <v>709</v>
      </c>
      <c r="I11" s="10">
        <f t="shared" si="4"/>
        <v>133</v>
      </c>
      <c r="J11" s="10">
        <f t="shared" si="11"/>
        <v>2305</v>
      </c>
      <c r="K11" s="9">
        <f t="shared" si="5"/>
        <v>-842</v>
      </c>
      <c r="M11" s="12" t="s">
        <v>7</v>
      </c>
      <c r="N11" s="14">
        <v>893</v>
      </c>
      <c r="O11" s="14">
        <v>258</v>
      </c>
      <c r="P11" s="15">
        <v>12</v>
      </c>
      <c r="Q11" s="15">
        <f t="shared" si="12"/>
        <v>1163</v>
      </c>
      <c r="R11" s="14">
        <v>1337</v>
      </c>
      <c r="S11" s="14">
        <v>706</v>
      </c>
      <c r="T11" s="15">
        <v>12</v>
      </c>
      <c r="U11" s="15">
        <f t="shared" si="13"/>
        <v>2055</v>
      </c>
      <c r="V11" s="15">
        <f t="shared" si="6"/>
        <v>-892</v>
      </c>
      <c r="X11" s="12" t="s">
        <v>7</v>
      </c>
      <c r="Y11" s="16">
        <v>292</v>
      </c>
      <c r="Z11" s="16">
        <v>1</v>
      </c>
      <c r="AA11" s="13">
        <v>7</v>
      </c>
      <c r="AB11" s="13">
        <f t="shared" si="14"/>
        <v>300</v>
      </c>
      <c r="AC11" s="16">
        <v>126</v>
      </c>
      <c r="AD11" s="16">
        <v>3</v>
      </c>
      <c r="AE11" s="13">
        <v>121</v>
      </c>
      <c r="AF11" s="13">
        <f t="shared" si="15"/>
        <v>250</v>
      </c>
      <c r="AG11" s="13">
        <f t="shared" si="7"/>
        <v>50</v>
      </c>
    </row>
    <row r="12" spans="2:33" ht="15" customHeight="1">
      <c r="B12" s="12" t="s">
        <v>8</v>
      </c>
      <c r="C12" s="10">
        <f t="shared" si="8"/>
        <v>2710</v>
      </c>
      <c r="D12" s="10">
        <f t="shared" si="3"/>
        <v>448</v>
      </c>
      <c r="E12" s="10">
        <f t="shared" si="3"/>
        <v>80</v>
      </c>
      <c r="F12" s="10">
        <f t="shared" si="9"/>
        <v>3238</v>
      </c>
      <c r="G12" s="10">
        <f t="shared" si="10"/>
        <v>2533</v>
      </c>
      <c r="H12" s="10">
        <f t="shared" si="4"/>
        <v>871</v>
      </c>
      <c r="I12" s="10">
        <f t="shared" si="4"/>
        <v>201</v>
      </c>
      <c r="J12" s="10">
        <f t="shared" si="11"/>
        <v>3605</v>
      </c>
      <c r="K12" s="9">
        <f t="shared" si="5"/>
        <v>-367</v>
      </c>
      <c r="M12" s="12" t="s">
        <v>8</v>
      </c>
      <c r="N12" s="14">
        <v>2031</v>
      </c>
      <c r="O12" s="14">
        <v>419</v>
      </c>
      <c r="P12" s="15">
        <v>42</v>
      </c>
      <c r="Q12" s="15">
        <f t="shared" si="12"/>
        <v>2492</v>
      </c>
      <c r="R12" s="14">
        <v>2161</v>
      </c>
      <c r="S12" s="14">
        <v>867</v>
      </c>
      <c r="T12" s="15">
        <v>17</v>
      </c>
      <c r="U12" s="15">
        <f t="shared" si="13"/>
        <v>3045</v>
      </c>
      <c r="V12" s="15">
        <f t="shared" si="6"/>
        <v>-553</v>
      </c>
      <c r="X12" s="12" t="s">
        <v>8</v>
      </c>
      <c r="Y12" s="16">
        <v>679</v>
      </c>
      <c r="Z12" s="16">
        <v>29</v>
      </c>
      <c r="AA12" s="13">
        <v>38</v>
      </c>
      <c r="AB12" s="13">
        <f t="shared" si="14"/>
        <v>746</v>
      </c>
      <c r="AC12" s="16">
        <v>372</v>
      </c>
      <c r="AD12" s="16">
        <v>4</v>
      </c>
      <c r="AE12" s="13">
        <v>184</v>
      </c>
      <c r="AF12" s="13">
        <f t="shared" si="15"/>
        <v>560</v>
      </c>
      <c r="AG12" s="13">
        <f t="shared" si="7"/>
        <v>186</v>
      </c>
    </row>
    <row r="13" spans="2:33" ht="15" customHeight="1">
      <c r="B13" s="12" t="s">
        <v>9</v>
      </c>
      <c r="C13" s="10">
        <f t="shared" si="8"/>
        <v>1910</v>
      </c>
      <c r="D13" s="10">
        <f t="shared" si="3"/>
        <v>423</v>
      </c>
      <c r="E13" s="10">
        <f t="shared" si="3"/>
        <v>46</v>
      </c>
      <c r="F13" s="10">
        <f t="shared" si="9"/>
        <v>2379</v>
      </c>
      <c r="G13" s="10">
        <f t="shared" si="10"/>
        <v>2338</v>
      </c>
      <c r="H13" s="10">
        <f t="shared" si="4"/>
        <v>1093</v>
      </c>
      <c r="I13" s="10">
        <f t="shared" si="4"/>
        <v>83</v>
      </c>
      <c r="J13" s="10">
        <f t="shared" si="11"/>
        <v>3514</v>
      </c>
      <c r="K13" s="9">
        <f t="shared" si="5"/>
        <v>-1135</v>
      </c>
      <c r="M13" s="12" t="s">
        <v>9</v>
      </c>
      <c r="N13" s="14">
        <v>1664</v>
      </c>
      <c r="O13" s="14">
        <v>419</v>
      </c>
      <c r="P13" s="15">
        <v>37</v>
      </c>
      <c r="Q13" s="15">
        <f t="shared" si="12"/>
        <v>2120</v>
      </c>
      <c r="R13" s="14">
        <v>2220</v>
      </c>
      <c r="S13" s="14">
        <v>1090</v>
      </c>
      <c r="T13" s="15">
        <v>15</v>
      </c>
      <c r="U13" s="15">
        <f t="shared" si="13"/>
        <v>3325</v>
      </c>
      <c r="V13" s="15">
        <f t="shared" si="6"/>
        <v>-1205</v>
      </c>
      <c r="X13" s="12" t="s">
        <v>9</v>
      </c>
      <c r="Y13" s="16">
        <v>246</v>
      </c>
      <c r="Z13" s="16">
        <v>4</v>
      </c>
      <c r="AA13" s="13">
        <v>9</v>
      </c>
      <c r="AB13" s="13">
        <f t="shared" si="14"/>
        <v>259</v>
      </c>
      <c r="AC13" s="16">
        <v>118</v>
      </c>
      <c r="AD13" s="16">
        <v>3</v>
      </c>
      <c r="AE13" s="13">
        <v>68</v>
      </c>
      <c r="AF13" s="13">
        <f t="shared" si="15"/>
        <v>189</v>
      </c>
      <c r="AG13" s="13">
        <f t="shared" si="7"/>
        <v>70</v>
      </c>
    </row>
    <row r="14" spans="2:33" ht="15" customHeight="1">
      <c r="B14" s="12" t="s">
        <v>10</v>
      </c>
      <c r="C14" s="10">
        <f t="shared" si="8"/>
        <v>1830</v>
      </c>
      <c r="D14" s="10">
        <f t="shared" si="3"/>
        <v>357</v>
      </c>
      <c r="E14" s="10">
        <f t="shared" si="3"/>
        <v>16</v>
      </c>
      <c r="F14" s="10">
        <f t="shared" si="9"/>
        <v>2203</v>
      </c>
      <c r="G14" s="10">
        <f t="shared" si="10"/>
        <v>1853</v>
      </c>
      <c r="H14" s="10">
        <f t="shared" si="4"/>
        <v>792</v>
      </c>
      <c r="I14" s="10">
        <f t="shared" si="4"/>
        <v>94</v>
      </c>
      <c r="J14" s="10">
        <f t="shared" si="11"/>
        <v>2739</v>
      </c>
      <c r="K14" s="9">
        <f t="shared" si="5"/>
        <v>-536</v>
      </c>
      <c r="M14" s="12" t="s">
        <v>10</v>
      </c>
      <c r="N14" s="14">
        <v>1584</v>
      </c>
      <c r="O14" s="14">
        <v>355</v>
      </c>
      <c r="P14" s="15">
        <v>10</v>
      </c>
      <c r="Q14" s="15">
        <f t="shared" si="12"/>
        <v>1949</v>
      </c>
      <c r="R14" s="14">
        <v>1735</v>
      </c>
      <c r="S14" s="14">
        <v>792</v>
      </c>
      <c r="T14" s="15">
        <v>20</v>
      </c>
      <c r="U14" s="15">
        <f t="shared" si="13"/>
        <v>2547</v>
      </c>
      <c r="V14" s="15">
        <f t="shared" si="6"/>
        <v>-598</v>
      </c>
      <c r="X14" s="12" t="s">
        <v>10</v>
      </c>
      <c r="Y14" s="16">
        <v>246</v>
      </c>
      <c r="Z14" s="16">
        <v>2</v>
      </c>
      <c r="AA14" s="13">
        <v>6</v>
      </c>
      <c r="AB14" s="13">
        <f t="shared" si="14"/>
        <v>254</v>
      </c>
      <c r="AC14" s="16">
        <v>118</v>
      </c>
      <c r="AD14" s="16">
        <v>0</v>
      </c>
      <c r="AE14" s="13">
        <v>74</v>
      </c>
      <c r="AF14" s="13">
        <f t="shared" si="15"/>
        <v>192</v>
      </c>
      <c r="AG14" s="13">
        <f t="shared" si="7"/>
        <v>62</v>
      </c>
    </row>
    <row r="15" spans="2:33" ht="15" customHeight="1">
      <c r="B15" s="12" t="s">
        <v>11</v>
      </c>
      <c r="C15" s="10">
        <f t="shared" si="8"/>
        <v>1318</v>
      </c>
      <c r="D15" s="10">
        <f t="shared" si="3"/>
        <v>264</v>
      </c>
      <c r="E15" s="10">
        <f t="shared" si="3"/>
        <v>15</v>
      </c>
      <c r="F15" s="10">
        <f t="shared" si="9"/>
        <v>1597</v>
      </c>
      <c r="G15" s="10">
        <f t="shared" si="10"/>
        <v>1410</v>
      </c>
      <c r="H15" s="10">
        <f t="shared" si="4"/>
        <v>678</v>
      </c>
      <c r="I15" s="10">
        <f t="shared" si="4"/>
        <v>61</v>
      </c>
      <c r="J15" s="10">
        <f t="shared" si="11"/>
        <v>2149</v>
      </c>
      <c r="K15" s="9">
        <f t="shared" si="5"/>
        <v>-552</v>
      </c>
      <c r="M15" s="12" t="s">
        <v>11</v>
      </c>
      <c r="N15" s="14">
        <v>1031</v>
      </c>
      <c r="O15" s="14">
        <v>260</v>
      </c>
      <c r="P15" s="15">
        <v>6</v>
      </c>
      <c r="Q15" s="15">
        <f t="shared" si="12"/>
        <v>1297</v>
      </c>
      <c r="R15" s="14">
        <v>1269</v>
      </c>
      <c r="S15" s="14">
        <v>676</v>
      </c>
      <c r="T15" s="15">
        <v>1</v>
      </c>
      <c r="U15" s="15">
        <f t="shared" si="13"/>
        <v>1946</v>
      </c>
      <c r="V15" s="15">
        <f t="shared" si="6"/>
        <v>-649</v>
      </c>
      <c r="X15" s="12" t="s">
        <v>11</v>
      </c>
      <c r="Y15" s="16">
        <v>287</v>
      </c>
      <c r="Z15" s="16">
        <v>4</v>
      </c>
      <c r="AA15" s="13">
        <v>9</v>
      </c>
      <c r="AB15" s="13">
        <f t="shared" si="14"/>
        <v>300</v>
      </c>
      <c r="AC15" s="16">
        <v>141</v>
      </c>
      <c r="AD15" s="16">
        <v>2</v>
      </c>
      <c r="AE15" s="13">
        <v>60</v>
      </c>
      <c r="AF15" s="13">
        <f t="shared" si="15"/>
        <v>203</v>
      </c>
      <c r="AG15" s="13">
        <f t="shared" si="7"/>
        <v>97</v>
      </c>
    </row>
    <row r="16" spans="2:33" ht="15" customHeight="1">
      <c r="B16" s="12" t="s">
        <v>12</v>
      </c>
      <c r="C16" s="10">
        <f t="shared" si="8"/>
        <v>1228</v>
      </c>
      <c r="D16" s="10">
        <f t="shared" si="3"/>
        <v>279</v>
      </c>
      <c r="E16" s="10">
        <f t="shared" si="3"/>
        <v>18</v>
      </c>
      <c r="F16" s="10">
        <f t="shared" si="9"/>
        <v>1525</v>
      </c>
      <c r="G16" s="10">
        <f t="shared" si="10"/>
        <v>1437</v>
      </c>
      <c r="H16" s="10">
        <f t="shared" si="4"/>
        <v>852</v>
      </c>
      <c r="I16" s="10">
        <f t="shared" si="4"/>
        <v>47</v>
      </c>
      <c r="J16" s="10">
        <f t="shared" si="11"/>
        <v>2336</v>
      </c>
      <c r="K16" s="9">
        <f t="shared" si="5"/>
        <v>-811</v>
      </c>
      <c r="M16" s="12" t="s">
        <v>12</v>
      </c>
      <c r="N16" s="14">
        <v>1048</v>
      </c>
      <c r="O16" s="14">
        <v>277</v>
      </c>
      <c r="P16" s="15">
        <v>13</v>
      </c>
      <c r="Q16" s="15">
        <f t="shared" si="12"/>
        <v>1338</v>
      </c>
      <c r="R16" s="14">
        <v>1352</v>
      </c>
      <c r="S16" s="14">
        <v>849</v>
      </c>
      <c r="T16" s="15">
        <v>5</v>
      </c>
      <c r="U16" s="15">
        <f t="shared" si="13"/>
        <v>2206</v>
      </c>
      <c r="V16" s="15">
        <f t="shared" si="6"/>
        <v>-868</v>
      </c>
      <c r="X16" s="12" t="s">
        <v>12</v>
      </c>
      <c r="Y16" s="16">
        <v>180</v>
      </c>
      <c r="Z16" s="16">
        <v>2</v>
      </c>
      <c r="AA16" s="13">
        <v>5</v>
      </c>
      <c r="AB16" s="13">
        <f t="shared" si="14"/>
        <v>187</v>
      </c>
      <c r="AC16" s="16">
        <v>85</v>
      </c>
      <c r="AD16" s="16">
        <v>3</v>
      </c>
      <c r="AE16" s="13">
        <v>42</v>
      </c>
      <c r="AF16" s="13">
        <f t="shared" si="15"/>
        <v>130</v>
      </c>
      <c r="AG16" s="13">
        <f t="shared" si="7"/>
        <v>57</v>
      </c>
    </row>
    <row r="17" spans="2:33" ht="15" customHeight="1">
      <c r="B17" s="12" t="s">
        <v>13</v>
      </c>
      <c r="C17" s="10">
        <f t="shared" si="8"/>
        <v>1563</v>
      </c>
      <c r="D17" s="10">
        <f t="shared" si="3"/>
        <v>336</v>
      </c>
      <c r="E17" s="10">
        <f t="shared" si="3"/>
        <v>57</v>
      </c>
      <c r="F17" s="10">
        <f t="shared" si="9"/>
        <v>1956</v>
      </c>
      <c r="G17" s="10">
        <f t="shared" si="10"/>
        <v>1774</v>
      </c>
      <c r="H17" s="10">
        <f t="shared" si="4"/>
        <v>569</v>
      </c>
      <c r="I17" s="10">
        <f t="shared" si="4"/>
        <v>65</v>
      </c>
      <c r="J17" s="10">
        <f t="shared" si="11"/>
        <v>2408</v>
      </c>
      <c r="K17" s="9">
        <f t="shared" si="5"/>
        <v>-452</v>
      </c>
      <c r="M17" s="12" t="s">
        <v>13</v>
      </c>
      <c r="N17" s="14">
        <v>1323</v>
      </c>
      <c r="O17" s="14">
        <v>329</v>
      </c>
      <c r="P17" s="15">
        <v>10</v>
      </c>
      <c r="Q17" s="15">
        <f t="shared" si="12"/>
        <v>1662</v>
      </c>
      <c r="R17" s="14">
        <v>1604</v>
      </c>
      <c r="S17" s="14">
        <v>569</v>
      </c>
      <c r="T17" s="15">
        <v>11</v>
      </c>
      <c r="U17" s="15">
        <f t="shared" si="13"/>
        <v>2184</v>
      </c>
      <c r="V17" s="15">
        <f t="shared" si="6"/>
        <v>-522</v>
      </c>
      <c r="X17" s="12" t="s">
        <v>13</v>
      </c>
      <c r="Y17" s="16">
        <v>240</v>
      </c>
      <c r="Z17" s="16">
        <v>7</v>
      </c>
      <c r="AA17" s="13">
        <v>47</v>
      </c>
      <c r="AB17" s="13">
        <f t="shared" si="14"/>
        <v>294</v>
      </c>
      <c r="AC17" s="16">
        <v>170</v>
      </c>
      <c r="AD17" s="16">
        <v>0</v>
      </c>
      <c r="AE17" s="13">
        <v>54</v>
      </c>
      <c r="AF17" s="13">
        <f t="shared" si="15"/>
        <v>224</v>
      </c>
      <c r="AG17" s="13">
        <f t="shared" si="7"/>
        <v>70</v>
      </c>
    </row>
    <row r="18" spans="2:33" ht="15" customHeight="1">
      <c r="B18" s="12" t="s">
        <v>14</v>
      </c>
      <c r="C18" s="10">
        <f t="shared" si="8"/>
        <v>883</v>
      </c>
      <c r="D18" s="10">
        <f t="shared" si="3"/>
        <v>117</v>
      </c>
      <c r="E18" s="10">
        <f t="shared" si="3"/>
        <v>12</v>
      </c>
      <c r="F18" s="10">
        <f t="shared" si="9"/>
        <v>1012</v>
      </c>
      <c r="G18" s="10">
        <f t="shared" si="10"/>
        <v>855</v>
      </c>
      <c r="H18" s="10">
        <f t="shared" si="4"/>
        <v>165</v>
      </c>
      <c r="I18" s="10">
        <f t="shared" si="4"/>
        <v>19</v>
      </c>
      <c r="J18" s="10">
        <f t="shared" si="11"/>
        <v>1039</v>
      </c>
      <c r="K18" s="9">
        <f t="shared" si="5"/>
        <v>-27</v>
      </c>
      <c r="M18" s="12" t="s">
        <v>14</v>
      </c>
      <c r="N18" s="14">
        <v>842</v>
      </c>
      <c r="O18" s="14">
        <v>116</v>
      </c>
      <c r="P18" s="15">
        <v>12</v>
      </c>
      <c r="Q18" s="15">
        <f t="shared" si="12"/>
        <v>970</v>
      </c>
      <c r="R18" s="14">
        <v>831</v>
      </c>
      <c r="S18" s="14">
        <v>165</v>
      </c>
      <c r="T18" s="15">
        <v>3</v>
      </c>
      <c r="U18" s="15">
        <f t="shared" si="13"/>
        <v>999</v>
      </c>
      <c r="V18" s="15">
        <f t="shared" si="6"/>
        <v>-29</v>
      </c>
      <c r="X18" s="12" t="s">
        <v>14</v>
      </c>
      <c r="Y18" s="16">
        <v>41</v>
      </c>
      <c r="Z18" s="16">
        <v>1</v>
      </c>
      <c r="AA18" s="13">
        <v>0</v>
      </c>
      <c r="AB18" s="13">
        <f t="shared" si="14"/>
        <v>42</v>
      </c>
      <c r="AC18" s="16">
        <v>24</v>
      </c>
      <c r="AD18" s="16">
        <v>0</v>
      </c>
      <c r="AE18" s="13">
        <v>16</v>
      </c>
      <c r="AF18" s="13">
        <f t="shared" si="15"/>
        <v>40</v>
      </c>
      <c r="AG18" s="13">
        <f t="shared" si="7"/>
        <v>2</v>
      </c>
    </row>
    <row r="19" spans="2:33" ht="15" customHeight="1">
      <c r="B19" s="12" t="s">
        <v>15</v>
      </c>
      <c r="C19" s="10">
        <f t="shared" si="8"/>
        <v>1001</v>
      </c>
      <c r="D19" s="10">
        <f t="shared" si="3"/>
        <v>210</v>
      </c>
      <c r="E19" s="10">
        <f t="shared" si="3"/>
        <v>8</v>
      </c>
      <c r="F19" s="10">
        <f t="shared" si="9"/>
        <v>1219</v>
      </c>
      <c r="G19" s="10">
        <f t="shared" si="10"/>
        <v>773</v>
      </c>
      <c r="H19" s="10">
        <f t="shared" si="4"/>
        <v>182</v>
      </c>
      <c r="I19" s="10">
        <f t="shared" si="4"/>
        <v>12</v>
      </c>
      <c r="J19" s="10">
        <f t="shared" si="11"/>
        <v>967</v>
      </c>
      <c r="K19" s="9">
        <f t="shared" si="5"/>
        <v>252</v>
      </c>
      <c r="M19" s="12" t="s">
        <v>15</v>
      </c>
      <c r="N19" s="14">
        <v>939</v>
      </c>
      <c r="O19" s="14">
        <v>210</v>
      </c>
      <c r="P19" s="15">
        <v>7</v>
      </c>
      <c r="Q19" s="15">
        <f t="shared" si="12"/>
        <v>1156</v>
      </c>
      <c r="R19" s="14">
        <v>743</v>
      </c>
      <c r="S19" s="14">
        <v>182</v>
      </c>
      <c r="T19" s="15">
        <v>2</v>
      </c>
      <c r="U19" s="15">
        <f t="shared" si="13"/>
        <v>927</v>
      </c>
      <c r="V19" s="15">
        <f t="shared" si="6"/>
        <v>229</v>
      </c>
      <c r="X19" s="12" t="s">
        <v>15</v>
      </c>
      <c r="Y19" s="16">
        <v>62</v>
      </c>
      <c r="Z19" s="16">
        <v>0</v>
      </c>
      <c r="AA19" s="13">
        <v>1</v>
      </c>
      <c r="AB19" s="13">
        <f t="shared" si="14"/>
        <v>63</v>
      </c>
      <c r="AC19" s="16">
        <v>30</v>
      </c>
      <c r="AD19" s="16">
        <v>0</v>
      </c>
      <c r="AE19" s="13">
        <v>10</v>
      </c>
      <c r="AF19" s="13">
        <f t="shared" si="15"/>
        <v>40</v>
      </c>
      <c r="AG19" s="13">
        <f t="shared" si="7"/>
        <v>23</v>
      </c>
    </row>
    <row r="20" spans="2:33" ht="15" customHeight="1">
      <c r="B20" s="12" t="s">
        <v>16</v>
      </c>
      <c r="C20" s="10">
        <f t="shared" si="8"/>
        <v>47</v>
      </c>
      <c r="D20" s="10">
        <f t="shared" si="3"/>
        <v>9</v>
      </c>
      <c r="E20" s="10">
        <f t="shared" si="3"/>
        <v>0</v>
      </c>
      <c r="F20" s="10">
        <f t="shared" si="9"/>
        <v>56</v>
      </c>
      <c r="G20" s="10">
        <f t="shared" si="10"/>
        <v>60</v>
      </c>
      <c r="H20" s="10">
        <f t="shared" si="4"/>
        <v>28</v>
      </c>
      <c r="I20" s="10">
        <f t="shared" si="4"/>
        <v>1</v>
      </c>
      <c r="J20" s="10">
        <f t="shared" si="11"/>
        <v>89</v>
      </c>
      <c r="K20" s="9">
        <f t="shared" si="5"/>
        <v>-33</v>
      </c>
      <c r="M20" s="12" t="s">
        <v>16</v>
      </c>
      <c r="N20" s="14">
        <v>42</v>
      </c>
      <c r="O20" s="14">
        <v>9</v>
      </c>
      <c r="P20" s="15">
        <v>0</v>
      </c>
      <c r="Q20" s="15">
        <f t="shared" si="12"/>
        <v>51</v>
      </c>
      <c r="R20" s="14">
        <v>58</v>
      </c>
      <c r="S20" s="14">
        <v>28</v>
      </c>
      <c r="T20" s="15">
        <v>0</v>
      </c>
      <c r="U20" s="15">
        <f t="shared" si="13"/>
        <v>86</v>
      </c>
      <c r="V20" s="15">
        <f t="shared" si="6"/>
        <v>-35</v>
      </c>
      <c r="X20" s="12" t="s">
        <v>16</v>
      </c>
      <c r="Y20" s="16">
        <v>5</v>
      </c>
      <c r="Z20" s="16">
        <v>0</v>
      </c>
      <c r="AA20" s="13">
        <v>0</v>
      </c>
      <c r="AB20" s="13">
        <f t="shared" si="14"/>
        <v>5</v>
      </c>
      <c r="AC20" s="16">
        <v>2</v>
      </c>
      <c r="AD20" s="16">
        <v>0</v>
      </c>
      <c r="AE20" s="13">
        <v>1</v>
      </c>
      <c r="AF20" s="13">
        <f t="shared" si="15"/>
        <v>3</v>
      </c>
      <c r="AG20" s="13">
        <f t="shared" si="7"/>
        <v>2</v>
      </c>
    </row>
    <row r="21" spans="2:33" ht="15" customHeight="1">
      <c r="B21" s="12" t="s">
        <v>17</v>
      </c>
      <c r="C21" s="10">
        <f t="shared" si="8"/>
        <v>42</v>
      </c>
      <c r="D21" s="10">
        <f t="shared" si="3"/>
        <v>2</v>
      </c>
      <c r="E21" s="10">
        <f t="shared" si="3"/>
        <v>0</v>
      </c>
      <c r="F21" s="10">
        <f t="shared" si="9"/>
        <v>44</v>
      </c>
      <c r="G21" s="10">
        <f t="shared" si="10"/>
        <v>64</v>
      </c>
      <c r="H21" s="10">
        <f t="shared" si="4"/>
        <v>49</v>
      </c>
      <c r="I21" s="10">
        <f t="shared" si="4"/>
        <v>0</v>
      </c>
      <c r="J21" s="10">
        <f t="shared" si="11"/>
        <v>113</v>
      </c>
      <c r="K21" s="9">
        <f t="shared" si="5"/>
        <v>-69</v>
      </c>
      <c r="M21" s="12" t="s">
        <v>17</v>
      </c>
      <c r="N21" s="14">
        <v>42</v>
      </c>
      <c r="O21" s="14">
        <v>2</v>
      </c>
      <c r="P21" s="15">
        <v>0</v>
      </c>
      <c r="Q21" s="15">
        <f t="shared" si="12"/>
        <v>44</v>
      </c>
      <c r="R21" s="14">
        <v>64</v>
      </c>
      <c r="S21" s="14">
        <v>49</v>
      </c>
      <c r="T21" s="15">
        <v>0</v>
      </c>
      <c r="U21" s="15">
        <f t="shared" si="13"/>
        <v>113</v>
      </c>
      <c r="V21" s="15">
        <f t="shared" si="6"/>
        <v>-69</v>
      </c>
      <c r="X21" s="12" t="s">
        <v>17</v>
      </c>
      <c r="Y21" s="16">
        <v>0</v>
      </c>
      <c r="Z21" s="16">
        <v>0</v>
      </c>
      <c r="AA21" s="13">
        <v>0</v>
      </c>
      <c r="AB21" s="13">
        <f t="shared" si="14"/>
        <v>0</v>
      </c>
      <c r="AC21" s="16">
        <v>0</v>
      </c>
      <c r="AD21" s="16">
        <v>0</v>
      </c>
      <c r="AE21" s="13">
        <v>0</v>
      </c>
      <c r="AF21" s="13">
        <f t="shared" si="15"/>
        <v>0</v>
      </c>
      <c r="AG21" s="13">
        <f t="shared" si="7"/>
        <v>0</v>
      </c>
    </row>
    <row r="22" spans="2:33" ht="15" customHeight="1">
      <c r="B22" s="12" t="s">
        <v>18</v>
      </c>
      <c r="C22" s="10">
        <f t="shared" si="8"/>
        <v>128</v>
      </c>
      <c r="D22" s="10">
        <f t="shared" si="8"/>
        <v>15</v>
      </c>
      <c r="E22" s="10">
        <f t="shared" si="8"/>
        <v>0</v>
      </c>
      <c r="F22" s="10">
        <f t="shared" si="9"/>
        <v>143</v>
      </c>
      <c r="G22" s="10">
        <f t="shared" si="10"/>
        <v>198</v>
      </c>
      <c r="H22" s="10">
        <f t="shared" si="10"/>
        <v>150</v>
      </c>
      <c r="I22" s="10">
        <f t="shared" si="10"/>
        <v>2</v>
      </c>
      <c r="J22" s="10">
        <f t="shared" si="11"/>
        <v>350</v>
      </c>
      <c r="K22" s="9">
        <f t="shared" si="5"/>
        <v>-207</v>
      </c>
      <c r="M22" s="12" t="s">
        <v>18</v>
      </c>
      <c r="N22" s="14">
        <v>109</v>
      </c>
      <c r="O22" s="14">
        <v>15</v>
      </c>
      <c r="P22" s="15">
        <v>0</v>
      </c>
      <c r="Q22" s="15">
        <f t="shared" si="12"/>
        <v>124</v>
      </c>
      <c r="R22" s="14">
        <v>186</v>
      </c>
      <c r="S22" s="14">
        <v>150</v>
      </c>
      <c r="T22" s="15">
        <v>2</v>
      </c>
      <c r="U22" s="15">
        <f t="shared" si="13"/>
        <v>338</v>
      </c>
      <c r="V22" s="15">
        <f t="shared" si="6"/>
        <v>-214</v>
      </c>
      <c r="X22" s="12" t="s">
        <v>18</v>
      </c>
      <c r="Y22" s="16">
        <v>19</v>
      </c>
      <c r="Z22" s="16">
        <v>0</v>
      </c>
      <c r="AA22" s="13">
        <v>0</v>
      </c>
      <c r="AB22" s="13">
        <f t="shared" si="14"/>
        <v>19</v>
      </c>
      <c r="AC22" s="16">
        <v>12</v>
      </c>
      <c r="AD22" s="16">
        <v>0</v>
      </c>
      <c r="AE22" s="13">
        <v>0</v>
      </c>
      <c r="AF22" s="13">
        <f t="shared" si="15"/>
        <v>12</v>
      </c>
      <c r="AG22" s="13">
        <f t="shared" si="7"/>
        <v>7</v>
      </c>
    </row>
    <row r="23" spans="2:33" ht="15" customHeight="1">
      <c r="B23" s="12" t="s">
        <v>19</v>
      </c>
      <c r="C23" s="10">
        <f t="shared" si="8"/>
        <v>33</v>
      </c>
      <c r="D23" s="10">
        <f t="shared" si="8"/>
        <v>2</v>
      </c>
      <c r="E23" s="10">
        <f t="shared" si="8"/>
        <v>0</v>
      </c>
      <c r="F23" s="10">
        <f t="shared" si="9"/>
        <v>35</v>
      </c>
      <c r="G23" s="10">
        <f t="shared" si="10"/>
        <v>29</v>
      </c>
      <c r="H23" s="10">
        <f t="shared" si="10"/>
        <v>64</v>
      </c>
      <c r="I23" s="10">
        <f t="shared" si="10"/>
        <v>0</v>
      </c>
      <c r="J23" s="10">
        <f t="shared" si="11"/>
        <v>93</v>
      </c>
      <c r="K23" s="9">
        <f t="shared" si="5"/>
        <v>-58</v>
      </c>
      <c r="M23" s="12" t="s">
        <v>19</v>
      </c>
      <c r="N23" s="14">
        <v>33</v>
      </c>
      <c r="O23" s="14">
        <v>2</v>
      </c>
      <c r="P23" s="15">
        <v>0</v>
      </c>
      <c r="Q23" s="15">
        <f t="shared" si="12"/>
        <v>35</v>
      </c>
      <c r="R23" s="14">
        <v>29</v>
      </c>
      <c r="S23" s="14">
        <v>64</v>
      </c>
      <c r="T23" s="15">
        <v>0</v>
      </c>
      <c r="U23" s="15">
        <f t="shared" si="13"/>
        <v>93</v>
      </c>
      <c r="V23" s="15">
        <f t="shared" si="6"/>
        <v>-58</v>
      </c>
      <c r="X23" s="12" t="s">
        <v>19</v>
      </c>
      <c r="Y23" s="16">
        <v>0</v>
      </c>
      <c r="Z23" s="16">
        <v>0</v>
      </c>
      <c r="AA23" s="13">
        <v>0</v>
      </c>
      <c r="AB23" s="13">
        <f t="shared" si="14"/>
        <v>0</v>
      </c>
      <c r="AC23" s="16">
        <v>0</v>
      </c>
      <c r="AD23" s="16">
        <v>0</v>
      </c>
      <c r="AE23" s="13">
        <v>0</v>
      </c>
      <c r="AF23" s="13">
        <f t="shared" si="15"/>
        <v>0</v>
      </c>
      <c r="AG23" s="13">
        <f t="shared" si="7"/>
        <v>0</v>
      </c>
    </row>
    <row r="24" spans="2:33" ht="15" customHeight="1">
      <c r="B24" s="12" t="s">
        <v>20</v>
      </c>
      <c r="C24" s="10">
        <f t="shared" si="8"/>
        <v>454</v>
      </c>
      <c r="D24" s="10">
        <f t="shared" si="8"/>
        <v>75</v>
      </c>
      <c r="E24" s="10">
        <f t="shared" si="8"/>
        <v>2</v>
      </c>
      <c r="F24" s="10">
        <f t="shared" si="9"/>
        <v>531</v>
      </c>
      <c r="G24" s="10">
        <f t="shared" si="10"/>
        <v>418</v>
      </c>
      <c r="H24" s="10">
        <f t="shared" si="10"/>
        <v>162</v>
      </c>
      <c r="I24" s="10">
        <f t="shared" si="10"/>
        <v>4</v>
      </c>
      <c r="J24" s="10">
        <f t="shared" si="11"/>
        <v>584</v>
      </c>
      <c r="K24" s="9">
        <f t="shared" si="5"/>
        <v>-53</v>
      </c>
      <c r="M24" s="12" t="s">
        <v>20</v>
      </c>
      <c r="N24" s="14">
        <v>357</v>
      </c>
      <c r="O24" s="14">
        <v>75</v>
      </c>
      <c r="P24" s="15">
        <v>1</v>
      </c>
      <c r="Q24" s="15">
        <f t="shared" si="12"/>
        <v>433</v>
      </c>
      <c r="R24" s="14">
        <v>370</v>
      </c>
      <c r="S24" s="14">
        <v>162</v>
      </c>
      <c r="T24" s="15">
        <v>0</v>
      </c>
      <c r="U24" s="15">
        <f t="shared" si="13"/>
        <v>532</v>
      </c>
      <c r="V24" s="15">
        <f t="shared" si="6"/>
        <v>-99</v>
      </c>
      <c r="X24" s="12" t="s">
        <v>20</v>
      </c>
      <c r="Y24" s="16">
        <v>97</v>
      </c>
      <c r="Z24" s="16">
        <v>0</v>
      </c>
      <c r="AA24" s="13">
        <v>1</v>
      </c>
      <c r="AB24" s="13">
        <f t="shared" si="14"/>
        <v>98</v>
      </c>
      <c r="AC24" s="16">
        <v>48</v>
      </c>
      <c r="AD24" s="16">
        <v>0</v>
      </c>
      <c r="AE24" s="13">
        <v>4</v>
      </c>
      <c r="AF24" s="13">
        <f t="shared" si="15"/>
        <v>52</v>
      </c>
      <c r="AG24" s="13">
        <f t="shared" si="7"/>
        <v>46</v>
      </c>
    </row>
    <row r="25" spans="2:33" ht="15" customHeight="1">
      <c r="B25" s="12" t="s">
        <v>21</v>
      </c>
      <c r="C25" s="10">
        <f t="shared" si="8"/>
        <v>619</v>
      </c>
      <c r="D25" s="10">
        <f t="shared" si="8"/>
        <v>91</v>
      </c>
      <c r="E25" s="10">
        <f t="shared" si="8"/>
        <v>5</v>
      </c>
      <c r="F25" s="10">
        <f t="shared" si="9"/>
        <v>715</v>
      </c>
      <c r="G25" s="10">
        <f t="shared" si="10"/>
        <v>743</v>
      </c>
      <c r="H25" s="10">
        <f t="shared" si="10"/>
        <v>276</v>
      </c>
      <c r="I25" s="10">
        <f t="shared" si="10"/>
        <v>39</v>
      </c>
      <c r="J25" s="10">
        <f t="shared" si="11"/>
        <v>1058</v>
      </c>
      <c r="K25" s="9">
        <f t="shared" si="5"/>
        <v>-343</v>
      </c>
      <c r="M25" s="12" t="s">
        <v>21</v>
      </c>
      <c r="N25" s="14">
        <v>348</v>
      </c>
      <c r="O25" s="14">
        <v>89</v>
      </c>
      <c r="P25" s="15">
        <v>3</v>
      </c>
      <c r="Q25" s="15">
        <f t="shared" si="12"/>
        <v>440</v>
      </c>
      <c r="R25" s="14">
        <v>501</v>
      </c>
      <c r="S25" s="14">
        <v>276</v>
      </c>
      <c r="T25" s="15">
        <v>4</v>
      </c>
      <c r="U25" s="15">
        <f t="shared" si="13"/>
        <v>781</v>
      </c>
      <c r="V25" s="15">
        <f t="shared" si="6"/>
        <v>-341</v>
      </c>
      <c r="X25" s="12" t="s">
        <v>21</v>
      </c>
      <c r="Y25" s="16">
        <v>271</v>
      </c>
      <c r="Z25" s="16">
        <v>2</v>
      </c>
      <c r="AA25" s="13">
        <v>2</v>
      </c>
      <c r="AB25" s="13">
        <f t="shared" si="14"/>
        <v>275</v>
      </c>
      <c r="AC25" s="16">
        <v>242</v>
      </c>
      <c r="AD25" s="16">
        <v>0</v>
      </c>
      <c r="AE25" s="13">
        <v>35</v>
      </c>
      <c r="AF25" s="13">
        <f t="shared" si="15"/>
        <v>277</v>
      </c>
      <c r="AG25" s="13">
        <f t="shared" si="7"/>
        <v>-2</v>
      </c>
    </row>
    <row r="26" spans="2:33" ht="15" customHeight="1">
      <c r="B26" s="12" t="s">
        <v>22</v>
      </c>
      <c r="C26" s="10">
        <f t="shared" si="8"/>
        <v>248</v>
      </c>
      <c r="D26" s="10">
        <f t="shared" si="8"/>
        <v>19</v>
      </c>
      <c r="E26" s="10">
        <f t="shared" si="8"/>
        <v>8</v>
      </c>
      <c r="F26" s="10">
        <f t="shared" si="9"/>
        <v>275</v>
      </c>
      <c r="G26" s="10">
        <f t="shared" si="10"/>
        <v>305</v>
      </c>
      <c r="H26" s="10">
        <f t="shared" si="10"/>
        <v>83</v>
      </c>
      <c r="I26" s="10">
        <f t="shared" si="10"/>
        <v>14</v>
      </c>
      <c r="J26" s="10">
        <f t="shared" si="11"/>
        <v>402</v>
      </c>
      <c r="K26" s="9">
        <f t="shared" si="5"/>
        <v>-127</v>
      </c>
      <c r="M26" s="12" t="s">
        <v>22</v>
      </c>
      <c r="N26" s="14">
        <v>215</v>
      </c>
      <c r="O26" s="14">
        <v>19</v>
      </c>
      <c r="P26" s="15">
        <v>5</v>
      </c>
      <c r="Q26" s="15">
        <f t="shared" si="12"/>
        <v>239</v>
      </c>
      <c r="R26" s="14">
        <v>286</v>
      </c>
      <c r="S26" s="14">
        <v>83</v>
      </c>
      <c r="T26" s="15">
        <v>0</v>
      </c>
      <c r="U26" s="15">
        <f t="shared" si="13"/>
        <v>369</v>
      </c>
      <c r="V26" s="15">
        <f t="shared" si="6"/>
        <v>-130</v>
      </c>
      <c r="X26" s="12" t="s">
        <v>22</v>
      </c>
      <c r="Y26" s="16">
        <v>33</v>
      </c>
      <c r="Z26" s="16">
        <v>0</v>
      </c>
      <c r="AA26" s="13">
        <v>3</v>
      </c>
      <c r="AB26" s="13">
        <f t="shared" si="14"/>
        <v>36</v>
      </c>
      <c r="AC26" s="16">
        <v>19</v>
      </c>
      <c r="AD26" s="16">
        <v>0</v>
      </c>
      <c r="AE26" s="13">
        <v>14</v>
      </c>
      <c r="AF26" s="13">
        <f t="shared" si="15"/>
        <v>33</v>
      </c>
      <c r="AG26" s="13">
        <f t="shared" si="7"/>
        <v>3</v>
      </c>
    </row>
    <row r="27" spans="2:33" ht="15" customHeight="1">
      <c r="B27" s="12" t="s">
        <v>23</v>
      </c>
      <c r="C27" s="10">
        <f t="shared" si="8"/>
        <v>652</v>
      </c>
      <c r="D27" s="10">
        <f t="shared" si="8"/>
        <v>62</v>
      </c>
      <c r="E27" s="10">
        <f t="shared" si="8"/>
        <v>9</v>
      </c>
      <c r="F27" s="10">
        <f t="shared" si="9"/>
        <v>723</v>
      </c>
      <c r="G27" s="10">
        <f t="shared" si="10"/>
        <v>662</v>
      </c>
      <c r="H27" s="10">
        <f t="shared" si="10"/>
        <v>138</v>
      </c>
      <c r="I27" s="10">
        <f t="shared" si="10"/>
        <v>54</v>
      </c>
      <c r="J27" s="10">
        <f t="shared" si="11"/>
        <v>854</v>
      </c>
      <c r="K27" s="9">
        <f t="shared" si="5"/>
        <v>-131</v>
      </c>
      <c r="M27" s="12" t="s">
        <v>23</v>
      </c>
      <c r="N27" s="14">
        <v>235</v>
      </c>
      <c r="O27" s="14">
        <v>62</v>
      </c>
      <c r="P27" s="15">
        <v>5</v>
      </c>
      <c r="Q27" s="15">
        <f t="shared" si="12"/>
        <v>302</v>
      </c>
      <c r="R27" s="14">
        <v>294</v>
      </c>
      <c r="S27" s="14">
        <v>138</v>
      </c>
      <c r="T27" s="15">
        <v>3</v>
      </c>
      <c r="U27" s="15">
        <f t="shared" si="13"/>
        <v>435</v>
      </c>
      <c r="V27" s="15">
        <f t="shared" si="6"/>
        <v>-133</v>
      </c>
      <c r="X27" s="12" t="s">
        <v>23</v>
      </c>
      <c r="Y27" s="16">
        <v>417</v>
      </c>
      <c r="Z27" s="16">
        <v>0</v>
      </c>
      <c r="AA27" s="13">
        <v>4</v>
      </c>
      <c r="AB27" s="13">
        <f t="shared" si="14"/>
        <v>421</v>
      </c>
      <c r="AC27" s="16">
        <v>368</v>
      </c>
      <c r="AD27" s="16">
        <v>0</v>
      </c>
      <c r="AE27" s="13">
        <v>51</v>
      </c>
      <c r="AF27" s="13">
        <f t="shared" si="15"/>
        <v>419</v>
      </c>
      <c r="AG27" s="13">
        <f t="shared" si="7"/>
        <v>2</v>
      </c>
    </row>
    <row r="28" spans="2:33" ht="15" customHeight="1">
      <c r="B28" s="12" t="s">
        <v>24</v>
      </c>
      <c r="C28" s="10">
        <f t="shared" si="8"/>
        <v>523</v>
      </c>
      <c r="D28" s="10">
        <f t="shared" si="8"/>
        <v>27</v>
      </c>
      <c r="E28" s="10">
        <f t="shared" si="8"/>
        <v>5</v>
      </c>
      <c r="F28" s="10">
        <f t="shared" si="9"/>
        <v>555</v>
      </c>
      <c r="G28" s="10">
        <f t="shared" si="10"/>
        <v>501</v>
      </c>
      <c r="H28" s="10">
        <f t="shared" si="10"/>
        <v>97</v>
      </c>
      <c r="I28" s="10">
        <f t="shared" si="10"/>
        <v>36</v>
      </c>
      <c r="J28" s="10">
        <f t="shared" si="11"/>
        <v>634</v>
      </c>
      <c r="K28" s="9">
        <f t="shared" si="5"/>
        <v>-79</v>
      </c>
      <c r="M28" s="12" t="s">
        <v>24</v>
      </c>
      <c r="N28" s="14">
        <v>326</v>
      </c>
      <c r="O28" s="14">
        <v>27</v>
      </c>
      <c r="P28" s="15">
        <v>5</v>
      </c>
      <c r="Q28" s="15">
        <f t="shared" si="12"/>
        <v>358</v>
      </c>
      <c r="R28" s="14">
        <v>354</v>
      </c>
      <c r="S28" s="14">
        <v>96</v>
      </c>
      <c r="T28" s="15">
        <v>7</v>
      </c>
      <c r="U28" s="15">
        <f t="shared" si="13"/>
        <v>457</v>
      </c>
      <c r="V28" s="15">
        <f t="shared" si="6"/>
        <v>-99</v>
      </c>
      <c r="X28" s="12" t="s">
        <v>24</v>
      </c>
      <c r="Y28" s="16">
        <v>197</v>
      </c>
      <c r="Z28" s="16">
        <v>0</v>
      </c>
      <c r="AA28" s="13">
        <v>0</v>
      </c>
      <c r="AB28" s="13">
        <f t="shared" si="14"/>
        <v>197</v>
      </c>
      <c r="AC28" s="16">
        <v>147</v>
      </c>
      <c r="AD28" s="16">
        <v>1</v>
      </c>
      <c r="AE28" s="13">
        <v>29</v>
      </c>
      <c r="AF28" s="13">
        <f t="shared" si="15"/>
        <v>177</v>
      </c>
      <c r="AG28" s="13">
        <f t="shared" si="7"/>
        <v>20</v>
      </c>
    </row>
    <row r="29" spans="2:33" ht="15" customHeight="1">
      <c r="B29" s="12" t="s">
        <v>25</v>
      </c>
      <c r="C29" s="10">
        <f t="shared" si="8"/>
        <v>99</v>
      </c>
      <c r="D29" s="10">
        <f t="shared" si="8"/>
        <v>23</v>
      </c>
      <c r="E29" s="10">
        <f t="shared" si="8"/>
        <v>2</v>
      </c>
      <c r="F29" s="10">
        <f t="shared" si="9"/>
        <v>124</v>
      </c>
      <c r="G29" s="10">
        <f t="shared" si="10"/>
        <v>99</v>
      </c>
      <c r="H29" s="10">
        <f t="shared" si="10"/>
        <v>54</v>
      </c>
      <c r="I29" s="10">
        <f t="shared" si="10"/>
        <v>6</v>
      </c>
      <c r="J29" s="10">
        <f t="shared" si="11"/>
        <v>159</v>
      </c>
      <c r="K29" s="9">
        <f t="shared" si="5"/>
        <v>-35</v>
      </c>
      <c r="M29" s="12" t="s">
        <v>25</v>
      </c>
      <c r="N29" s="14">
        <v>67</v>
      </c>
      <c r="O29" s="14">
        <v>23</v>
      </c>
      <c r="P29" s="15">
        <v>1</v>
      </c>
      <c r="Q29" s="15">
        <f t="shared" si="12"/>
        <v>91</v>
      </c>
      <c r="R29" s="14">
        <v>97</v>
      </c>
      <c r="S29" s="14">
        <v>54</v>
      </c>
      <c r="T29" s="15">
        <v>0</v>
      </c>
      <c r="U29" s="15">
        <f t="shared" si="13"/>
        <v>151</v>
      </c>
      <c r="V29" s="15">
        <f t="shared" si="6"/>
        <v>-60</v>
      </c>
      <c r="X29" s="12" t="s">
        <v>25</v>
      </c>
      <c r="Y29" s="16">
        <v>32</v>
      </c>
      <c r="Z29" s="16">
        <v>0</v>
      </c>
      <c r="AA29" s="13">
        <v>1</v>
      </c>
      <c r="AB29" s="13">
        <f t="shared" si="14"/>
        <v>33</v>
      </c>
      <c r="AC29" s="16">
        <v>2</v>
      </c>
      <c r="AD29" s="16">
        <v>0</v>
      </c>
      <c r="AE29" s="13">
        <v>6</v>
      </c>
      <c r="AF29" s="13">
        <f t="shared" si="15"/>
        <v>8</v>
      </c>
      <c r="AG29" s="13">
        <f t="shared" si="7"/>
        <v>25</v>
      </c>
    </row>
    <row r="30" spans="2:33" ht="15" customHeight="1">
      <c r="B30" s="12" t="s">
        <v>26</v>
      </c>
      <c r="C30" s="10">
        <f t="shared" si="8"/>
        <v>309</v>
      </c>
      <c r="D30" s="10">
        <f t="shared" si="8"/>
        <v>48</v>
      </c>
      <c r="E30" s="10">
        <f t="shared" si="8"/>
        <v>12</v>
      </c>
      <c r="F30" s="10">
        <f t="shared" si="9"/>
        <v>369</v>
      </c>
      <c r="G30" s="10">
        <f t="shared" si="10"/>
        <v>459</v>
      </c>
      <c r="H30" s="10">
        <f t="shared" si="10"/>
        <v>225</v>
      </c>
      <c r="I30" s="10">
        <f t="shared" si="10"/>
        <v>18</v>
      </c>
      <c r="J30" s="10">
        <f t="shared" si="11"/>
        <v>702</v>
      </c>
      <c r="K30" s="9">
        <f t="shared" si="5"/>
        <v>-333</v>
      </c>
      <c r="M30" s="12" t="s">
        <v>26</v>
      </c>
      <c r="N30" s="14">
        <v>209</v>
      </c>
      <c r="O30" s="14">
        <v>47</v>
      </c>
      <c r="P30" s="15">
        <v>6</v>
      </c>
      <c r="Q30" s="15">
        <f t="shared" si="12"/>
        <v>262</v>
      </c>
      <c r="R30" s="14">
        <v>370</v>
      </c>
      <c r="S30" s="14">
        <v>224</v>
      </c>
      <c r="T30" s="15">
        <v>0</v>
      </c>
      <c r="U30" s="15">
        <f t="shared" si="13"/>
        <v>594</v>
      </c>
      <c r="V30" s="15">
        <f t="shared" si="6"/>
        <v>-332</v>
      </c>
      <c r="X30" s="12" t="s">
        <v>26</v>
      </c>
      <c r="Y30" s="16">
        <v>100</v>
      </c>
      <c r="Z30" s="16">
        <v>1</v>
      </c>
      <c r="AA30" s="13">
        <v>6</v>
      </c>
      <c r="AB30" s="13">
        <f t="shared" si="14"/>
        <v>107</v>
      </c>
      <c r="AC30" s="16">
        <v>89</v>
      </c>
      <c r="AD30" s="16">
        <v>1</v>
      </c>
      <c r="AE30" s="13">
        <v>18</v>
      </c>
      <c r="AF30" s="13">
        <f t="shared" si="15"/>
        <v>108</v>
      </c>
      <c r="AG30" s="13">
        <f t="shared" si="7"/>
        <v>-1</v>
      </c>
    </row>
    <row r="31" spans="2:33" ht="15" customHeight="1">
      <c r="B31" s="12" t="s">
        <v>27</v>
      </c>
      <c r="C31" s="10">
        <f t="shared" si="8"/>
        <v>95</v>
      </c>
      <c r="D31" s="10">
        <f t="shared" si="8"/>
        <v>18</v>
      </c>
      <c r="E31" s="10">
        <f t="shared" si="8"/>
        <v>0</v>
      </c>
      <c r="F31" s="10">
        <f t="shared" si="9"/>
        <v>113</v>
      </c>
      <c r="G31" s="10">
        <f t="shared" si="10"/>
        <v>154</v>
      </c>
      <c r="H31" s="10">
        <f t="shared" si="10"/>
        <v>71</v>
      </c>
      <c r="I31" s="10">
        <f t="shared" si="10"/>
        <v>0</v>
      </c>
      <c r="J31" s="10">
        <f t="shared" si="11"/>
        <v>225</v>
      </c>
      <c r="K31" s="9">
        <f t="shared" si="5"/>
        <v>-112</v>
      </c>
      <c r="M31" s="12" t="s">
        <v>27</v>
      </c>
      <c r="N31" s="14">
        <v>84</v>
      </c>
      <c r="O31" s="14">
        <v>18</v>
      </c>
      <c r="P31" s="15">
        <v>0</v>
      </c>
      <c r="Q31" s="15">
        <f t="shared" si="12"/>
        <v>102</v>
      </c>
      <c r="R31" s="14">
        <v>144</v>
      </c>
      <c r="S31" s="14">
        <v>71</v>
      </c>
      <c r="T31" s="15">
        <v>0</v>
      </c>
      <c r="U31" s="15">
        <f t="shared" si="13"/>
        <v>215</v>
      </c>
      <c r="V31" s="15">
        <f t="shared" si="6"/>
        <v>-113</v>
      </c>
      <c r="X31" s="12" t="s">
        <v>27</v>
      </c>
      <c r="Y31" s="16">
        <v>11</v>
      </c>
      <c r="Z31" s="16">
        <v>0</v>
      </c>
      <c r="AA31" s="13">
        <v>0</v>
      </c>
      <c r="AB31" s="13">
        <f t="shared" si="14"/>
        <v>11</v>
      </c>
      <c r="AC31" s="16">
        <v>10</v>
      </c>
      <c r="AD31" s="16">
        <v>0</v>
      </c>
      <c r="AE31" s="13">
        <v>0</v>
      </c>
      <c r="AF31" s="13">
        <f t="shared" si="15"/>
        <v>10</v>
      </c>
      <c r="AG31" s="13">
        <f t="shared" si="7"/>
        <v>1</v>
      </c>
    </row>
    <row r="32" spans="2:33" ht="15" customHeight="1">
      <c r="B32" s="12" t="s">
        <v>28</v>
      </c>
      <c r="C32" s="10">
        <f t="shared" si="8"/>
        <v>81</v>
      </c>
      <c r="D32" s="10">
        <f t="shared" si="8"/>
        <v>15</v>
      </c>
      <c r="E32" s="10">
        <f t="shared" si="8"/>
        <v>0</v>
      </c>
      <c r="F32" s="10">
        <f t="shared" si="9"/>
        <v>96</v>
      </c>
      <c r="G32" s="10">
        <f t="shared" si="10"/>
        <v>65</v>
      </c>
      <c r="H32" s="10">
        <f t="shared" si="10"/>
        <v>50</v>
      </c>
      <c r="I32" s="10">
        <f t="shared" si="10"/>
        <v>0</v>
      </c>
      <c r="J32" s="10">
        <f t="shared" si="11"/>
        <v>115</v>
      </c>
      <c r="K32" s="9">
        <f t="shared" si="5"/>
        <v>-19</v>
      </c>
      <c r="M32" s="12" t="s">
        <v>28</v>
      </c>
      <c r="N32" s="14">
        <v>80</v>
      </c>
      <c r="O32" s="14">
        <v>15</v>
      </c>
      <c r="P32" s="15">
        <v>0</v>
      </c>
      <c r="Q32" s="15">
        <f t="shared" si="12"/>
        <v>95</v>
      </c>
      <c r="R32" s="14">
        <v>65</v>
      </c>
      <c r="S32" s="14">
        <v>50</v>
      </c>
      <c r="T32" s="15">
        <v>0</v>
      </c>
      <c r="U32" s="15">
        <f t="shared" si="13"/>
        <v>115</v>
      </c>
      <c r="V32" s="15">
        <f t="shared" si="6"/>
        <v>-20</v>
      </c>
      <c r="X32" s="12" t="s">
        <v>28</v>
      </c>
      <c r="Y32" s="16">
        <v>1</v>
      </c>
      <c r="Z32" s="16">
        <v>0</v>
      </c>
      <c r="AA32" s="13">
        <v>0</v>
      </c>
      <c r="AB32" s="13">
        <f t="shared" si="14"/>
        <v>1</v>
      </c>
      <c r="AC32" s="16">
        <v>0</v>
      </c>
      <c r="AD32" s="16">
        <v>0</v>
      </c>
      <c r="AE32" s="13">
        <v>0</v>
      </c>
      <c r="AF32" s="13">
        <f t="shared" si="15"/>
        <v>0</v>
      </c>
      <c r="AG32" s="13">
        <f t="shared" si="7"/>
        <v>1</v>
      </c>
    </row>
    <row r="33" spans="1:33" ht="15" customHeight="1">
      <c r="B33" s="12" t="s">
        <v>29</v>
      </c>
      <c r="C33" s="10">
        <f t="shared" si="8"/>
        <v>371</v>
      </c>
      <c r="D33" s="10">
        <f t="shared" si="8"/>
        <v>51</v>
      </c>
      <c r="E33" s="10">
        <f t="shared" si="8"/>
        <v>5</v>
      </c>
      <c r="F33" s="10">
        <f t="shared" si="9"/>
        <v>427</v>
      </c>
      <c r="G33" s="10">
        <f t="shared" si="10"/>
        <v>247</v>
      </c>
      <c r="H33" s="10">
        <f t="shared" si="10"/>
        <v>107</v>
      </c>
      <c r="I33" s="10">
        <f t="shared" si="10"/>
        <v>163</v>
      </c>
      <c r="J33" s="10">
        <f t="shared" si="11"/>
        <v>517</v>
      </c>
      <c r="K33" s="9">
        <f t="shared" si="5"/>
        <v>-90</v>
      </c>
      <c r="M33" s="12" t="s">
        <v>29</v>
      </c>
      <c r="N33" s="14">
        <v>134</v>
      </c>
      <c r="O33" s="14">
        <v>50</v>
      </c>
      <c r="P33" s="15">
        <v>0</v>
      </c>
      <c r="Q33" s="15">
        <f t="shared" si="12"/>
        <v>184</v>
      </c>
      <c r="R33" s="14">
        <v>184</v>
      </c>
      <c r="S33" s="14">
        <v>107</v>
      </c>
      <c r="T33" s="15">
        <v>0</v>
      </c>
      <c r="U33" s="15">
        <f t="shared" si="13"/>
        <v>291</v>
      </c>
      <c r="V33" s="15">
        <f t="shared" si="6"/>
        <v>-107</v>
      </c>
      <c r="X33" s="12" t="s">
        <v>29</v>
      </c>
      <c r="Y33" s="16">
        <v>237</v>
      </c>
      <c r="Z33" s="16">
        <v>1</v>
      </c>
      <c r="AA33" s="13">
        <v>5</v>
      </c>
      <c r="AB33" s="13">
        <f t="shared" si="14"/>
        <v>243</v>
      </c>
      <c r="AC33" s="16">
        <v>63</v>
      </c>
      <c r="AD33" s="16">
        <v>0</v>
      </c>
      <c r="AE33" s="13">
        <v>163</v>
      </c>
      <c r="AF33" s="13">
        <f t="shared" si="15"/>
        <v>226</v>
      </c>
      <c r="AG33" s="13">
        <f t="shared" si="7"/>
        <v>17</v>
      </c>
    </row>
    <row r="34" spans="1:33" ht="15" customHeight="1">
      <c r="B34" s="12" t="s">
        <v>30</v>
      </c>
      <c r="C34" s="10">
        <f t="shared" si="8"/>
        <v>652</v>
      </c>
      <c r="D34" s="10">
        <f t="shared" si="8"/>
        <v>82</v>
      </c>
      <c r="E34" s="10">
        <f t="shared" si="8"/>
        <v>2</v>
      </c>
      <c r="F34" s="10">
        <f t="shared" si="9"/>
        <v>736</v>
      </c>
      <c r="G34" s="10">
        <f t="shared" si="10"/>
        <v>752</v>
      </c>
      <c r="H34" s="10">
        <f t="shared" si="10"/>
        <v>336</v>
      </c>
      <c r="I34" s="10">
        <f t="shared" si="10"/>
        <v>58</v>
      </c>
      <c r="J34" s="10">
        <f t="shared" si="11"/>
        <v>1146</v>
      </c>
      <c r="K34" s="9">
        <f t="shared" si="5"/>
        <v>-410</v>
      </c>
      <c r="M34" s="12" t="s">
        <v>30</v>
      </c>
      <c r="N34" s="14">
        <v>430</v>
      </c>
      <c r="O34" s="14">
        <v>80</v>
      </c>
      <c r="P34" s="15">
        <v>1</v>
      </c>
      <c r="Q34" s="15">
        <f t="shared" si="12"/>
        <v>511</v>
      </c>
      <c r="R34" s="14">
        <v>589</v>
      </c>
      <c r="S34" s="14">
        <v>336</v>
      </c>
      <c r="T34" s="15">
        <v>4</v>
      </c>
      <c r="U34" s="15">
        <f t="shared" si="13"/>
        <v>929</v>
      </c>
      <c r="V34" s="15">
        <f t="shared" si="6"/>
        <v>-418</v>
      </c>
      <c r="X34" s="12" t="s">
        <v>30</v>
      </c>
      <c r="Y34" s="16">
        <v>222</v>
      </c>
      <c r="Z34" s="16">
        <v>2</v>
      </c>
      <c r="AA34" s="13">
        <v>1</v>
      </c>
      <c r="AB34" s="13">
        <f t="shared" si="14"/>
        <v>225</v>
      </c>
      <c r="AC34" s="16">
        <v>163</v>
      </c>
      <c r="AD34" s="16">
        <v>0</v>
      </c>
      <c r="AE34" s="13">
        <v>54</v>
      </c>
      <c r="AF34" s="13">
        <f t="shared" si="15"/>
        <v>217</v>
      </c>
      <c r="AG34" s="13">
        <f t="shared" si="7"/>
        <v>8</v>
      </c>
    </row>
    <row r="35" spans="1:33" ht="15" customHeight="1">
      <c r="B35" s="12" t="s">
        <v>31</v>
      </c>
      <c r="C35" s="10">
        <f t="shared" si="8"/>
        <v>1587</v>
      </c>
      <c r="D35" s="10">
        <f t="shared" si="8"/>
        <v>251</v>
      </c>
      <c r="E35" s="10">
        <f t="shared" si="8"/>
        <v>34</v>
      </c>
      <c r="F35" s="10">
        <f t="shared" si="9"/>
        <v>1872</v>
      </c>
      <c r="G35" s="10">
        <f t="shared" si="10"/>
        <v>1582</v>
      </c>
      <c r="H35" s="10">
        <f t="shared" si="10"/>
        <v>311</v>
      </c>
      <c r="I35" s="10">
        <f t="shared" si="10"/>
        <v>138</v>
      </c>
      <c r="J35" s="10">
        <f t="shared" si="11"/>
        <v>2031</v>
      </c>
      <c r="K35" s="9">
        <f t="shared" si="5"/>
        <v>-159</v>
      </c>
      <c r="M35" s="12" t="s">
        <v>31</v>
      </c>
      <c r="N35" s="14">
        <v>1228</v>
      </c>
      <c r="O35" s="14">
        <v>245</v>
      </c>
      <c r="P35" s="15">
        <v>16</v>
      </c>
      <c r="Q35" s="15">
        <f t="shared" si="12"/>
        <v>1489</v>
      </c>
      <c r="R35" s="14">
        <v>1401</v>
      </c>
      <c r="S35" s="14">
        <v>311</v>
      </c>
      <c r="T35" s="15">
        <v>9</v>
      </c>
      <c r="U35" s="15">
        <f t="shared" si="13"/>
        <v>1721</v>
      </c>
      <c r="V35" s="15">
        <f t="shared" si="6"/>
        <v>-232</v>
      </c>
      <c r="X35" s="12" t="s">
        <v>31</v>
      </c>
      <c r="Y35" s="16">
        <v>359</v>
      </c>
      <c r="Z35" s="16">
        <v>6</v>
      </c>
      <c r="AA35" s="13">
        <v>18</v>
      </c>
      <c r="AB35" s="13">
        <f t="shared" si="14"/>
        <v>383</v>
      </c>
      <c r="AC35" s="16">
        <v>181</v>
      </c>
      <c r="AD35" s="16">
        <v>0</v>
      </c>
      <c r="AE35" s="13">
        <v>129</v>
      </c>
      <c r="AF35" s="13">
        <f t="shared" si="15"/>
        <v>310</v>
      </c>
      <c r="AG35" s="13">
        <f t="shared" si="7"/>
        <v>73</v>
      </c>
    </row>
    <row r="36" spans="1:33" ht="15" customHeight="1">
      <c r="B36" s="12" t="s">
        <v>32</v>
      </c>
      <c r="C36" s="10">
        <f t="shared" si="8"/>
        <v>445</v>
      </c>
      <c r="D36" s="10">
        <f t="shared" si="8"/>
        <v>51</v>
      </c>
      <c r="E36" s="10">
        <f t="shared" si="8"/>
        <v>10</v>
      </c>
      <c r="F36" s="10">
        <f t="shared" si="9"/>
        <v>506</v>
      </c>
      <c r="G36" s="10">
        <f t="shared" si="10"/>
        <v>447</v>
      </c>
      <c r="H36" s="10">
        <f t="shared" si="10"/>
        <v>223</v>
      </c>
      <c r="I36" s="10">
        <f t="shared" si="10"/>
        <v>15</v>
      </c>
      <c r="J36" s="10">
        <f t="shared" si="11"/>
        <v>685</v>
      </c>
      <c r="K36" s="9">
        <f t="shared" si="5"/>
        <v>-179</v>
      </c>
      <c r="M36" s="12" t="s">
        <v>32</v>
      </c>
      <c r="N36" s="14">
        <v>300</v>
      </c>
      <c r="O36" s="14">
        <v>51</v>
      </c>
      <c r="P36" s="15">
        <v>6</v>
      </c>
      <c r="Q36" s="15">
        <f t="shared" si="12"/>
        <v>357</v>
      </c>
      <c r="R36" s="14">
        <v>360</v>
      </c>
      <c r="S36" s="14">
        <v>223</v>
      </c>
      <c r="T36" s="15">
        <v>2</v>
      </c>
      <c r="U36" s="15">
        <f t="shared" si="13"/>
        <v>585</v>
      </c>
      <c r="V36" s="15">
        <f t="shared" si="6"/>
        <v>-228</v>
      </c>
      <c r="X36" s="12" t="s">
        <v>32</v>
      </c>
      <c r="Y36" s="16">
        <v>145</v>
      </c>
      <c r="Z36" s="16">
        <v>0</v>
      </c>
      <c r="AA36" s="13">
        <v>4</v>
      </c>
      <c r="AB36" s="13">
        <f t="shared" si="14"/>
        <v>149</v>
      </c>
      <c r="AC36" s="16">
        <v>87</v>
      </c>
      <c r="AD36" s="16">
        <v>0</v>
      </c>
      <c r="AE36" s="13">
        <v>13</v>
      </c>
      <c r="AF36" s="13">
        <f t="shared" si="15"/>
        <v>100</v>
      </c>
      <c r="AG36" s="13">
        <f t="shared" si="7"/>
        <v>49</v>
      </c>
    </row>
    <row r="37" spans="1:33" ht="15" customHeight="1">
      <c r="B37" s="12" t="s">
        <v>33</v>
      </c>
      <c r="C37" s="10">
        <f t="shared" si="8"/>
        <v>401</v>
      </c>
      <c r="D37" s="10">
        <f t="shared" si="8"/>
        <v>71</v>
      </c>
      <c r="E37" s="10">
        <f t="shared" si="8"/>
        <v>15</v>
      </c>
      <c r="F37" s="10">
        <f t="shared" si="9"/>
        <v>487</v>
      </c>
      <c r="G37" s="10">
        <f t="shared" si="10"/>
        <v>381</v>
      </c>
      <c r="H37" s="10">
        <f t="shared" si="10"/>
        <v>134</v>
      </c>
      <c r="I37" s="10">
        <f t="shared" si="10"/>
        <v>46</v>
      </c>
      <c r="J37" s="10">
        <f t="shared" si="11"/>
        <v>561</v>
      </c>
      <c r="K37" s="9">
        <f t="shared" si="5"/>
        <v>-74</v>
      </c>
      <c r="M37" s="12" t="s">
        <v>33</v>
      </c>
      <c r="N37" s="14">
        <v>292</v>
      </c>
      <c r="O37" s="14">
        <v>64</v>
      </c>
      <c r="P37" s="15">
        <v>3</v>
      </c>
      <c r="Q37" s="15">
        <f t="shared" si="12"/>
        <v>359</v>
      </c>
      <c r="R37" s="14">
        <v>339</v>
      </c>
      <c r="S37" s="14">
        <v>133</v>
      </c>
      <c r="T37" s="15">
        <v>5</v>
      </c>
      <c r="U37" s="15">
        <f t="shared" si="13"/>
        <v>477</v>
      </c>
      <c r="V37" s="15">
        <f t="shared" si="6"/>
        <v>-118</v>
      </c>
      <c r="X37" s="12" t="s">
        <v>33</v>
      </c>
      <c r="Y37" s="16">
        <v>109</v>
      </c>
      <c r="Z37" s="16">
        <v>7</v>
      </c>
      <c r="AA37" s="13">
        <v>12</v>
      </c>
      <c r="AB37" s="13">
        <f t="shared" si="14"/>
        <v>128</v>
      </c>
      <c r="AC37" s="16">
        <v>42</v>
      </c>
      <c r="AD37" s="16">
        <v>1</v>
      </c>
      <c r="AE37" s="13">
        <v>41</v>
      </c>
      <c r="AF37" s="13">
        <f t="shared" si="15"/>
        <v>84</v>
      </c>
      <c r="AG37" s="13">
        <f t="shared" si="7"/>
        <v>44</v>
      </c>
    </row>
    <row r="38" spans="1:33" ht="15" customHeight="1">
      <c r="B38" s="12" t="s">
        <v>34</v>
      </c>
      <c r="C38" s="10">
        <f t="shared" si="8"/>
        <v>430</v>
      </c>
      <c r="D38" s="10">
        <f t="shared" si="8"/>
        <v>68</v>
      </c>
      <c r="E38" s="10">
        <f t="shared" si="8"/>
        <v>21</v>
      </c>
      <c r="F38" s="10">
        <f t="shared" si="9"/>
        <v>519</v>
      </c>
      <c r="G38" s="10">
        <f t="shared" si="10"/>
        <v>427</v>
      </c>
      <c r="H38" s="10">
        <f t="shared" si="10"/>
        <v>144</v>
      </c>
      <c r="I38" s="10">
        <f t="shared" si="10"/>
        <v>34</v>
      </c>
      <c r="J38" s="10">
        <f t="shared" si="11"/>
        <v>605</v>
      </c>
      <c r="K38" s="9">
        <f t="shared" si="5"/>
        <v>-86</v>
      </c>
      <c r="M38" s="12" t="s">
        <v>34</v>
      </c>
      <c r="N38" s="14">
        <v>312</v>
      </c>
      <c r="O38" s="14">
        <v>64</v>
      </c>
      <c r="P38" s="15">
        <v>2</v>
      </c>
      <c r="Q38" s="15">
        <f t="shared" si="12"/>
        <v>378</v>
      </c>
      <c r="R38" s="14">
        <v>335</v>
      </c>
      <c r="S38" s="14">
        <v>144</v>
      </c>
      <c r="T38" s="15">
        <v>1</v>
      </c>
      <c r="U38" s="15">
        <f t="shared" si="13"/>
        <v>480</v>
      </c>
      <c r="V38" s="15">
        <f t="shared" si="6"/>
        <v>-102</v>
      </c>
      <c r="X38" s="12" t="s">
        <v>34</v>
      </c>
      <c r="Y38" s="16">
        <v>118</v>
      </c>
      <c r="Z38" s="16">
        <v>4</v>
      </c>
      <c r="AA38" s="13">
        <v>19</v>
      </c>
      <c r="AB38" s="13">
        <f t="shared" si="14"/>
        <v>141</v>
      </c>
      <c r="AC38" s="16">
        <v>92</v>
      </c>
      <c r="AD38" s="16">
        <v>0</v>
      </c>
      <c r="AE38" s="13">
        <v>33</v>
      </c>
      <c r="AF38" s="13">
        <f t="shared" si="15"/>
        <v>125</v>
      </c>
      <c r="AG38" s="13">
        <f t="shared" si="7"/>
        <v>16</v>
      </c>
    </row>
    <row r="39" spans="1:33" ht="15" customHeight="1">
      <c r="B39" s="12" t="s">
        <v>35</v>
      </c>
      <c r="C39" s="10">
        <f t="shared" si="8"/>
        <v>3592</v>
      </c>
      <c r="D39" s="10">
        <f t="shared" si="8"/>
        <v>408</v>
      </c>
      <c r="E39" s="10">
        <f t="shared" si="8"/>
        <v>180</v>
      </c>
      <c r="F39" s="10">
        <f t="shared" si="9"/>
        <v>4180</v>
      </c>
      <c r="G39" s="10">
        <f t="shared" si="10"/>
        <v>3339</v>
      </c>
      <c r="H39" s="10">
        <f t="shared" si="10"/>
        <v>362</v>
      </c>
      <c r="I39" s="10">
        <f t="shared" si="10"/>
        <v>570</v>
      </c>
      <c r="J39" s="10">
        <f t="shared" si="11"/>
        <v>4271</v>
      </c>
      <c r="K39" s="9">
        <f t="shared" si="5"/>
        <v>-91</v>
      </c>
      <c r="M39" s="12" t="s">
        <v>35</v>
      </c>
      <c r="N39" s="14">
        <v>1477</v>
      </c>
      <c r="O39" s="14">
        <v>307</v>
      </c>
      <c r="P39" s="15">
        <v>16</v>
      </c>
      <c r="Q39" s="15">
        <f t="shared" si="12"/>
        <v>1800</v>
      </c>
      <c r="R39" s="14">
        <v>1570</v>
      </c>
      <c r="S39" s="14">
        <v>353</v>
      </c>
      <c r="T39" s="15">
        <v>6</v>
      </c>
      <c r="U39" s="15">
        <f t="shared" si="13"/>
        <v>1929</v>
      </c>
      <c r="V39" s="15">
        <f t="shared" si="6"/>
        <v>-129</v>
      </c>
      <c r="X39" s="12" t="s">
        <v>35</v>
      </c>
      <c r="Y39" s="16">
        <v>2115</v>
      </c>
      <c r="Z39" s="16">
        <v>101</v>
      </c>
      <c r="AA39" s="13">
        <v>164</v>
      </c>
      <c r="AB39" s="13">
        <f t="shared" si="14"/>
        <v>2380</v>
      </c>
      <c r="AC39" s="16">
        <v>1769</v>
      </c>
      <c r="AD39" s="16">
        <v>9</v>
      </c>
      <c r="AE39" s="13">
        <v>564</v>
      </c>
      <c r="AF39" s="13">
        <f t="shared" si="15"/>
        <v>2342</v>
      </c>
      <c r="AG39" s="13">
        <f t="shared" si="7"/>
        <v>38</v>
      </c>
    </row>
    <row r="40" spans="1:33" ht="15" customHeight="1">
      <c r="B40" s="12" t="s">
        <v>36</v>
      </c>
      <c r="C40" s="10">
        <f t="shared" si="8"/>
        <v>927</v>
      </c>
      <c r="D40" s="10">
        <f t="shared" si="8"/>
        <v>131</v>
      </c>
      <c r="E40" s="10">
        <f t="shared" si="8"/>
        <v>16</v>
      </c>
      <c r="F40" s="10">
        <f t="shared" si="9"/>
        <v>1074</v>
      </c>
      <c r="G40" s="10">
        <f t="shared" si="10"/>
        <v>855</v>
      </c>
      <c r="H40" s="10">
        <f t="shared" si="10"/>
        <v>263</v>
      </c>
      <c r="I40" s="10">
        <f t="shared" si="10"/>
        <v>92</v>
      </c>
      <c r="J40" s="10">
        <f t="shared" si="11"/>
        <v>1210</v>
      </c>
      <c r="K40" s="9">
        <f t="shared" si="5"/>
        <v>-136</v>
      </c>
      <c r="M40" s="12" t="s">
        <v>36</v>
      </c>
      <c r="N40" s="14">
        <v>630</v>
      </c>
      <c r="O40" s="14">
        <v>119</v>
      </c>
      <c r="P40" s="15">
        <v>7</v>
      </c>
      <c r="Q40" s="15">
        <f t="shared" si="12"/>
        <v>756</v>
      </c>
      <c r="R40" s="14">
        <v>686</v>
      </c>
      <c r="S40" s="14">
        <v>262</v>
      </c>
      <c r="T40" s="15">
        <v>0</v>
      </c>
      <c r="U40" s="15">
        <f t="shared" si="13"/>
        <v>948</v>
      </c>
      <c r="V40" s="15">
        <f t="shared" si="6"/>
        <v>-192</v>
      </c>
      <c r="X40" s="12" t="s">
        <v>36</v>
      </c>
      <c r="Y40" s="16">
        <v>297</v>
      </c>
      <c r="Z40" s="16">
        <v>12</v>
      </c>
      <c r="AA40" s="13">
        <v>9</v>
      </c>
      <c r="AB40" s="13">
        <f t="shared" si="14"/>
        <v>318</v>
      </c>
      <c r="AC40" s="16">
        <v>169</v>
      </c>
      <c r="AD40" s="16">
        <v>1</v>
      </c>
      <c r="AE40" s="13">
        <v>92</v>
      </c>
      <c r="AF40" s="13">
        <f t="shared" si="15"/>
        <v>262</v>
      </c>
      <c r="AG40" s="13">
        <f t="shared" si="7"/>
        <v>56</v>
      </c>
    </row>
    <row r="41" spans="1:33" s="3" customFormat="1" ht="3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33" s="3" customFormat="1" ht="3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33" s="3" customFormat="1" ht="3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33" s="3" customFormat="1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33" s="3" customFormat="1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33" s="3" customFormat="1" ht="3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33" s="3" customFormat="1" ht="3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33" s="3" customFormat="1" ht="3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3" customFormat="1" ht="3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3" customFormat="1" ht="3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3" customFormat="1" ht="3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3" customFormat="1" ht="3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3" customFormat="1" ht="3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3" customFormat="1" ht="3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3" customFormat="1" ht="3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3" customFormat="1" ht="3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3" customFormat="1" ht="3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3" customFormat="1" ht="3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3" customFormat="1" ht="3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3" customFormat="1" ht="3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3" customFormat="1" ht="3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3" customFormat="1" ht="3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3" customFormat="1" ht="3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3" customFormat="1" ht="3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3" customFormat="1" ht="3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3" customFormat="1" ht="3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3" customFormat="1" ht="3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3" customFormat="1" ht="3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3" customFormat="1" ht="3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3" customFormat="1" ht="3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3" customFormat="1" ht="3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3" customFormat="1" ht="3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3" customFormat="1" ht="3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3" customFormat="1" ht="3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3" customFormat="1" ht="3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3" customFormat="1" ht="3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3" customFormat="1" ht="3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3" customFormat="1" ht="3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3" customFormat="1" ht="3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3" customFormat="1" ht="3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3" customFormat="1" ht="3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3" customFormat="1" ht="3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3" customFormat="1" ht="3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3" customFormat="1" ht="3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3" customFormat="1" ht="3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3" customFormat="1" ht="3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3" customFormat="1" ht="3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3" customFormat="1" ht="3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3" customFormat="1" ht="3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3" customFormat="1" ht="3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3" customFormat="1" ht="3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3" customFormat="1" ht="3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3" customFormat="1" ht="3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3" customFormat="1" ht="3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3" customFormat="1" ht="3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3" customFormat="1" ht="3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3" customFormat="1" ht="3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3" customFormat="1" ht="3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3" customFormat="1" ht="3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3" customFormat="1" ht="3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3" customFormat="1" ht="3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3" customFormat="1" ht="3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3" customFormat="1" ht="3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3" customFormat="1" ht="3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3" customFormat="1" ht="3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3" customFormat="1" ht="3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3" customFormat="1" ht="3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3" customFormat="1" ht="3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3" customFormat="1" ht="3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3" customFormat="1" ht="3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3" customFormat="1" ht="3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3" customFormat="1" ht="3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3" customFormat="1" ht="3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3" customFormat="1" ht="3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3" customFormat="1" ht="3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3" customFormat="1" ht="3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3" customFormat="1" ht="3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3" customFormat="1" ht="3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3" customFormat="1" ht="3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3" customFormat="1" ht="3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3" customFormat="1" ht="3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3" customFormat="1" ht="3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3" customFormat="1" ht="3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3" customFormat="1" ht="3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3" customFormat="1" ht="3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3" customFormat="1" ht="3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3" customFormat="1" ht="3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3" customFormat="1" ht="3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3" customFormat="1" ht="3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3" customFormat="1" ht="3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3" customFormat="1" ht="3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3" customFormat="1" ht="3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3" customFormat="1" ht="3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3" customFormat="1" ht="3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3" customFormat="1" ht="3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3" customFormat="1" ht="3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3" customFormat="1" ht="3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3" customFormat="1" ht="3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s="3" customFormat="1" ht="3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s="3" customFormat="1" ht="3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s="3" customFormat="1" ht="3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s="3" customFormat="1" ht="3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3" customFormat="1" ht="3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3" customFormat="1" ht="3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s="3" customFormat="1" ht="3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3" customFormat="1" ht="3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3" customFormat="1" ht="3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3" customFormat="1" ht="3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3" customFormat="1" ht="3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3" customFormat="1" ht="3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s="3" customFormat="1" ht="3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s="3" customFormat="1" ht="3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3" customFormat="1" ht="3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3" customFormat="1" ht="3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s="3" customFormat="1" ht="3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s="3" customFormat="1" ht="3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s="3" customFormat="1" ht="3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s="3" customFormat="1" ht="3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s="3" customFormat="1" ht="3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s="3" customFormat="1" ht="3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s="3" customFormat="1" ht="3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s="3" customFormat="1" ht="3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s="3" customFormat="1" ht="3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3" customFormat="1" ht="3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s="3" customFormat="1" ht="3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3" customFormat="1" ht="3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3" customFormat="1" ht="3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s="3" customFormat="1" ht="3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s="3" customFormat="1" ht="3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s="3" customFormat="1" ht="3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s="3" customFormat="1" ht="3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s="3" customFormat="1" ht="3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s="3" customFormat="1" ht="3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s="3" customFormat="1" ht="3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s="3" customFormat="1" ht="3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s="3" customFormat="1" ht="3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s="3" customFormat="1" ht="3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s="3" customFormat="1" ht="3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s="3" customFormat="1" ht="3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s="3" customFormat="1" ht="3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s="3" customFormat="1" ht="3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s="3" customFormat="1" ht="3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3" customFormat="1" ht="3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s="3" customFormat="1" ht="3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s="3" customFormat="1" ht="3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s="3" customFormat="1" ht="3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s="3" customFormat="1" ht="3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s="3" customFormat="1" ht="3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s="3" customFormat="1" ht="3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s="3" customFormat="1" ht="3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3" customFormat="1" ht="3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s="3" customFormat="1" ht="3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s="3" customFormat="1" ht="3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s="3" customFormat="1" ht="3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3" customFormat="1" ht="3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3" customFormat="1" ht="3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s="3" customFormat="1" ht="3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s="3" customFormat="1" ht="3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s="3" customFormat="1" ht="3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30" customHeight="1"/>
    <row r="201" spans="1:11" ht="30" customHeight="1"/>
    <row r="202" spans="1:11" ht="30" customHeight="1"/>
    <row r="203" spans="1:11" ht="30" customHeight="1"/>
    <row r="204" spans="1:11" ht="30" customHeight="1"/>
    <row r="205" spans="1:11" ht="30" customHeight="1"/>
  </sheetData>
  <mergeCells count="13">
    <mergeCell ref="B3:B4"/>
    <mergeCell ref="C3:F3"/>
    <mergeCell ref="G3:J3"/>
    <mergeCell ref="K3:K4"/>
    <mergeCell ref="M1:U1"/>
    <mergeCell ref="M3:M4"/>
    <mergeCell ref="N3:Q3"/>
    <mergeCell ref="R3:U3"/>
    <mergeCell ref="V3:V4"/>
    <mergeCell ref="X3:X4"/>
    <mergeCell ref="Y3:AB3"/>
    <mergeCell ref="AC3:AF3"/>
    <mergeCell ref="AG3:AG4"/>
  </mergeCells>
  <phoneticPr fontId="6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市町村別住民票記載、消除数（総計）</vt:lpstr>
      <vt:lpstr>市町村別住民票記載、消除数 (日本人・外国人)</vt:lpstr>
      <vt:lpstr>'市町村別住民票記載、消除数 (日本人・外国人)'!Print_Area</vt:lpstr>
      <vt:lpstr>'市町村別住民票記載、消除数（総計）'!Print_Area</vt:lpstr>
      <vt:lpstr>'市町村別住民票記載、消除数 (日本人・外国人)'!Print_Titles</vt:lpstr>
      <vt:lpstr>'市町村別住民票記載、消除数（総計）'!Print_Titles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戸塚 智嗣０１</dc:creator>
  <cp:lastModifiedBy>須田 佑一００</cp:lastModifiedBy>
  <cp:lastPrinted>2015-07-06T06:03:38Z</cp:lastPrinted>
  <dcterms:created xsi:type="dcterms:W3CDTF">1999-03-23T06:11:12Z</dcterms:created>
  <dcterms:modified xsi:type="dcterms:W3CDTF">2019-07-12T08:01:16Z</dcterms:modified>
</cp:coreProperties>
</file>