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採用者" sheetId="1" r:id="rId1"/>
    <sheet name="合格者" sheetId="2" r:id="rId2"/>
  </sheets>
  <definedNames>
    <definedName name="Z_3297EF80_E80B_11D5_8607_0040264C3E7E_.wvu.PrintArea" localSheetId="1" hidden="1">'合格者'!$B$1:$I$48</definedName>
  </definedNames>
  <calcPr fullCalcOnLoad="1"/>
</workbook>
</file>

<file path=xl/sharedStrings.xml><?xml version="1.0" encoding="utf-8"?>
<sst xmlns="http://schemas.openxmlformats.org/spreadsheetml/2006/main" count="208" uniqueCount="40">
  <si>
    <t>地方公務員の採用状況</t>
  </si>
  <si>
    <t>試験採用者</t>
  </si>
  <si>
    <t>その他の採用者</t>
  </si>
  <si>
    <t>合　　計</t>
  </si>
  <si>
    <t>女性比率</t>
  </si>
  <si>
    <t>（単位：人）</t>
  </si>
  <si>
    <t>注）ここでいう地方公務員とは、一般職員のうち一般行政職をさす。</t>
  </si>
  <si>
    <t>（婦人少年室）</t>
  </si>
  <si>
    <t>（群馬県）</t>
  </si>
  <si>
    <t>区分</t>
  </si>
  <si>
    <t>平成元年の</t>
  </si>
  <si>
    <t>平成２年の</t>
  </si>
  <si>
    <t>全国平均</t>
  </si>
  <si>
    <t>（１）平成元年度における採用者（平成２年４月１日～平成３年３月３１日）</t>
  </si>
  <si>
    <t>（２）平成元年度採用試験による合格者の状況（平成２年４月１日～平成３年３月３１日）</t>
  </si>
  <si>
    <t>平成元年の</t>
  </si>
  <si>
    <t>名　称</t>
  </si>
  <si>
    <t>総　数</t>
  </si>
  <si>
    <t>うち女性数</t>
  </si>
  <si>
    <t>比　率</t>
  </si>
  <si>
    <t>上</t>
  </si>
  <si>
    <t>市</t>
  </si>
  <si>
    <t>級</t>
  </si>
  <si>
    <t>中</t>
  </si>
  <si>
    <t>部</t>
  </si>
  <si>
    <t>初</t>
  </si>
  <si>
    <t>郡</t>
  </si>
  <si>
    <t>－</t>
  </si>
  <si>
    <t>計</t>
  </si>
  <si>
    <t>－</t>
  </si>
  <si>
    <t>－</t>
  </si>
  <si>
    <t>区　分</t>
  </si>
  <si>
    <t>資料：人権男女共同参画課</t>
  </si>
  <si>
    <t>　区　分</t>
  </si>
  <si>
    <t>女性の比率</t>
  </si>
  <si>
    <t>受　験　者</t>
  </si>
  <si>
    <t>合　格　者</t>
  </si>
  <si>
    <t>採　用　者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</si>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</sst>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7" fontId="3" fillId="0" borderId="12" xfId="0" applyNumberFormat="1" applyFont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176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8" customWidth="1"/>
    <col min="2" max="3" width="4.625" style="38" customWidth="1"/>
    <col min="4" max="4" width="14.125" style="38" bestFit="1" customWidth="1"/>
    <col min="5" max="7" width="10.625" style="38" customWidth="1"/>
    <col min="8" max="8" width="10.875" style="38" bestFit="1" customWidth="1"/>
    <col min="9" max="9" width="10.625" style="38" customWidth="1"/>
    <col min="10" max="10" width="2.125" style="38" customWidth="1"/>
    <col min="11" max="16384" width="9.00390625" style="38" customWidth="1"/>
  </cols>
  <sheetData>
    <row r="1" s="1" customFormat="1" ht="14.25" customHeight="1">
      <c r="B1" s="37" t="s">
        <v>0</v>
      </c>
    </row>
    <row r="2" ht="13.5">
      <c r="B2" s="38" t="s">
        <v>13</v>
      </c>
    </row>
    <row r="3" s="2" customFormat="1" ht="12">
      <c r="H3" s="2" t="s">
        <v>5</v>
      </c>
    </row>
    <row r="4" spans="2:8" ht="13.5">
      <c r="B4" s="42" t="s">
        <v>31</v>
      </c>
      <c r="C4" s="43"/>
      <c r="D4" s="42" t="s">
        <v>16</v>
      </c>
      <c r="E4" s="8"/>
      <c r="F4" s="8"/>
      <c r="G4" s="8"/>
      <c r="H4" s="23" t="s">
        <v>10</v>
      </c>
    </row>
    <row r="5" spans="2:8" ht="13.5">
      <c r="B5" s="44"/>
      <c r="C5" s="45"/>
      <c r="D5" s="44"/>
      <c r="E5" s="23" t="s">
        <v>17</v>
      </c>
      <c r="F5" s="23" t="s">
        <v>18</v>
      </c>
      <c r="G5" s="25" t="s">
        <v>19</v>
      </c>
      <c r="H5" s="39" t="s">
        <v>4</v>
      </c>
    </row>
    <row r="6" spans="2:8" ht="13.5">
      <c r="B6" s="18"/>
      <c r="C6" s="18" t="s">
        <v>20</v>
      </c>
      <c r="D6" s="17" t="s">
        <v>1</v>
      </c>
      <c r="E6" s="22">
        <v>111</v>
      </c>
      <c r="F6" s="22">
        <v>29</v>
      </c>
      <c r="G6" s="3">
        <f>F6/E6</f>
        <v>0.26126126126126126</v>
      </c>
      <c r="H6" s="40">
        <v>0.23</v>
      </c>
    </row>
    <row r="7" spans="2:8" ht="13.5">
      <c r="B7" s="15" t="s">
        <v>21</v>
      </c>
      <c r="C7" s="15"/>
      <c r="D7" s="17" t="s">
        <v>2</v>
      </c>
      <c r="E7" s="22">
        <v>26</v>
      </c>
      <c r="F7" s="22">
        <v>7</v>
      </c>
      <c r="G7" s="3">
        <f aca="true" t="shared" si="0" ref="G7:G32">F7/E7</f>
        <v>0.2692307692307692</v>
      </c>
      <c r="H7" s="40">
        <v>0</v>
      </c>
    </row>
    <row r="8" spans="2:8" ht="13.5">
      <c r="B8" s="15"/>
      <c r="C8" s="16" t="s">
        <v>22</v>
      </c>
      <c r="D8" s="17" t="s">
        <v>3</v>
      </c>
      <c r="E8" s="22">
        <f>SUM(E6:E7)</f>
        <v>137</v>
      </c>
      <c r="F8" s="22">
        <f>SUM(F6:F7)</f>
        <v>36</v>
      </c>
      <c r="G8" s="3">
        <f t="shared" si="0"/>
        <v>0.26277372262773724</v>
      </c>
      <c r="H8" s="40">
        <v>0.224</v>
      </c>
    </row>
    <row r="9" spans="2:8" ht="13.5">
      <c r="B9" s="15"/>
      <c r="C9" s="15" t="s">
        <v>23</v>
      </c>
      <c r="D9" s="17" t="s">
        <v>1</v>
      </c>
      <c r="E9" s="22">
        <v>46</v>
      </c>
      <c r="F9" s="22">
        <v>37</v>
      </c>
      <c r="G9" s="3">
        <f t="shared" si="0"/>
        <v>0.8043478260869565</v>
      </c>
      <c r="H9" s="40">
        <v>0.833</v>
      </c>
    </row>
    <row r="10" spans="2:8" ht="13.5">
      <c r="B10" s="15"/>
      <c r="C10" s="15"/>
      <c r="D10" s="17" t="s">
        <v>2</v>
      </c>
      <c r="E10" s="34">
        <v>5</v>
      </c>
      <c r="F10" s="34">
        <v>4</v>
      </c>
      <c r="G10" s="3">
        <f t="shared" si="0"/>
        <v>0.8</v>
      </c>
      <c r="H10" s="40">
        <v>0</v>
      </c>
    </row>
    <row r="11" spans="2:8" ht="13.5">
      <c r="B11" s="15"/>
      <c r="C11" s="16" t="s">
        <v>22</v>
      </c>
      <c r="D11" s="17" t="s">
        <v>3</v>
      </c>
      <c r="E11" s="22">
        <f>SUM(E9:E10)</f>
        <v>51</v>
      </c>
      <c r="F11" s="22">
        <f>SUM(F9:F10)</f>
        <v>41</v>
      </c>
      <c r="G11" s="3">
        <f t="shared" si="0"/>
        <v>0.803921568627451</v>
      </c>
      <c r="H11" s="40">
        <v>0.789</v>
      </c>
    </row>
    <row r="12" spans="2:8" ht="13.5">
      <c r="B12" s="15" t="s">
        <v>24</v>
      </c>
      <c r="C12" s="15" t="s">
        <v>25</v>
      </c>
      <c r="D12" s="17" t="s">
        <v>1</v>
      </c>
      <c r="E12" s="22">
        <v>54</v>
      </c>
      <c r="F12" s="22">
        <v>24</v>
      </c>
      <c r="G12" s="3">
        <f t="shared" si="0"/>
        <v>0.4444444444444444</v>
      </c>
      <c r="H12" s="40">
        <v>0.4</v>
      </c>
    </row>
    <row r="13" spans="2:8" ht="13.5">
      <c r="B13" s="15"/>
      <c r="C13" s="15"/>
      <c r="D13" s="17" t="s">
        <v>2</v>
      </c>
      <c r="E13" s="34">
        <v>6</v>
      </c>
      <c r="F13" s="34">
        <v>1</v>
      </c>
      <c r="G13" s="3">
        <f t="shared" si="0"/>
        <v>0.16666666666666666</v>
      </c>
      <c r="H13" s="40">
        <v>0</v>
      </c>
    </row>
    <row r="14" spans="2:8" ht="13.5">
      <c r="B14" s="16"/>
      <c r="C14" s="16" t="s">
        <v>22</v>
      </c>
      <c r="D14" s="17" t="s">
        <v>3</v>
      </c>
      <c r="E14" s="22">
        <f>SUM(E12:E13)</f>
        <v>60</v>
      </c>
      <c r="F14" s="22">
        <f>SUM(F12:F13)</f>
        <v>25</v>
      </c>
      <c r="G14" s="3">
        <f t="shared" si="0"/>
        <v>0.4166666666666667</v>
      </c>
      <c r="H14" s="40">
        <v>0.36</v>
      </c>
    </row>
    <row r="15" spans="2:8" ht="13.5">
      <c r="B15" s="15"/>
      <c r="C15" s="15" t="s">
        <v>20</v>
      </c>
      <c r="D15" s="17" t="s">
        <v>1</v>
      </c>
      <c r="E15" s="22">
        <v>20</v>
      </c>
      <c r="F15" s="33">
        <v>1</v>
      </c>
      <c r="G15" s="3">
        <f t="shared" si="0"/>
        <v>0.05</v>
      </c>
      <c r="H15" s="40">
        <v>0.176</v>
      </c>
    </row>
    <row r="16" spans="2:8" ht="13.5">
      <c r="B16" s="15" t="s">
        <v>26</v>
      </c>
      <c r="C16" s="15"/>
      <c r="D16" s="17" t="s">
        <v>2</v>
      </c>
      <c r="E16" s="22">
        <v>3</v>
      </c>
      <c r="F16" s="34">
        <v>3</v>
      </c>
      <c r="G16" s="3">
        <f t="shared" si="0"/>
        <v>1</v>
      </c>
      <c r="H16" s="40">
        <v>0.5</v>
      </c>
    </row>
    <row r="17" spans="2:8" ht="13.5">
      <c r="B17" s="15"/>
      <c r="C17" s="16" t="s">
        <v>22</v>
      </c>
      <c r="D17" s="17" t="s">
        <v>3</v>
      </c>
      <c r="E17" s="22">
        <f>SUM(E15:E16)</f>
        <v>23</v>
      </c>
      <c r="F17" s="22">
        <f>SUM(F15:F16)</f>
        <v>4</v>
      </c>
      <c r="G17" s="3">
        <f t="shared" si="0"/>
        <v>0.17391304347826086</v>
      </c>
      <c r="H17" s="40">
        <v>0.238</v>
      </c>
    </row>
    <row r="18" spans="2:8" ht="13.5">
      <c r="B18" s="15"/>
      <c r="C18" s="15" t="s">
        <v>23</v>
      </c>
      <c r="D18" s="17" t="s">
        <v>1</v>
      </c>
      <c r="E18" s="22">
        <v>11</v>
      </c>
      <c r="F18" s="34">
        <v>3</v>
      </c>
      <c r="G18" s="3">
        <f t="shared" si="0"/>
        <v>0.2727272727272727</v>
      </c>
      <c r="H18" s="40">
        <v>1</v>
      </c>
    </row>
    <row r="19" spans="2:8" ht="13.5">
      <c r="B19" s="15"/>
      <c r="C19" s="15"/>
      <c r="D19" s="17" t="s">
        <v>2</v>
      </c>
      <c r="E19" s="34" t="s">
        <v>27</v>
      </c>
      <c r="F19" s="34" t="s">
        <v>27</v>
      </c>
      <c r="G19" s="20" t="s">
        <v>27</v>
      </c>
      <c r="H19" s="40">
        <v>1</v>
      </c>
    </row>
    <row r="20" spans="2:8" ht="13.5">
      <c r="B20" s="15"/>
      <c r="C20" s="16" t="s">
        <v>22</v>
      </c>
      <c r="D20" s="17" t="s">
        <v>3</v>
      </c>
      <c r="E20" s="22">
        <f>SUM(E18:E19)</f>
        <v>11</v>
      </c>
      <c r="F20" s="22">
        <f>SUM(F18:F19)</f>
        <v>3</v>
      </c>
      <c r="G20" s="3">
        <f t="shared" si="0"/>
        <v>0.2727272727272727</v>
      </c>
      <c r="H20" s="40">
        <v>1</v>
      </c>
    </row>
    <row r="21" spans="2:8" ht="13.5">
      <c r="B21" s="15" t="s">
        <v>24</v>
      </c>
      <c r="C21" s="15" t="s">
        <v>25</v>
      </c>
      <c r="D21" s="17" t="s">
        <v>1</v>
      </c>
      <c r="E21" s="22">
        <v>140</v>
      </c>
      <c r="F21" s="22">
        <v>53</v>
      </c>
      <c r="G21" s="3">
        <f t="shared" si="0"/>
        <v>0.37857142857142856</v>
      </c>
      <c r="H21" s="40">
        <v>0.344</v>
      </c>
    </row>
    <row r="22" spans="2:8" ht="13.5">
      <c r="B22" s="15"/>
      <c r="C22" s="15"/>
      <c r="D22" s="17" t="s">
        <v>2</v>
      </c>
      <c r="E22" s="22">
        <v>27</v>
      </c>
      <c r="F22" s="22">
        <v>7</v>
      </c>
      <c r="G22" s="3">
        <f t="shared" si="0"/>
        <v>0.25925925925925924</v>
      </c>
      <c r="H22" s="40">
        <v>0.6</v>
      </c>
    </row>
    <row r="23" spans="2:8" ht="13.5">
      <c r="B23" s="15"/>
      <c r="C23" s="15" t="s">
        <v>22</v>
      </c>
      <c r="D23" s="17" t="s">
        <v>3</v>
      </c>
      <c r="E23" s="22">
        <f>SUM(E21:E22)</f>
        <v>167</v>
      </c>
      <c r="F23" s="22">
        <f>SUM(F21:F22)</f>
        <v>60</v>
      </c>
      <c r="G23" s="3">
        <f t="shared" si="0"/>
        <v>0.3592814371257485</v>
      </c>
      <c r="H23" s="40">
        <v>0.391</v>
      </c>
    </row>
    <row r="24" spans="2:8" ht="13.5">
      <c r="B24" s="18"/>
      <c r="C24" s="18" t="s">
        <v>20</v>
      </c>
      <c r="D24" s="17" t="s">
        <v>1</v>
      </c>
      <c r="E24" s="22">
        <f aca="true" t="shared" si="1" ref="E24:F28">SUM(E6,E15)</f>
        <v>131</v>
      </c>
      <c r="F24" s="22">
        <f t="shared" si="1"/>
        <v>30</v>
      </c>
      <c r="G24" s="3">
        <f t="shared" si="0"/>
        <v>0.22900763358778625</v>
      </c>
      <c r="H24" s="40">
        <v>0.22</v>
      </c>
    </row>
    <row r="25" spans="2:8" ht="13.5">
      <c r="B25" s="15"/>
      <c r="C25" s="15"/>
      <c r="D25" s="17" t="s">
        <v>2</v>
      </c>
      <c r="E25" s="22">
        <f t="shared" si="1"/>
        <v>29</v>
      </c>
      <c r="F25" s="22">
        <f t="shared" si="1"/>
        <v>10</v>
      </c>
      <c r="G25" s="3">
        <f t="shared" si="0"/>
        <v>0.3448275862068966</v>
      </c>
      <c r="H25" s="40">
        <v>0.333</v>
      </c>
    </row>
    <row r="26" spans="2:8" ht="13.5">
      <c r="B26" s="15"/>
      <c r="C26" s="16" t="s">
        <v>22</v>
      </c>
      <c r="D26" s="17" t="s">
        <v>3</v>
      </c>
      <c r="E26" s="22">
        <f>SUM(E24:E25)</f>
        <v>160</v>
      </c>
      <c r="F26" s="22">
        <f>SUM(F24:F25)</f>
        <v>40</v>
      </c>
      <c r="G26" s="3">
        <f t="shared" si="0"/>
        <v>0.25</v>
      </c>
      <c r="H26" s="40">
        <v>0.227</v>
      </c>
    </row>
    <row r="27" spans="2:8" ht="13.5">
      <c r="B27" s="15"/>
      <c r="C27" s="15" t="s">
        <v>23</v>
      </c>
      <c r="D27" s="17" t="s">
        <v>1</v>
      </c>
      <c r="E27" s="22">
        <f t="shared" si="1"/>
        <v>57</v>
      </c>
      <c r="F27" s="22">
        <f t="shared" si="1"/>
        <v>40</v>
      </c>
      <c r="G27" s="3">
        <f t="shared" si="0"/>
        <v>0.7017543859649122</v>
      </c>
      <c r="H27" s="40">
        <v>0.857</v>
      </c>
    </row>
    <row r="28" spans="2:8" ht="13.5">
      <c r="B28" s="15" t="s">
        <v>28</v>
      </c>
      <c r="C28" s="15"/>
      <c r="D28" s="17" t="s">
        <v>2</v>
      </c>
      <c r="E28" s="22">
        <f t="shared" si="1"/>
        <v>5</v>
      </c>
      <c r="F28" s="22">
        <f t="shared" si="1"/>
        <v>4</v>
      </c>
      <c r="G28" s="3">
        <f t="shared" si="0"/>
        <v>0.8</v>
      </c>
      <c r="H28" s="40">
        <v>0.333</v>
      </c>
    </row>
    <row r="29" spans="2:8" ht="13.5">
      <c r="B29" s="15"/>
      <c r="C29" s="16" t="s">
        <v>22</v>
      </c>
      <c r="D29" s="17" t="s">
        <v>3</v>
      </c>
      <c r="E29" s="22">
        <f>SUM(E27:E28)</f>
        <v>62</v>
      </c>
      <c r="F29" s="22">
        <f>SUM(F27:F28)</f>
        <v>44</v>
      </c>
      <c r="G29" s="3">
        <f t="shared" si="0"/>
        <v>0.7096774193548387</v>
      </c>
      <c r="H29" s="40">
        <v>0.822</v>
      </c>
    </row>
    <row r="30" spans="2:8" ht="13.5">
      <c r="B30" s="15"/>
      <c r="C30" s="15" t="s">
        <v>25</v>
      </c>
      <c r="D30" s="17" t="s">
        <v>1</v>
      </c>
      <c r="E30" s="22">
        <f>E12+E21</f>
        <v>194</v>
      </c>
      <c r="F30" s="22">
        <f>F12+F21</f>
        <v>77</v>
      </c>
      <c r="G30" s="3">
        <f t="shared" si="0"/>
        <v>0.39690721649484534</v>
      </c>
      <c r="H30" s="40">
        <v>0.363</v>
      </c>
    </row>
    <row r="31" spans="2:8" ht="13.5">
      <c r="B31" s="15"/>
      <c r="C31" s="15"/>
      <c r="D31" s="17" t="s">
        <v>2</v>
      </c>
      <c r="E31" s="22">
        <f>SUM(E13,E22)</f>
        <v>33</v>
      </c>
      <c r="F31" s="22">
        <f>SUM(F13,F22)</f>
        <v>8</v>
      </c>
      <c r="G31" s="3">
        <f t="shared" si="0"/>
        <v>0.24242424242424243</v>
      </c>
      <c r="H31" s="40">
        <v>0.48</v>
      </c>
    </row>
    <row r="32" spans="2:8" ht="13.5">
      <c r="B32" s="16"/>
      <c r="C32" s="16" t="s">
        <v>22</v>
      </c>
      <c r="D32" s="17" t="s">
        <v>3</v>
      </c>
      <c r="E32" s="22">
        <f>SUM(E30:E31)</f>
        <v>227</v>
      </c>
      <c r="F32" s="22">
        <f>SUM(F30:F31)</f>
        <v>85</v>
      </c>
      <c r="G32" s="3">
        <f t="shared" si="0"/>
        <v>0.3744493392070485</v>
      </c>
      <c r="H32" s="40">
        <v>0.381</v>
      </c>
    </row>
    <row r="34" ht="13.5">
      <c r="C34" s="38" t="s">
        <v>8</v>
      </c>
    </row>
    <row r="35" spans="3:9" ht="13.5">
      <c r="C35" s="46" t="s">
        <v>9</v>
      </c>
      <c r="D35" s="42" t="s">
        <v>16</v>
      </c>
      <c r="E35" s="8"/>
      <c r="F35" s="8"/>
      <c r="G35" s="8"/>
      <c r="H35" s="23" t="s">
        <v>10</v>
      </c>
      <c r="I35" s="23" t="s">
        <v>11</v>
      </c>
    </row>
    <row r="36" spans="3:9" ht="13.5">
      <c r="C36" s="47"/>
      <c r="D36" s="44"/>
      <c r="E36" s="23" t="s">
        <v>17</v>
      </c>
      <c r="F36" s="23" t="s">
        <v>18</v>
      </c>
      <c r="G36" s="25" t="s">
        <v>19</v>
      </c>
      <c r="H36" s="39" t="s">
        <v>4</v>
      </c>
      <c r="I36" s="39" t="s">
        <v>12</v>
      </c>
    </row>
    <row r="37" spans="3:9" ht="13.5">
      <c r="C37" s="18" t="s">
        <v>20</v>
      </c>
      <c r="D37" s="17" t="s">
        <v>1</v>
      </c>
      <c r="E37" s="22">
        <v>76</v>
      </c>
      <c r="F37" s="22">
        <v>6</v>
      </c>
      <c r="G37" s="3">
        <f aca="true" t="shared" si="2" ref="G37:G45">F37/E37</f>
        <v>0.07894736842105263</v>
      </c>
      <c r="H37" s="40">
        <v>0.091</v>
      </c>
      <c r="I37" s="40">
        <v>0.169</v>
      </c>
    </row>
    <row r="38" spans="3:9" ht="13.5">
      <c r="C38" s="15"/>
      <c r="D38" s="17" t="s">
        <v>2</v>
      </c>
      <c r="E38" s="34" t="s">
        <v>27</v>
      </c>
      <c r="F38" s="34" t="s">
        <v>27</v>
      </c>
      <c r="G38" s="20" t="s">
        <v>27</v>
      </c>
      <c r="H38" s="41" t="s">
        <v>27</v>
      </c>
      <c r="I38" s="41" t="s">
        <v>27</v>
      </c>
    </row>
    <row r="39" spans="3:9" ht="13.5">
      <c r="C39" s="16" t="s">
        <v>22</v>
      </c>
      <c r="D39" s="17" t="s">
        <v>3</v>
      </c>
      <c r="E39" s="22">
        <f>SUM(E37:E38)</f>
        <v>76</v>
      </c>
      <c r="F39" s="22">
        <f>SUM(F37:F38)</f>
        <v>6</v>
      </c>
      <c r="G39" s="3">
        <f t="shared" si="2"/>
        <v>0.07894736842105263</v>
      </c>
      <c r="H39" s="40">
        <v>0.091</v>
      </c>
      <c r="I39" s="40">
        <v>0.169</v>
      </c>
    </row>
    <row r="40" spans="3:9" ht="13.5">
      <c r="C40" s="15" t="s">
        <v>23</v>
      </c>
      <c r="D40" s="17" t="s">
        <v>1</v>
      </c>
      <c r="E40" s="34" t="s">
        <v>29</v>
      </c>
      <c r="F40" s="34" t="s">
        <v>29</v>
      </c>
      <c r="G40" s="20" t="s">
        <v>29</v>
      </c>
      <c r="H40" s="41" t="s">
        <v>29</v>
      </c>
      <c r="I40" s="40">
        <v>0.387</v>
      </c>
    </row>
    <row r="41" spans="3:9" ht="13.5">
      <c r="C41" s="15"/>
      <c r="D41" s="17" t="s">
        <v>2</v>
      </c>
      <c r="E41" s="34" t="s">
        <v>27</v>
      </c>
      <c r="F41" s="34" t="s">
        <v>27</v>
      </c>
      <c r="G41" s="20" t="s">
        <v>27</v>
      </c>
      <c r="H41" s="41" t="s">
        <v>27</v>
      </c>
      <c r="I41" s="41" t="s">
        <v>27</v>
      </c>
    </row>
    <row r="42" spans="3:9" ht="13.5">
      <c r="C42" s="16" t="s">
        <v>22</v>
      </c>
      <c r="D42" s="17" t="s">
        <v>3</v>
      </c>
      <c r="E42" s="34" t="s">
        <v>30</v>
      </c>
      <c r="F42" s="34" t="s">
        <v>30</v>
      </c>
      <c r="G42" s="20" t="s">
        <v>30</v>
      </c>
      <c r="H42" s="41" t="s">
        <v>30</v>
      </c>
      <c r="I42" s="40">
        <v>0.387</v>
      </c>
    </row>
    <row r="43" spans="3:9" ht="13.5">
      <c r="C43" s="15" t="s">
        <v>25</v>
      </c>
      <c r="D43" s="17" t="s">
        <v>1</v>
      </c>
      <c r="E43" s="22">
        <v>125</v>
      </c>
      <c r="F43" s="22">
        <v>61</v>
      </c>
      <c r="G43" s="3">
        <f t="shared" si="2"/>
        <v>0.488</v>
      </c>
      <c r="H43" s="40">
        <v>0.539</v>
      </c>
      <c r="I43" s="40">
        <v>0.531</v>
      </c>
    </row>
    <row r="44" spans="3:9" ht="13.5">
      <c r="C44" s="15"/>
      <c r="D44" s="17" t="s">
        <v>2</v>
      </c>
      <c r="E44" s="22">
        <v>18</v>
      </c>
      <c r="F44" s="34">
        <v>0</v>
      </c>
      <c r="G44" s="20">
        <v>0</v>
      </c>
      <c r="H44" s="41">
        <v>0</v>
      </c>
      <c r="I44" s="41" t="s">
        <v>27</v>
      </c>
    </row>
    <row r="45" spans="3:9" ht="13.5">
      <c r="C45" s="16" t="s">
        <v>22</v>
      </c>
      <c r="D45" s="17" t="s">
        <v>3</v>
      </c>
      <c r="E45" s="22">
        <f>SUM(E43:E44)</f>
        <v>143</v>
      </c>
      <c r="F45" s="22">
        <f>SUM(F43:F44)</f>
        <v>61</v>
      </c>
      <c r="G45" s="3">
        <f t="shared" si="2"/>
        <v>0.42657342657342656</v>
      </c>
      <c r="H45" s="40">
        <v>0.466</v>
      </c>
      <c r="I45" s="40">
        <v>0.531</v>
      </c>
    </row>
  </sheetData>
  <mergeCells count="4">
    <mergeCell ref="B4:C5"/>
    <mergeCell ref="D4:D5"/>
    <mergeCell ref="C35:C36"/>
    <mergeCell ref="D35:D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4.875" style="2" customWidth="1"/>
    <col min="4" max="4" width="12.625" style="2" customWidth="1"/>
    <col min="5" max="7" width="10.625" style="2" customWidth="1"/>
    <col min="8" max="9" width="12.625" style="2" customWidth="1"/>
    <col min="10" max="16384" width="9.00390625" style="2" customWidth="1"/>
  </cols>
  <sheetData>
    <row r="1" s="1" customFormat="1" ht="14.25">
      <c r="B1" s="37" t="s">
        <v>0</v>
      </c>
    </row>
    <row r="2" ht="13.5">
      <c r="B2" s="38" t="s">
        <v>14</v>
      </c>
    </row>
    <row r="3" ht="12">
      <c r="H3" s="2" t="s">
        <v>5</v>
      </c>
    </row>
    <row r="4" spans="2:8" ht="12">
      <c r="B4" s="13" t="s">
        <v>33</v>
      </c>
      <c r="C4" s="14"/>
      <c r="D4" s="13"/>
      <c r="E4" s="8"/>
      <c r="F4" s="8"/>
      <c r="G4" s="9"/>
      <c r="H4" s="35" t="s">
        <v>10</v>
      </c>
    </row>
    <row r="5" spans="2:8" ht="12">
      <c r="B5" s="27"/>
      <c r="C5" s="28"/>
      <c r="D5" s="24" t="s">
        <v>16</v>
      </c>
      <c r="E5" s="23" t="s">
        <v>17</v>
      </c>
      <c r="F5" s="23" t="s">
        <v>18</v>
      </c>
      <c r="G5" s="25" t="s">
        <v>19</v>
      </c>
      <c r="H5" s="36" t="s">
        <v>34</v>
      </c>
    </row>
    <row r="6" spans="2:8" ht="12">
      <c r="B6" s="18"/>
      <c r="C6" s="18" t="s">
        <v>20</v>
      </c>
      <c r="D6" s="17" t="s">
        <v>35</v>
      </c>
      <c r="E6" s="22">
        <v>538</v>
      </c>
      <c r="F6" s="22">
        <v>143</v>
      </c>
      <c r="G6" s="3">
        <f>F6/E6</f>
        <v>0.26579925650557623</v>
      </c>
      <c r="H6" s="6">
        <v>0.218</v>
      </c>
    </row>
    <row r="7" spans="2:8" ht="12">
      <c r="B7" s="15" t="s">
        <v>21</v>
      </c>
      <c r="C7" s="15"/>
      <c r="D7" s="17" t="s">
        <v>36</v>
      </c>
      <c r="E7" s="22">
        <v>141</v>
      </c>
      <c r="F7" s="22">
        <v>37</v>
      </c>
      <c r="G7" s="3">
        <f aca="true" t="shared" si="0" ref="G7:G32">F7/E7</f>
        <v>0.2624113475177305</v>
      </c>
      <c r="H7" s="6">
        <v>0.224</v>
      </c>
    </row>
    <row r="8" spans="2:8" ht="12">
      <c r="B8" s="15"/>
      <c r="C8" s="16" t="s">
        <v>22</v>
      </c>
      <c r="D8" s="17" t="s">
        <v>37</v>
      </c>
      <c r="E8" s="22">
        <v>131</v>
      </c>
      <c r="F8" s="22">
        <v>35</v>
      </c>
      <c r="G8" s="3">
        <f t="shared" si="0"/>
        <v>0.26717557251908397</v>
      </c>
      <c r="H8" s="6">
        <v>0.241</v>
      </c>
    </row>
    <row r="9" spans="2:8" ht="12">
      <c r="B9" s="15"/>
      <c r="C9" s="15" t="s">
        <v>23</v>
      </c>
      <c r="D9" s="17" t="s">
        <v>35</v>
      </c>
      <c r="E9" s="22">
        <v>228</v>
      </c>
      <c r="F9" s="22">
        <v>207</v>
      </c>
      <c r="G9" s="3">
        <f t="shared" si="0"/>
        <v>0.9078947368421053</v>
      </c>
      <c r="H9" s="6">
        <v>0.834</v>
      </c>
    </row>
    <row r="10" spans="2:8" ht="12">
      <c r="B10" s="15"/>
      <c r="C10" s="15"/>
      <c r="D10" s="17" t="s">
        <v>36</v>
      </c>
      <c r="E10" s="22">
        <v>65</v>
      </c>
      <c r="F10" s="22">
        <v>48</v>
      </c>
      <c r="G10" s="3">
        <f t="shared" si="0"/>
        <v>0.7384615384615385</v>
      </c>
      <c r="H10" s="6">
        <v>0.801</v>
      </c>
    </row>
    <row r="11" spans="2:8" ht="12">
      <c r="B11" s="15"/>
      <c r="C11" s="16" t="s">
        <v>22</v>
      </c>
      <c r="D11" s="17" t="s">
        <v>37</v>
      </c>
      <c r="E11" s="22">
        <v>57</v>
      </c>
      <c r="F11" s="22">
        <v>48</v>
      </c>
      <c r="G11" s="3">
        <f t="shared" si="0"/>
        <v>0.8421052631578947</v>
      </c>
      <c r="H11" s="6">
        <v>0.786</v>
      </c>
    </row>
    <row r="12" spans="2:8" ht="12">
      <c r="B12" s="15" t="s">
        <v>24</v>
      </c>
      <c r="C12" s="15" t="s">
        <v>25</v>
      </c>
      <c r="D12" s="17" t="s">
        <v>35</v>
      </c>
      <c r="E12" s="22">
        <v>301</v>
      </c>
      <c r="F12" s="22">
        <v>161</v>
      </c>
      <c r="G12" s="3">
        <f t="shared" si="0"/>
        <v>0.5348837209302325</v>
      </c>
      <c r="H12" s="6">
        <v>0.498</v>
      </c>
    </row>
    <row r="13" spans="2:8" ht="12">
      <c r="B13" s="15"/>
      <c r="C13" s="15"/>
      <c r="D13" s="17" t="s">
        <v>36</v>
      </c>
      <c r="E13" s="22">
        <v>55</v>
      </c>
      <c r="F13" s="22">
        <v>25</v>
      </c>
      <c r="G13" s="3">
        <f t="shared" si="0"/>
        <v>0.45454545454545453</v>
      </c>
      <c r="H13" s="6">
        <v>0.404</v>
      </c>
    </row>
    <row r="14" spans="2:8" ht="12">
      <c r="B14" s="16"/>
      <c r="C14" s="16" t="s">
        <v>22</v>
      </c>
      <c r="D14" s="17" t="s">
        <v>37</v>
      </c>
      <c r="E14" s="22">
        <v>56</v>
      </c>
      <c r="F14" s="22">
        <v>25</v>
      </c>
      <c r="G14" s="3">
        <f t="shared" si="0"/>
        <v>0.44642857142857145</v>
      </c>
      <c r="H14" s="6">
        <v>0.386</v>
      </c>
    </row>
    <row r="15" spans="2:8" ht="12">
      <c r="B15" s="15"/>
      <c r="C15" s="15" t="s">
        <v>20</v>
      </c>
      <c r="D15" s="16" t="s">
        <v>35</v>
      </c>
      <c r="E15" s="33">
        <v>43</v>
      </c>
      <c r="F15" s="33">
        <v>15</v>
      </c>
      <c r="G15" s="3">
        <f t="shared" si="0"/>
        <v>0.3488372093023256</v>
      </c>
      <c r="H15" s="5">
        <v>0.163</v>
      </c>
    </row>
    <row r="16" spans="2:8" ht="12">
      <c r="B16" s="15" t="s">
        <v>26</v>
      </c>
      <c r="C16" s="15"/>
      <c r="D16" s="17" t="s">
        <v>36</v>
      </c>
      <c r="E16" s="34">
        <v>13</v>
      </c>
      <c r="F16" s="34">
        <v>2</v>
      </c>
      <c r="G16" s="3">
        <f t="shared" si="0"/>
        <v>0.15384615384615385</v>
      </c>
      <c r="H16" s="6">
        <v>0.19</v>
      </c>
    </row>
    <row r="17" spans="2:8" ht="12">
      <c r="B17" s="15"/>
      <c r="C17" s="16" t="s">
        <v>22</v>
      </c>
      <c r="D17" s="17" t="s">
        <v>37</v>
      </c>
      <c r="E17" s="34">
        <v>10</v>
      </c>
      <c r="F17" s="34">
        <v>2</v>
      </c>
      <c r="G17" s="3">
        <f t="shared" si="0"/>
        <v>0.2</v>
      </c>
      <c r="H17" s="6">
        <v>0.211</v>
      </c>
    </row>
    <row r="18" spans="2:8" ht="12">
      <c r="B18" s="15"/>
      <c r="C18" s="15" t="s">
        <v>23</v>
      </c>
      <c r="D18" s="17" t="s">
        <v>35</v>
      </c>
      <c r="E18" s="34">
        <v>34</v>
      </c>
      <c r="F18" s="34">
        <v>27</v>
      </c>
      <c r="G18" s="3">
        <f t="shared" si="0"/>
        <v>0.7941176470588235</v>
      </c>
      <c r="H18" s="6">
        <v>0.621</v>
      </c>
    </row>
    <row r="19" spans="2:8" ht="12">
      <c r="B19" s="15"/>
      <c r="C19" s="15"/>
      <c r="D19" s="17" t="s">
        <v>36</v>
      </c>
      <c r="E19" s="34">
        <v>11</v>
      </c>
      <c r="F19" s="34">
        <v>11</v>
      </c>
      <c r="G19" s="3">
        <f t="shared" si="0"/>
        <v>1</v>
      </c>
      <c r="H19" s="6">
        <v>0.5</v>
      </c>
    </row>
    <row r="20" spans="2:8" ht="12">
      <c r="B20" s="15"/>
      <c r="C20" s="16" t="s">
        <v>22</v>
      </c>
      <c r="D20" s="17" t="s">
        <v>37</v>
      </c>
      <c r="E20" s="34">
        <v>13</v>
      </c>
      <c r="F20" s="34">
        <v>12</v>
      </c>
      <c r="G20" s="3">
        <f t="shared" si="0"/>
        <v>0.9230769230769231</v>
      </c>
      <c r="H20" s="6">
        <v>0.667</v>
      </c>
    </row>
    <row r="21" spans="2:8" ht="12">
      <c r="B21" s="15" t="s">
        <v>24</v>
      </c>
      <c r="C21" s="15" t="s">
        <v>25</v>
      </c>
      <c r="D21" s="17" t="s">
        <v>35</v>
      </c>
      <c r="E21" s="22">
        <v>390</v>
      </c>
      <c r="F21" s="22">
        <v>165</v>
      </c>
      <c r="G21" s="3">
        <f t="shared" si="0"/>
        <v>0.4230769230769231</v>
      </c>
      <c r="H21" s="6">
        <v>0.351</v>
      </c>
    </row>
    <row r="22" spans="2:8" ht="12">
      <c r="B22" s="15"/>
      <c r="C22" s="15"/>
      <c r="D22" s="17" t="s">
        <v>36</v>
      </c>
      <c r="E22" s="22">
        <v>135</v>
      </c>
      <c r="F22" s="22">
        <v>43</v>
      </c>
      <c r="G22" s="3">
        <f t="shared" si="0"/>
        <v>0.31851851851851853</v>
      </c>
      <c r="H22" s="6">
        <v>0.391</v>
      </c>
    </row>
    <row r="23" spans="2:8" ht="12">
      <c r="B23" s="15"/>
      <c r="C23" s="15" t="s">
        <v>22</v>
      </c>
      <c r="D23" s="18" t="s">
        <v>37</v>
      </c>
      <c r="E23" s="26">
        <v>126</v>
      </c>
      <c r="F23" s="26">
        <v>52</v>
      </c>
      <c r="G23" s="4">
        <f t="shared" si="0"/>
        <v>0.4126984126984127</v>
      </c>
      <c r="H23" s="7">
        <v>0.373</v>
      </c>
    </row>
    <row r="24" spans="2:8" ht="12">
      <c r="B24" s="18"/>
      <c r="C24" s="18" t="s">
        <v>20</v>
      </c>
      <c r="D24" s="17" t="s">
        <v>35</v>
      </c>
      <c r="E24" s="22">
        <f aca="true" t="shared" si="1" ref="E24:F29">SUM(E6,E15)</f>
        <v>581</v>
      </c>
      <c r="F24" s="22">
        <f t="shared" si="1"/>
        <v>158</v>
      </c>
      <c r="G24" s="3">
        <f t="shared" si="0"/>
        <v>0.2719449225473322</v>
      </c>
      <c r="H24" s="6">
        <v>0.213</v>
      </c>
    </row>
    <row r="25" spans="2:8" ht="12">
      <c r="B25" s="15"/>
      <c r="C25" s="15"/>
      <c r="D25" s="17" t="s">
        <v>36</v>
      </c>
      <c r="E25" s="22">
        <f t="shared" si="1"/>
        <v>154</v>
      </c>
      <c r="F25" s="22">
        <f t="shared" si="1"/>
        <v>39</v>
      </c>
      <c r="G25" s="3">
        <f t="shared" si="0"/>
        <v>0.2532467532467532</v>
      </c>
      <c r="H25" s="6">
        <v>0.218</v>
      </c>
    </row>
    <row r="26" spans="2:8" ht="12">
      <c r="B26" s="15"/>
      <c r="C26" s="16" t="s">
        <v>22</v>
      </c>
      <c r="D26" s="17" t="s">
        <v>37</v>
      </c>
      <c r="E26" s="22">
        <f t="shared" si="1"/>
        <v>141</v>
      </c>
      <c r="F26" s="22">
        <f t="shared" si="1"/>
        <v>37</v>
      </c>
      <c r="G26" s="3">
        <f t="shared" si="0"/>
        <v>0.2624113475177305</v>
      </c>
      <c r="H26" s="6">
        <v>0.236</v>
      </c>
    </row>
    <row r="27" spans="2:8" ht="12">
      <c r="B27" s="15"/>
      <c r="C27" s="15" t="s">
        <v>23</v>
      </c>
      <c r="D27" s="17" t="s">
        <v>35</v>
      </c>
      <c r="E27" s="22">
        <f t="shared" si="1"/>
        <v>262</v>
      </c>
      <c r="F27" s="22">
        <f t="shared" si="1"/>
        <v>234</v>
      </c>
      <c r="G27" s="3">
        <f t="shared" si="0"/>
        <v>0.8931297709923665</v>
      </c>
      <c r="H27" s="6">
        <v>0.8</v>
      </c>
    </row>
    <row r="28" spans="2:8" ht="12">
      <c r="B28" s="15" t="s">
        <v>28</v>
      </c>
      <c r="C28" s="15"/>
      <c r="D28" s="17" t="s">
        <v>36</v>
      </c>
      <c r="E28" s="22">
        <f t="shared" si="1"/>
        <v>76</v>
      </c>
      <c r="F28" s="22">
        <f t="shared" si="1"/>
        <v>59</v>
      </c>
      <c r="G28" s="3">
        <f t="shared" si="0"/>
        <v>0.7763157894736842</v>
      </c>
      <c r="H28" s="6">
        <v>0.765</v>
      </c>
    </row>
    <row r="29" spans="2:8" ht="12">
      <c r="B29" s="15"/>
      <c r="C29" s="16" t="s">
        <v>22</v>
      </c>
      <c r="D29" s="17" t="s">
        <v>37</v>
      </c>
      <c r="E29" s="22">
        <f t="shared" si="1"/>
        <v>70</v>
      </c>
      <c r="F29" s="22">
        <f t="shared" si="1"/>
        <v>60</v>
      </c>
      <c r="G29" s="3">
        <f t="shared" si="0"/>
        <v>0.8571428571428571</v>
      </c>
      <c r="H29" s="6">
        <v>0.774</v>
      </c>
    </row>
    <row r="30" spans="2:8" ht="12">
      <c r="B30" s="15"/>
      <c r="C30" s="15" t="s">
        <v>25</v>
      </c>
      <c r="D30" s="17" t="s">
        <v>35</v>
      </c>
      <c r="E30" s="22">
        <f aca="true" t="shared" si="2" ref="E30:F32">E12+E21</f>
        <v>691</v>
      </c>
      <c r="F30" s="22">
        <f t="shared" si="2"/>
        <v>326</v>
      </c>
      <c r="G30" s="3">
        <f t="shared" si="0"/>
        <v>0.4717800289435601</v>
      </c>
      <c r="H30" s="6">
        <v>0.413</v>
      </c>
    </row>
    <row r="31" spans="2:8" ht="12">
      <c r="B31" s="15"/>
      <c r="C31" s="15"/>
      <c r="D31" s="17" t="s">
        <v>36</v>
      </c>
      <c r="E31" s="22">
        <f t="shared" si="2"/>
        <v>190</v>
      </c>
      <c r="F31" s="22">
        <f t="shared" si="2"/>
        <v>68</v>
      </c>
      <c r="G31" s="3">
        <f t="shared" si="0"/>
        <v>0.35789473684210527</v>
      </c>
      <c r="H31" s="6">
        <v>0.395</v>
      </c>
    </row>
    <row r="32" spans="2:8" ht="12">
      <c r="B32" s="16"/>
      <c r="C32" s="16" t="s">
        <v>22</v>
      </c>
      <c r="D32" s="17" t="s">
        <v>37</v>
      </c>
      <c r="E32" s="22">
        <f t="shared" si="2"/>
        <v>182</v>
      </c>
      <c r="F32" s="22">
        <f t="shared" si="2"/>
        <v>77</v>
      </c>
      <c r="G32" s="3">
        <f t="shared" si="0"/>
        <v>0.4230769230769231</v>
      </c>
      <c r="H32" s="6">
        <v>0.377</v>
      </c>
    </row>
    <row r="33" spans="2:8" ht="12">
      <c r="B33" s="10"/>
      <c r="C33" s="10"/>
      <c r="D33" s="11"/>
      <c r="E33" s="10"/>
      <c r="F33" s="10"/>
      <c r="G33" s="21"/>
      <c r="H33" s="12"/>
    </row>
    <row r="34" spans="2:8" s="48" customFormat="1" ht="10.5">
      <c r="B34" s="49" t="s">
        <v>6</v>
      </c>
      <c r="C34" s="49"/>
      <c r="D34" s="50"/>
      <c r="E34" s="49"/>
      <c r="F34" s="49"/>
      <c r="G34" s="51"/>
      <c r="H34" s="52"/>
    </row>
    <row r="35" spans="2:8" ht="12">
      <c r="B35" s="10"/>
      <c r="C35" s="10"/>
      <c r="D35" s="11"/>
      <c r="E35" s="10"/>
      <c r="F35" s="10"/>
      <c r="G35" s="21"/>
      <c r="H35" s="12"/>
    </row>
    <row r="36" spans="3:9" ht="12">
      <c r="C36" s="2" t="s">
        <v>8</v>
      </c>
      <c r="I36" s="2" t="s">
        <v>5</v>
      </c>
    </row>
    <row r="37" spans="3:9" ht="12">
      <c r="C37" s="19" t="s">
        <v>9</v>
      </c>
      <c r="D37" s="13"/>
      <c r="E37" s="8"/>
      <c r="F37" s="8"/>
      <c r="G37" s="9"/>
      <c r="H37" s="35" t="s">
        <v>15</v>
      </c>
      <c r="I37" s="35" t="s">
        <v>10</v>
      </c>
    </row>
    <row r="38" spans="3:9" ht="12">
      <c r="C38" s="29"/>
      <c r="D38" s="24" t="s">
        <v>16</v>
      </c>
      <c r="E38" s="23" t="s">
        <v>17</v>
      </c>
      <c r="F38" s="23" t="s">
        <v>18</v>
      </c>
      <c r="G38" s="25" t="s">
        <v>19</v>
      </c>
      <c r="H38" s="36" t="s">
        <v>34</v>
      </c>
      <c r="I38" s="36" t="s">
        <v>12</v>
      </c>
    </row>
    <row r="39" spans="3:9" ht="12">
      <c r="C39" s="18" t="s">
        <v>20</v>
      </c>
      <c r="D39" s="17" t="s">
        <v>35</v>
      </c>
      <c r="E39" s="22">
        <v>760</v>
      </c>
      <c r="F39" s="22">
        <v>109</v>
      </c>
      <c r="G39" s="3">
        <f aca="true" t="shared" si="3" ref="G39:G47">F39/E39</f>
        <v>0.14342105263157895</v>
      </c>
      <c r="H39" s="6">
        <v>0.143</v>
      </c>
      <c r="I39" s="6">
        <v>0.218</v>
      </c>
    </row>
    <row r="40" spans="3:9" ht="12">
      <c r="C40" s="15"/>
      <c r="D40" s="17" t="s">
        <v>36</v>
      </c>
      <c r="E40" s="22">
        <v>100</v>
      </c>
      <c r="F40" s="22">
        <v>14</v>
      </c>
      <c r="G40" s="3">
        <f t="shared" si="3"/>
        <v>0.14</v>
      </c>
      <c r="H40" s="6">
        <v>0.079</v>
      </c>
      <c r="I40" s="6">
        <v>0.165</v>
      </c>
    </row>
    <row r="41" spans="3:9" ht="12">
      <c r="C41" s="16" t="s">
        <v>22</v>
      </c>
      <c r="D41" s="17" t="s">
        <v>37</v>
      </c>
      <c r="E41" s="22">
        <v>86</v>
      </c>
      <c r="F41" s="22">
        <v>12</v>
      </c>
      <c r="G41" s="3">
        <f t="shared" si="3"/>
        <v>0.13953488372093023</v>
      </c>
      <c r="H41" s="6">
        <v>0.078</v>
      </c>
      <c r="I41" s="6">
        <v>0.169</v>
      </c>
    </row>
    <row r="42" spans="3:9" ht="12">
      <c r="C42" s="15" t="s">
        <v>23</v>
      </c>
      <c r="D42" s="17" t="s">
        <v>35</v>
      </c>
      <c r="E42" s="34" t="s">
        <v>38</v>
      </c>
      <c r="F42" s="34" t="s">
        <v>38</v>
      </c>
      <c r="G42" s="20" t="s">
        <v>38</v>
      </c>
      <c r="H42" s="6" t="s">
        <v>38</v>
      </c>
      <c r="I42" s="6">
        <v>0.44</v>
      </c>
    </row>
    <row r="43" spans="3:9" ht="12">
      <c r="C43" s="15"/>
      <c r="D43" s="17" t="s">
        <v>36</v>
      </c>
      <c r="E43" s="34" t="s">
        <v>30</v>
      </c>
      <c r="F43" s="34" t="s">
        <v>30</v>
      </c>
      <c r="G43" s="20" t="s">
        <v>30</v>
      </c>
      <c r="H43" s="6" t="s">
        <v>30</v>
      </c>
      <c r="I43" s="6">
        <v>0.351</v>
      </c>
    </row>
    <row r="44" spans="3:9" ht="12">
      <c r="C44" s="16" t="s">
        <v>22</v>
      </c>
      <c r="D44" s="17" t="s">
        <v>37</v>
      </c>
      <c r="E44" s="34" t="s">
        <v>39</v>
      </c>
      <c r="F44" s="34" t="s">
        <v>39</v>
      </c>
      <c r="G44" s="20" t="s">
        <v>39</v>
      </c>
      <c r="H44" s="6" t="s">
        <v>39</v>
      </c>
      <c r="I44" s="6">
        <v>0.387</v>
      </c>
    </row>
    <row r="45" spans="3:9" ht="12">
      <c r="C45" s="15" t="s">
        <v>25</v>
      </c>
      <c r="D45" s="17" t="s">
        <v>35</v>
      </c>
      <c r="E45" s="22">
        <v>1201</v>
      </c>
      <c r="F45" s="22">
        <v>589</v>
      </c>
      <c r="G45" s="3">
        <f t="shared" si="3"/>
        <v>0.4904246461282265</v>
      </c>
      <c r="H45" s="6">
        <v>0.476</v>
      </c>
      <c r="I45" s="6">
        <v>0.517</v>
      </c>
    </row>
    <row r="46" spans="3:9" ht="12">
      <c r="C46" s="15"/>
      <c r="D46" s="17" t="s">
        <v>36</v>
      </c>
      <c r="E46" s="22">
        <v>171</v>
      </c>
      <c r="F46" s="22">
        <v>106</v>
      </c>
      <c r="G46" s="3">
        <f t="shared" si="3"/>
        <v>0.6198830409356725</v>
      </c>
      <c r="H46" s="6">
        <v>0.49</v>
      </c>
      <c r="I46" s="6">
        <v>0.511</v>
      </c>
    </row>
    <row r="47" spans="3:9" ht="12">
      <c r="C47" s="16" t="s">
        <v>22</v>
      </c>
      <c r="D47" s="17" t="s">
        <v>37</v>
      </c>
      <c r="E47" s="22">
        <v>132</v>
      </c>
      <c r="F47" s="22">
        <v>86</v>
      </c>
      <c r="G47" s="3">
        <f t="shared" si="3"/>
        <v>0.6515151515151515</v>
      </c>
      <c r="H47" s="6">
        <v>0.488</v>
      </c>
      <c r="I47" s="6">
        <v>0.531</v>
      </c>
    </row>
    <row r="48" spans="3:8" ht="12">
      <c r="C48" s="32"/>
      <c r="D48" s="32"/>
      <c r="E48" s="30"/>
      <c r="F48" s="30"/>
      <c r="G48" s="21"/>
      <c r="H48" s="31"/>
    </row>
    <row r="49" s="48" customFormat="1" ht="10.5">
      <c r="B49" s="48" t="s">
        <v>32</v>
      </c>
    </row>
    <row r="50" s="48" customFormat="1" ht="10.5">
      <c r="B50" s="48" t="s">
        <v>7</v>
      </c>
    </row>
  </sheetData>
  <printOptions/>
  <pageMargins left="0.55" right="0.41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2005-03-22T12:55:52Z</cp:lastPrinted>
  <dcterms:created xsi:type="dcterms:W3CDTF">1998-12-01T05:56:14Z</dcterms:created>
  <dcterms:modified xsi:type="dcterms:W3CDTF">2005-03-22T12:56:01Z</dcterms:modified>
  <cp:category/>
  <cp:version/>
  <cp:contentType/>
  <cp:contentStatus/>
</cp:coreProperties>
</file>