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560" windowWidth="11550" windowHeight="8760" activeTab="0"/>
  </bookViews>
  <sheets>
    <sheet name="審議会（市町村）" sheetId="1" r:id="rId1"/>
    <sheet name="審議会（県）" sheetId="2" r:id="rId2"/>
  </sheets>
  <definedNames>
    <definedName name="Z_3297EF80_E80B_11D5_8607_0040264C3E7E_.wvu.PrintArea" localSheetId="1" hidden="1">'審議会（県）'!$B$2:$F$41</definedName>
  </definedNames>
  <calcPr fullCalcOnLoad="1"/>
</workbook>
</file>

<file path=xl/sharedStrings.xml><?xml version="1.0" encoding="utf-8"?>
<sst xmlns="http://schemas.openxmlformats.org/spreadsheetml/2006/main" count="110" uniqueCount="69">
  <si>
    <t>（群馬県）</t>
  </si>
  <si>
    <t>うち女性数</t>
  </si>
  <si>
    <t>女性の比率</t>
  </si>
  <si>
    <t>総  数</t>
  </si>
  <si>
    <t>比  率</t>
  </si>
  <si>
    <t>計</t>
  </si>
  <si>
    <t>部</t>
  </si>
  <si>
    <t>計</t>
  </si>
  <si>
    <t>群馬県防災会議</t>
  </si>
  <si>
    <t>国土利用計画地方審議会</t>
  </si>
  <si>
    <t>土地利用審査会</t>
  </si>
  <si>
    <t>群馬県交通安全対策会議</t>
  </si>
  <si>
    <t>群馬県自然環境保全審議会</t>
  </si>
  <si>
    <t>結核診査協議会</t>
  </si>
  <si>
    <t>国民健康保険審査会</t>
  </si>
  <si>
    <t>群馬県職業能力開発審議会</t>
  </si>
  <si>
    <t>群馬県農業共済保険審査会</t>
  </si>
  <si>
    <t>群馬県建設工事紛争審査会</t>
  </si>
  <si>
    <t>群馬県水防協議会</t>
  </si>
  <si>
    <t>建築審査会</t>
  </si>
  <si>
    <t>群馬県建築士審査会</t>
  </si>
  <si>
    <t>開発審査会</t>
  </si>
  <si>
    <t>教科用図書選定審議会</t>
  </si>
  <si>
    <t>スポーツ振興審議会</t>
  </si>
  <si>
    <t>－</t>
  </si>
  <si>
    <t>市</t>
  </si>
  <si>
    <t>郡</t>
  </si>
  <si>
    <t>（市町村）</t>
  </si>
  <si>
    <t>名　　　　　称</t>
  </si>
  <si>
    <t>平成３年度の</t>
  </si>
  <si>
    <t>（単位：人）</t>
  </si>
  <si>
    <t>市町村防災委員会</t>
  </si>
  <si>
    <t>民生委員推薦会</t>
  </si>
  <si>
    <t>国民健康保険運営委員会</t>
  </si>
  <si>
    <t>保健所運営協議会</t>
  </si>
  <si>
    <t>損害評価会</t>
  </si>
  <si>
    <t>水防協議会</t>
  </si>
  <si>
    <t>土地区画整理審議会</t>
  </si>
  <si>
    <t>小　　　　　計</t>
  </si>
  <si>
    <t>公害健康被害認定審査会</t>
  </si>
  <si>
    <t>合　　　　　計</t>
  </si>
  <si>
    <t>群馬県公害対策審議会</t>
  </si>
  <si>
    <t>温泉審議会</t>
  </si>
  <si>
    <t>群馬県優生保護審議会</t>
  </si>
  <si>
    <t>地方精神保健審議会</t>
  </si>
  <si>
    <t>精神医療審議会</t>
  </si>
  <si>
    <t>結核診査委員会</t>
  </si>
  <si>
    <t>群馬県環境衛生適正化審査会</t>
  </si>
  <si>
    <t>群馬県医療審議会</t>
  </si>
  <si>
    <t>按摩・マッサージ・指圧・はり・きゅう・柔道整復等地方審議会</t>
  </si>
  <si>
    <t>按摩ﾏｯｻｰｼﾞ指圧師・はり師・きゅう師及び柔道整復師試験委員</t>
  </si>
  <si>
    <t>准看護婦試験委員</t>
  </si>
  <si>
    <t>麻薬中毒審議会</t>
  </si>
  <si>
    <t>地方社会福祉審議会</t>
  </si>
  <si>
    <t>地方心身障害者対策協議会</t>
  </si>
  <si>
    <t>保母試験委員会</t>
  </si>
  <si>
    <t>地方社会保険医療協議会</t>
  </si>
  <si>
    <t>群馬県森林審査会</t>
  </si>
  <si>
    <t>都市計画地方審査会</t>
  </si>
  <si>
    <t>私立学校審査会</t>
  </si>
  <si>
    <t>群馬県児童福祉審議会</t>
  </si>
  <si>
    <t>全国女性比率</t>
  </si>
  <si>
    <t>　　当該年度の６月１日現在の数値である。</t>
  </si>
  <si>
    <t>平成２年度の</t>
  </si>
  <si>
    <t>（平成３年６月１日現在　婦人少年室）</t>
  </si>
  <si>
    <t>－</t>
  </si>
  <si>
    <t>法律により設置されている審議会等における女性委員の状況</t>
  </si>
  <si>
    <t>注：平成２年度の女性比率及び平成３年度の全国女性比率については、</t>
  </si>
  <si>
    <t>資料：人権男女共同参画課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</si>
</sst>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0_);[Red]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1" xfId="16" applyFont="1" applyBorder="1" applyAlignment="1">
      <alignment/>
    </xf>
    <xf numFmtId="38" fontId="3" fillId="0" borderId="2" xfId="16" applyFont="1" applyBorder="1" applyAlignment="1">
      <alignment/>
    </xf>
    <xf numFmtId="176" fontId="3" fillId="0" borderId="3" xfId="0" applyNumberFormat="1" applyFont="1" applyBorder="1" applyAlignment="1">
      <alignment/>
    </xf>
    <xf numFmtId="38" fontId="3" fillId="0" borderId="4" xfId="16" applyFont="1" applyBorder="1" applyAlignment="1">
      <alignment/>
    </xf>
    <xf numFmtId="176" fontId="3" fillId="0" borderId="5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0" fontId="3" fillId="2" borderId="7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38" fontId="3" fillId="0" borderId="8" xfId="16" applyFont="1" applyBorder="1" applyAlignment="1">
      <alignment/>
    </xf>
    <xf numFmtId="0" fontId="2" fillId="0" borderId="0" xfId="0" applyFont="1" applyAlignment="1">
      <alignment/>
    </xf>
    <xf numFmtId="0" fontId="3" fillId="3" borderId="8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176" fontId="3" fillId="0" borderId="10" xfId="0" applyNumberFormat="1" applyFont="1" applyBorder="1" applyAlignment="1">
      <alignment/>
    </xf>
    <xf numFmtId="38" fontId="3" fillId="0" borderId="11" xfId="16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38" fontId="3" fillId="0" borderId="2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0" xfId="16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7" xfId="0" applyFont="1" applyFill="1" applyBorder="1" applyAlignment="1">
      <alignment horizontal="right"/>
    </xf>
    <xf numFmtId="38" fontId="3" fillId="0" borderId="1" xfId="16" applyFont="1" applyBorder="1" applyAlignment="1">
      <alignment horizontal="right"/>
    </xf>
    <xf numFmtId="38" fontId="3" fillId="0" borderId="11" xfId="16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0" fontId="3" fillId="3" borderId="2" xfId="0" applyFont="1" applyFill="1" applyBorder="1" applyAlignment="1">
      <alignment wrapText="1"/>
    </xf>
    <xf numFmtId="38" fontId="4" fillId="0" borderId="4" xfId="16" applyFont="1" applyBorder="1" applyAlignment="1">
      <alignment horizontal="right"/>
    </xf>
    <xf numFmtId="38" fontId="3" fillId="0" borderId="4" xfId="16" applyFont="1" applyBorder="1" applyAlignment="1">
      <alignment/>
    </xf>
    <xf numFmtId="0" fontId="5" fillId="0" borderId="0" xfId="0" applyFont="1" applyAlignment="1">
      <alignment/>
    </xf>
    <xf numFmtId="0" fontId="3" fillId="2" borderId="1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9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8" fontId="6" fillId="0" borderId="0" xfId="16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38" fontId="3" fillId="0" borderId="2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625" style="1" customWidth="1"/>
    <col min="3" max="3" width="28.375" style="1" customWidth="1"/>
    <col min="4" max="6" width="12.625" style="27" customWidth="1"/>
    <col min="7" max="7" width="12.625" style="1" customWidth="1"/>
    <col min="8" max="8" width="2.625" style="1" customWidth="1"/>
    <col min="9" max="16384" width="9.00390625" style="1" customWidth="1"/>
  </cols>
  <sheetData>
    <row r="1" s="36" customFormat="1" ht="14.25">
      <c r="B1" s="11" t="s">
        <v>66</v>
      </c>
    </row>
    <row r="2" spans="3:7" ht="14.25">
      <c r="C2" s="11" t="s">
        <v>27</v>
      </c>
      <c r="G2" s="1" t="s">
        <v>30</v>
      </c>
    </row>
    <row r="3" spans="2:7" ht="13.5" customHeight="1">
      <c r="B3" s="15"/>
      <c r="C3" s="50" t="s">
        <v>28</v>
      </c>
      <c r="D3" s="48" t="s">
        <v>3</v>
      </c>
      <c r="E3" s="28"/>
      <c r="F3" s="28"/>
      <c r="G3" s="37" t="s">
        <v>63</v>
      </c>
    </row>
    <row r="4" spans="2:7" ht="12">
      <c r="B4" s="16"/>
      <c r="C4" s="51"/>
      <c r="D4" s="49"/>
      <c r="E4" s="9" t="s">
        <v>1</v>
      </c>
      <c r="F4" s="19" t="s">
        <v>4</v>
      </c>
      <c r="G4" s="38" t="s">
        <v>2</v>
      </c>
    </row>
    <row r="5" spans="2:7" ht="12">
      <c r="B5" s="39"/>
      <c r="C5" s="12" t="s">
        <v>31</v>
      </c>
      <c r="D5" s="29">
        <v>363</v>
      </c>
      <c r="E5" s="26">
        <v>1</v>
      </c>
      <c r="F5" s="31">
        <f>E5/D5</f>
        <v>0.0027548209366391185</v>
      </c>
      <c r="G5" s="6">
        <v>0.006</v>
      </c>
    </row>
    <row r="6" spans="2:7" ht="12">
      <c r="B6" s="40"/>
      <c r="C6" s="13" t="s">
        <v>32</v>
      </c>
      <c r="D6" s="22">
        <v>154</v>
      </c>
      <c r="E6" s="21">
        <v>20</v>
      </c>
      <c r="F6" s="32">
        <f aca="true" t="shared" si="0" ref="F6:F36">E6/D6</f>
        <v>0.12987012987012986</v>
      </c>
      <c r="G6" s="7">
        <v>0.118</v>
      </c>
    </row>
    <row r="7" spans="2:7" ht="12">
      <c r="B7" s="41" t="s">
        <v>25</v>
      </c>
      <c r="C7" s="13" t="s">
        <v>33</v>
      </c>
      <c r="D7" s="22">
        <v>208</v>
      </c>
      <c r="E7" s="21">
        <v>11</v>
      </c>
      <c r="F7" s="32">
        <f t="shared" si="0"/>
        <v>0.052884615384615384</v>
      </c>
      <c r="G7" s="7">
        <v>0.058</v>
      </c>
    </row>
    <row r="8" spans="2:7" ht="12">
      <c r="B8" s="40"/>
      <c r="C8" s="13" t="s">
        <v>34</v>
      </c>
      <c r="D8" s="22">
        <v>17</v>
      </c>
      <c r="E8" s="21">
        <v>1</v>
      </c>
      <c r="F8" s="32">
        <f t="shared" si="0"/>
        <v>0.058823529411764705</v>
      </c>
      <c r="G8" s="7">
        <v>0.063</v>
      </c>
    </row>
    <row r="9" spans="2:7" ht="12">
      <c r="B9" s="40"/>
      <c r="C9" s="13" t="s">
        <v>13</v>
      </c>
      <c r="D9" s="22">
        <v>5</v>
      </c>
      <c r="E9" s="21">
        <v>0</v>
      </c>
      <c r="F9" s="32">
        <f t="shared" si="0"/>
        <v>0</v>
      </c>
      <c r="G9" s="7">
        <v>0</v>
      </c>
    </row>
    <row r="10" spans="2:7" ht="12">
      <c r="B10" s="40"/>
      <c r="C10" s="13" t="s">
        <v>35</v>
      </c>
      <c r="D10" s="22">
        <v>144</v>
      </c>
      <c r="E10" s="21">
        <v>0</v>
      </c>
      <c r="F10" s="32">
        <f t="shared" si="0"/>
        <v>0</v>
      </c>
      <c r="G10" s="7">
        <v>0</v>
      </c>
    </row>
    <row r="11" spans="2:7" ht="12">
      <c r="B11" s="40"/>
      <c r="C11" s="13" t="s">
        <v>36</v>
      </c>
      <c r="D11" s="22">
        <v>205</v>
      </c>
      <c r="E11" s="21">
        <v>0</v>
      </c>
      <c r="F11" s="32">
        <f t="shared" si="0"/>
        <v>0</v>
      </c>
      <c r="G11" s="7">
        <v>0</v>
      </c>
    </row>
    <row r="12" spans="2:7" ht="12">
      <c r="B12" s="41" t="s">
        <v>6</v>
      </c>
      <c r="C12" s="13" t="s">
        <v>37</v>
      </c>
      <c r="D12" s="22">
        <v>276</v>
      </c>
      <c r="E12" s="21">
        <v>4</v>
      </c>
      <c r="F12" s="32">
        <f t="shared" si="0"/>
        <v>0.014492753623188406</v>
      </c>
      <c r="G12" s="7">
        <v>0.013</v>
      </c>
    </row>
    <row r="13" spans="2:7" ht="12">
      <c r="B13" s="40"/>
      <c r="C13" s="13" t="s">
        <v>19</v>
      </c>
      <c r="D13" s="22">
        <v>30</v>
      </c>
      <c r="E13" s="21">
        <v>2</v>
      </c>
      <c r="F13" s="32">
        <f t="shared" si="0"/>
        <v>0.06666666666666667</v>
      </c>
      <c r="G13" s="7">
        <v>0.067</v>
      </c>
    </row>
    <row r="14" spans="2:7" ht="12">
      <c r="B14" s="12"/>
      <c r="C14" s="14" t="s">
        <v>38</v>
      </c>
      <c r="D14" s="22">
        <f>SUM(D5:D13)</f>
        <v>1402</v>
      </c>
      <c r="E14" s="21">
        <f>SUM(E5:E13)</f>
        <v>39</v>
      </c>
      <c r="F14" s="32">
        <f t="shared" si="0"/>
        <v>0.02781740370898716</v>
      </c>
      <c r="G14" s="7">
        <v>0.03</v>
      </c>
    </row>
    <row r="15" spans="2:7" ht="12">
      <c r="B15" s="39"/>
      <c r="C15" s="13" t="s">
        <v>31</v>
      </c>
      <c r="D15" s="22">
        <v>827</v>
      </c>
      <c r="E15" s="21">
        <v>2</v>
      </c>
      <c r="F15" s="32">
        <f t="shared" si="0"/>
        <v>0.0024183796856106408</v>
      </c>
      <c r="G15" s="7">
        <v>0.004</v>
      </c>
    </row>
    <row r="16" spans="2:7" ht="12">
      <c r="B16" s="40"/>
      <c r="C16" s="13" t="s">
        <v>32</v>
      </c>
      <c r="D16" s="22">
        <v>568</v>
      </c>
      <c r="E16" s="21">
        <v>45</v>
      </c>
      <c r="F16" s="32">
        <f t="shared" si="0"/>
        <v>0.07922535211267606</v>
      </c>
      <c r="G16" s="7">
        <v>0.075</v>
      </c>
    </row>
    <row r="17" spans="2:7" ht="12">
      <c r="B17" s="41" t="s">
        <v>26</v>
      </c>
      <c r="C17" s="13" t="s">
        <v>33</v>
      </c>
      <c r="D17" s="22">
        <v>548</v>
      </c>
      <c r="E17" s="21">
        <v>13</v>
      </c>
      <c r="F17" s="32">
        <f t="shared" si="0"/>
        <v>0.023722627737226276</v>
      </c>
      <c r="G17" s="7">
        <v>0.031</v>
      </c>
    </row>
    <row r="18" spans="2:7" ht="12">
      <c r="B18" s="40"/>
      <c r="C18" s="13" t="s">
        <v>34</v>
      </c>
      <c r="D18" s="22">
        <v>6</v>
      </c>
      <c r="E18" s="21">
        <v>0</v>
      </c>
      <c r="F18" s="32">
        <f t="shared" si="0"/>
        <v>0</v>
      </c>
      <c r="G18" s="7">
        <v>0</v>
      </c>
    </row>
    <row r="19" spans="2:7" ht="12">
      <c r="B19" s="40"/>
      <c r="C19" s="13" t="s">
        <v>13</v>
      </c>
      <c r="D19" s="22" t="s">
        <v>24</v>
      </c>
      <c r="E19" s="21" t="s">
        <v>24</v>
      </c>
      <c r="F19" s="32" t="s">
        <v>24</v>
      </c>
      <c r="G19" s="7" t="s">
        <v>24</v>
      </c>
    </row>
    <row r="20" spans="2:7" ht="12">
      <c r="B20" s="40"/>
      <c r="C20" s="13" t="s">
        <v>35</v>
      </c>
      <c r="D20" s="22">
        <v>139</v>
      </c>
      <c r="E20" s="21">
        <v>0</v>
      </c>
      <c r="F20" s="32">
        <f t="shared" si="0"/>
        <v>0</v>
      </c>
      <c r="G20" s="7">
        <v>0</v>
      </c>
    </row>
    <row r="21" spans="2:7" ht="12">
      <c r="B21" s="40"/>
      <c r="C21" s="13" t="s">
        <v>36</v>
      </c>
      <c r="D21" s="22">
        <v>158</v>
      </c>
      <c r="E21" s="21">
        <v>0</v>
      </c>
      <c r="F21" s="32">
        <f t="shared" si="0"/>
        <v>0</v>
      </c>
      <c r="G21" s="7">
        <v>0</v>
      </c>
    </row>
    <row r="22" spans="2:7" ht="12">
      <c r="B22" s="40"/>
      <c r="C22" s="13" t="s">
        <v>37</v>
      </c>
      <c r="D22" s="22">
        <v>23</v>
      </c>
      <c r="E22" s="21">
        <v>0</v>
      </c>
      <c r="F22" s="32">
        <f t="shared" si="0"/>
        <v>0</v>
      </c>
      <c r="G22" s="7">
        <v>0</v>
      </c>
    </row>
    <row r="23" spans="2:7" ht="12">
      <c r="B23" s="41" t="s">
        <v>6</v>
      </c>
      <c r="C23" s="13" t="s">
        <v>19</v>
      </c>
      <c r="D23" s="22" t="s">
        <v>24</v>
      </c>
      <c r="E23" s="21" t="s">
        <v>24</v>
      </c>
      <c r="F23" s="32" t="s">
        <v>24</v>
      </c>
      <c r="G23" s="7" t="s">
        <v>24</v>
      </c>
    </row>
    <row r="24" spans="2:7" ht="12">
      <c r="B24" s="40"/>
      <c r="C24" s="13" t="s">
        <v>39</v>
      </c>
      <c r="D24" s="22">
        <v>14</v>
      </c>
      <c r="E24" s="21">
        <v>0</v>
      </c>
      <c r="F24" s="32">
        <f t="shared" si="0"/>
        <v>0</v>
      </c>
      <c r="G24" s="7">
        <v>0</v>
      </c>
    </row>
    <row r="25" spans="2:7" ht="12">
      <c r="B25" s="12"/>
      <c r="C25" s="14" t="s">
        <v>38</v>
      </c>
      <c r="D25" s="22">
        <f>SUM(D15:D24)</f>
        <v>2283</v>
      </c>
      <c r="E25" s="21">
        <f>SUM(E15:E24)</f>
        <v>60</v>
      </c>
      <c r="F25" s="32">
        <f t="shared" si="0"/>
        <v>0.026281208935611037</v>
      </c>
      <c r="G25" s="7">
        <v>0.028</v>
      </c>
    </row>
    <row r="26" spans="2:7" ht="12">
      <c r="B26" s="39"/>
      <c r="C26" s="13" t="s">
        <v>31</v>
      </c>
      <c r="D26" s="22">
        <f>D5+D15</f>
        <v>1190</v>
      </c>
      <c r="E26" s="21">
        <f>E5+E15</f>
        <v>3</v>
      </c>
      <c r="F26" s="32">
        <f t="shared" si="0"/>
        <v>0.0025210084033613447</v>
      </c>
      <c r="G26" s="7">
        <v>0.005</v>
      </c>
    </row>
    <row r="27" spans="2:7" ht="12">
      <c r="B27" s="40"/>
      <c r="C27" s="13" t="s">
        <v>32</v>
      </c>
      <c r="D27" s="22">
        <f>D6+D16</f>
        <v>722</v>
      </c>
      <c r="E27" s="21">
        <f aca="true" t="shared" si="1" ref="E27:E33">E6+E16</f>
        <v>65</v>
      </c>
      <c r="F27" s="32">
        <f t="shared" si="0"/>
        <v>0.09002770083102493</v>
      </c>
      <c r="G27" s="7">
        <v>0.084</v>
      </c>
    </row>
    <row r="28" spans="2:7" ht="12">
      <c r="B28" s="40"/>
      <c r="C28" s="13" t="s">
        <v>33</v>
      </c>
      <c r="D28" s="22">
        <f aca="true" t="shared" si="2" ref="D28:D33">D7+D17</f>
        <v>756</v>
      </c>
      <c r="E28" s="21">
        <f t="shared" si="1"/>
        <v>24</v>
      </c>
      <c r="F28" s="32">
        <f t="shared" si="0"/>
        <v>0.031746031746031744</v>
      </c>
      <c r="G28" s="7">
        <v>0.038</v>
      </c>
    </row>
    <row r="29" spans="2:7" ht="12">
      <c r="B29" s="40"/>
      <c r="C29" s="13" t="s">
        <v>34</v>
      </c>
      <c r="D29" s="22">
        <f t="shared" si="2"/>
        <v>23</v>
      </c>
      <c r="E29" s="21">
        <f t="shared" si="1"/>
        <v>1</v>
      </c>
      <c r="F29" s="32">
        <f t="shared" si="0"/>
        <v>0.043478260869565216</v>
      </c>
      <c r="G29" s="7">
        <v>0.054</v>
      </c>
    </row>
    <row r="30" spans="2:7" ht="12">
      <c r="B30" s="40"/>
      <c r="C30" s="13" t="s">
        <v>13</v>
      </c>
      <c r="D30" s="22">
        <f>SUM(D9,D19)</f>
        <v>5</v>
      </c>
      <c r="E30" s="22">
        <f>SUM(E9,E19)</f>
        <v>0</v>
      </c>
      <c r="F30" s="32">
        <f t="shared" si="0"/>
        <v>0</v>
      </c>
      <c r="G30" s="7">
        <v>0</v>
      </c>
    </row>
    <row r="31" spans="2:7" ht="12">
      <c r="B31" s="41" t="s">
        <v>7</v>
      </c>
      <c r="C31" s="13" t="s">
        <v>35</v>
      </c>
      <c r="D31" s="22">
        <f t="shared" si="2"/>
        <v>283</v>
      </c>
      <c r="E31" s="21">
        <f t="shared" si="1"/>
        <v>0</v>
      </c>
      <c r="F31" s="32">
        <f t="shared" si="0"/>
        <v>0</v>
      </c>
      <c r="G31" s="7">
        <v>0</v>
      </c>
    </row>
    <row r="32" spans="2:7" ht="12">
      <c r="B32" s="40"/>
      <c r="C32" s="13" t="s">
        <v>36</v>
      </c>
      <c r="D32" s="22">
        <f t="shared" si="2"/>
        <v>363</v>
      </c>
      <c r="E32" s="21">
        <f t="shared" si="1"/>
        <v>0</v>
      </c>
      <c r="F32" s="32">
        <f t="shared" si="0"/>
        <v>0</v>
      </c>
      <c r="G32" s="7">
        <v>0</v>
      </c>
    </row>
    <row r="33" spans="2:7" ht="12">
      <c r="B33" s="40"/>
      <c r="C33" s="13" t="s">
        <v>37</v>
      </c>
      <c r="D33" s="22">
        <f t="shared" si="2"/>
        <v>299</v>
      </c>
      <c r="E33" s="21">
        <f t="shared" si="1"/>
        <v>4</v>
      </c>
      <c r="F33" s="32">
        <f t="shared" si="0"/>
        <v>0.013377926421404682</v>
      </c>
      <c r="G33" s="7">
        <v>0.011</v>
      </c>
    </row>
    <row r="34" spans="2:7" ht="12">
      <c r="B34" s="40"/>
      <c r="C34" s="13" t="s">
        <v>19</v>
      </c>
      <c r="D34" s="22">
        <f>SUM(D13,D23)</f>
        <v>30</v>
      </c>
      <c r="E34" s="22">
        <f>SUM(E13,E23)</f>
        <v>2</v>
      </c>
      <c r="F34" s="32">
        <f t="shared" si="0"/>
        <v>0.06666666666666667</v>
      </c>
      <c r="G34" s="7">
        <v>0.067</v>
      </c>
    </row>
    <row r="35" spans="2:7" ht="12">
      <c r="B35" s="40"/>
      <c r="C35" s="13" t="s">
        <v>39</v>
      </c>
      <c r="D35" s="22">
        <f>D24</f>
        <v>14</v>
      </c>
      <c r="E35" s="22">
        <f>E24</f>
        <v>0</v>
      </c>
      <c r="F35" s="32">
        <f t="shared" si="0"/>
        <v>0</v>
      </c>
      <c r="G35" s="7">
        <v>0</v>
      </c>
    </row>
    <row r="36" spans="2:7" ht="12">
      <c r="B36" s="12"/>
      <c r="C36" s="14" t="s">
        <v>40</v>
      </c>
      <c r="D36" s="30">
        <f>SUM(D26:D35)</f>
        <v>3685</v>
      </c>
      <c r="E36" s="21">
        <f>SUM(E26:E35)</f>
        <v>99</v>
      </c>
      <c r="F36" s="32">
        <f t="shared" si="0"/>
        <v>0.026865671641791045</v>
      </c>
      <c r="G36" s="7">
        <v>0.029</v>
      </c>
    </row>
    <row r="37" spans="3:7" ht="12">
      <c r="C37" s="24"/>
      <c r="D37" s="23"/>
      <c r="E37" s="23"/>
      <c r="F37" s="25"/>
      <c r="G37" s="25"/>
    </row>
    <row r="38" spans="3:6" s="46" customFormat="1" ht="10.5">
      <c r="C38" s="46" t="s">
        <v>68</v>
      </c>
      <c r="D38" s="52"/>
      <c r="E38" s="52"/>
      <c r="F38" s="52"/>
    </row>
    <row r="39" spans="3:6" s="46" customFormat="1" ht="10.5">
      <c r="C39" s="46" t="s">
        <v>64</v>
      </c>
      <c r="D39" s="52"/>
      <c r="E39" s="52"/>
      <c r="F39" s="52"/>
    </row>
  </sheetData>
  <mergeCells count="2">
    <mergeCell ref="D3:D4"/>
    <mergeCell ref="C3:C4"/>
  </mergeCells>
  <printOptions/>
  <pageMargins left="0.69" right="0.66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8.375" style="1" customWidth="1"/>
    <col min="3" max="7" width="12.625" style="1" customWidth="1"/>
    <col min="8" max="8" width="2.25390625" style="1" customWidth="1"/>
    <col min="9" max="16384" width="9.00390625" style="1" customWidth="1"/>
  </cols>
  <sheetData>
    <row r="1" s="36" customFormat="1" ht="14.25">
      <c r="B1" s="11" t="s">
        <v>66</v>
      </c>
    </row>
    <row r="2" ht="14.25">
      <c r="B2" s="11" t="s">
        <v>0</v>
      </c>
    </row>
    <row r="3" spans="2:7" ht="12">
      <c r="B3" s="15"/>
      <c r="C3" s="8"/>
      <c r="D3" s="8"/>
      <c r="E3" s="8"/>
      <c r="F3" s="37" t="s">
        <v>63</v>
      </c>
      <c r="G3" s="37" t="s">
        <v>29</v>
      </c>
    </row>
    <row r="4" spans="2:7" ht="12">
      <c r="B4" s="16"/>
      <c r="C4" s="20" t="s">
        <v>3</v>
      </c>
      <c r="D4" s="9" t="s">
        <v>1</v>
      </c>
      <c r="E4" s="19" t="s">
        <v>4</v>
      </c>
      <c r="F4" s="38" t="s">
        <v>2</v>
      </c>
      <c r="G4" s="38" t="s">
        <v>61</v>
      </c>
    </row>
    <row r="5" spans="2:7" ht="12">
      <c r="B5" s="12" t="s">
        <v>8</v>
      </c>
      <c r="C5" s="2">
        <v>48</v>
      </c>
      <c r="D5" s="10">
        <v>0</v>
      </c>
      <c r="E5" s="17">
        <f>D5/C5</f>
        <v>0</v>
      </c>
      <c r="F5" s="6">
        <v>0</v>
      </c>
      <c r="G5" s="6">
        <v>0.003</v>
      </c>
    </row>
    <row r="6" spans="2:7" ht="12">
      <c r="B6" s="13" t="s">
        <v>9</v>
      </c>
      <c r="C6" s="5">
        <v>25</v>
      </c>
      <c r="D6" s="3">
        <v>1</v>
      </c>
      <c r="E6" s="4">
        <f aca="true" t="shared" si="0" ref="E6:E41">D6/C6</f>
        <v>0.04</v>
      </c>
      <c r="F6" s="7">
        <v>0.042</v>
      </c>
      <c r="G6" s="7">
        <v>0.084</v>
      </c>
    </row>
    <row r="7" spans="2:7" ht="12">
      <c r="B7" s="13" t="s">
        <v>10</v>
      </c>
      <c r="C7" s="5">
        <v>7</v>
      </c>
      <c r="D7" s="3">
        <v>0</v>
      </c>
      <c r="E7" s="4">
        <f t="shared" si="0"/>
        <v>0</v>
      </c>
      <c r="F7" s="7">
        <v>0</v>
      </c>
      <c r="G7" s="7">
        <v>0.052</v>
      </c>
    </row>
    <row r="8" spans="2:7" ht="12">
      <c r="B8" s="13" t="s">
        <v>11</v>
      </c>
      <c r="C8" s="5">
        <v>20</v>
      </c>
      <c r="D8" s="3">
        <v>0</v>
      </c>
      <c r="E8" s="4">
        <f t="shared" si="0"/>
        <v>0</v>
      </c>
      <c r="F8" s="7">
        <v>0</v>
      </c>
      <c r="G8" s="7">
        <v>0.008</v>
      </c>
    </row>
    <row r="9" spans="2:7" ht="12">
      <c r="B9" s="13" t="s">
        <v>12</v>
      </c>
      <c r="C9" s="5">
        <v>20</v>
      </c>
      <c r="D9" s="3">
        <v>0</v>
      </c>
      <c r="E9" s="4">
        <f t="shared" si="0"/>
        <v>0</v>
      </c>
      <c r="F9" s="7">
        <v>0</v>
      </c>
      <c r="G9" s="7">
        <v>0.085</v>
      </c>
    </row>
    <row r="10" spans="2:7" ht="12">
      <c r="B10" s="13" t="s">
        <v>41</v>
      </c>
      <c r="C10" s="5">
        <v>36</v>
      </c>
      <c r="D10" s="3">
        <v>1</v>
      </c>
      <c r="E10" s="4">
        <f t="shared" si="0"/>
        <v>0.027777777777777776</v>
      </c>
      <c r="F10" s="7">
        <v>0.033</v>
      </c>
      <c r="G10" s="7">
        <v>0.076</v>
      </c>
    </row>
    <row r="11" spans="2:7" ht="12">
      <c r="B11" s="13" t="s">
        <v>42</v>
      </c>
      <c r="C11" s="53">
        <v>15</v>
      </c>
      <c r="D11" s="35">
        <v>0</v>
      </c>
      <c r="E11" s="4">
        <f t="shared" si="0"/>
        <v>0</v>
      </c>
      <c r="F11" s="7">
        <v>0</v>
      </c>
      <c r="G11" s="7">
        <v>0.037</v>
      </c>
    </row>
    <row r="12" spans="2:7" ht="12">
      <c r="B12" s="13" t="s">
        <v>34</v>
      </c>
      <c r="C12" s="5">
        <v>202</v>
      </c>
      <c r="D12" s="3">
        <v>16</v>
      </c>
      <c r="E12" s="4">
        <f t="shared" si="0"/>
        <v>0.07920792079207921</v>
      </c>
      <c r="F12" s="7">
        <v>0.089</v>
      </c>
      <c r="G12" s="7">
        <v>0.138</v>
      </c>
    </row>
    <row r="13" spans="2:7" ht="12">
      <c r="B13" s="13" t="s">
        <v>43</v>
      </c>
      <c r="C13" s="5">
        <v>10</v>
      </c>
      <c r="D13" s="3">
        <v>1</v>
      </c>
      <c r="E13" s="4">
        <f t="shared" si="0"/>
        <v>0.1</v>
      </c>
      <c r="F13" s="7">
        <v>0.1</v>
      </c>
      <c r="G13" s="7">
        <v>0.155</v>
      </c>
    </row>
    <row r="14" spans="2:7" ht="12">
      <c r="B14" s="13" t="s">
        <v>44</v>
      </c>
      <c r="C14" s="5">
        <v>11</v>
      </c>
      <c r="D14" s="3">
        <v>0</v>
      </c>
      <c r="E14" s="4">
        <f t="shared" si="0"/>
        <v>0</v>
      </c>
      <c r="F14" s="7">
        <v>0</v>
      </c>
      <c r="G14" s="7">
        <v>0.061</v>
      </c>
    </row>
    <row r="15" spans="2:7" ht="12">
      <c r="B15" s="13" t="s">
        <v>45</v>
      </c>
      <c r="C15" s="5">
        <v>15</v>
      </c>
      <c r="D15" s="3">
        <v>0</v>
      </c>
      <c r="E15" s="4">
        <f t="shared" si="0"/>
        <v>0</v>
      </c>
      <c r="F15" s="7">
        <v>0</v>
      </c>
      <c r="G15" s="7">
        <v>0.073</v>
      </c>
    </row>
    <row r="16" spans="2:7" ht="12">
      <c r="B16" s="13" t="s">
        <v>46</v>
      </c>
      <c r="C16" s="5">
        <v>60</v>
      </c>
      <c r="D16" s="3">
        <v>3</v>
      </c>
      <c r="E16" s="4">
        <f t="shared" si="0"/>
        <v>0.05</v>
      </c>
      <c r="F16" s="7">
        <v>0.05</v>
      </c>
      <c r="G16" s="7">
        <v>0.041</v>
      </c>
    </row>
    <row r="17" spans="2:7" ht="12">
      <c r="B17" s="13" t="s">
        <v>47</v>
      </c>
      <c r="C17" s="5">
        <v>15</v>
      </c>
      <c r="D17" s="3">
        <v>2</v>
      </c>
      <c r="E17" s="4">
        <f t="shared" si="0"/>
        <v>0.13333333333333333</v>
      </c>
      <c r="F17" s="7">
        <v>0.214</v>
      </c>
      <c r="G17" s="7">
        <v>0.204</v>
      </c>
    </row>
    <row r="18" spans="2:7" ht="12">
      <c r="B18" s="13" t="s">
        <v>48</v>
      </c>
      <c r="C18" s="5">
        <v>25</v>
      </c>
      <c r="D18" s="3">
        <v>1</v>
      </c>
      <c r="E18" s="4">
        <f t="shared" si="0"/>
        <v>0.04</v>
      </c>
      <c r="F18" s="7">
        <v>0.04</v>
      </c>
      <c r="G18" s="7">
        <v>0.103</v>
      </c>
    </row>
    <row r="19" spans="2:7" ht="24" customHeight="1">
      <c r="B19" s="33" t="s">
        <v>49</v>
      </c>
      <c r="C19" s="5">
        <v>10</v>
      </c>
      <c r="D19" s="3">
        <v>0</v>
      </c>
      <c r="E19" s="4">
        <f t="shared" si="0"/>
        <v>0</v>
      </c>
      <c r="F19" s="7">
        <v>0</v>
      </c>
      <c r="G19" s="7">
        <v>0.014</v>
      </c>
    </row>
    <row r="20" spans="2:7" ht="24" customHeight="1">
      <c r="B20" s="33" t="s">
        <v>50</v>
      </c>
      <c r="C20" s="34">
        <v>10</v>
      </c>
      <c r="D20" s="21">
        <v>1</v>
      </c>
      <c r="E20" s="32">
        <f t="shared" si="0"/>
        <v>0.1</v>
      </c>
      <c r="F20" s="7">
        <v>0.111</v>
      </c>
      <c r="G20" s="7">
        <v>0.043</v>
      </c>
    </row>
    <row r="21" spans="2:7" ht="12">
      <c r="B21" s="13" t="s">
        <v>51</v>
      </c>
      <c r="C21" s="5">
        <v>11</v>
      </c>
      <c r="D21" s="3">
        <v>5</v>
      </c>
      <c r="E21" s="4">
        <f t="shared" si="0"/>
        <v>0.45454545454545453</v>
      </c>
      <c r="F21" s="7">
        <v>0.455</v>
      </c>
      <c r="G21" s="7">
        <v>0.37</v>
      </c>
    </row>
    <row r="22" spans="2:7" ht="12">
      <c r="B22" s="13" t="s">
        <v>52</v>
      </c>
      <c r="C22" s="5">
        <v>5</v>
      </c>
      <c r="D22" s="3">
        <v>0</v>
      </c>
      <c r="E22" s="4">
        <f t="shared" si="0"/>
        <v>0</v>
      </c>
      <c r="F22" s="7">
        <v>0</v>
      </c>
      <c r="G22" s="7">
        <v>0.048</v>
      </c>
    </row>
    <row r="23" spans="2:7" ht="12">
      <c r="B23" s="13" t="s">
        <v>53</v>
      </c>
      <c r="C23" s="5">
        <v>41</v>
      </c>
      <c r="D23" s="3">
        <v>6</v>
      </c>
      <c r="E23" s="4">
        <f t="shared" si="0"/>
        <v>0.14634146341463414</v>
      </c>
      <c r="F23" s="7">
        <v>0.137</v>
      </c>
      <c r="G23" s="7">
        <v>0.197</v>
      </c>
    </row>
    <row r="24" spans="2:7" ht="12">
      <c r="B24" s="13" t="s">
        <v>54</v>
      </c>
      <c r="C24" s="5">
        <v>7</v>
      </c>
      <c r="D24" s="3">
        <v>0</v>
      </c>
      <c r="E24" s="4">
        <f t="shared" si="0"/>
        <v>0</v>
      </c>
      <c r="F24" s="7">
        <v>0</v>
      </c>
      <c r="G24" s="7">
        <v>0.048</v>
      </c>
    </row>
    <row r="25" spans="2:7" ht="12">
      <c r="B25" s="13" t="s">
        <v>55</v>
      </c>
      <c r="C25" s="5">
        <v>10</v>
      </c>
      <c r="D25" s="3">
        <v>4</v>
      </c>
      <c r="E25" s="4">
        <f t="shared" si="0"/>
        <v>0.4</v>
      </c>
      <c r="F25" s="7">
        <v>0.4</v>
      </c>
      <c r="G25" s="7">
        <v>0.36</v>
      </c>
    </row>
    <row r="26" spans="2:7" ht="12">
      <c r="B26" s="13" t="s">
        <v>56</v>
      </c>
      <c r="C26" s="5">
        <v>20</v>
      </c>
      <c r="D26" s="3">
        <v>0</v>
      </c>
      <c r="E26" s="4">
        <f t="shared" si="0"/>
        <v>0</v>
      </c>
      <c r="F26" s="7">
        <v>0</v>
      </c>
      <c r="G26" s="7">
        <v>0.024</v>
      </c>
    </row>
    <row r="27" spans="2:7" ht="12">
      <c r="B27" s="13" t="s">
        <v>14</v>
      </c>
      <c r="C27" s="5">
        <v>9</v>
      </c>
      <c r="D27" s="3">
        <v>0</v>
      </c>
      <c r="E27" s="4">
        <f t="shared" si="0"/>
        <v>0</v>
      </c>
      <c r="F27" s="7">
        <v>0</v>
      </c>
      <c r="G27" s="7">
        <v>0.059</v>
      </c>
    </row>
    <row r="28" spans="2:7" ht="12">
      <c r="B28" s="13" t="s">
        <v>15</v>
      </c>
      <c r="C28" s="5">
        <v>16</v>
      </c>
      <c r="D28" s="3">
        <v>1</v>
      </c>
      <c r="E28" s="4">
        <f t="shared" si="0"/>
        <v>0.0625</v>
      </c>
      <c r="F28" s="7">
        <v>0.063</v>
      </c>
      <c r="G28" s="7">
        <v>0.1</v>
      </c>
    </row>
    <row r="29" spans="2:7" ht="12">
      <c r="B29" s="13" t="s">
        <v>16</v>
      </c>
      <c r="C29" s="22" t="s">
        <v>24</v>
      </c>
      <c r="D29" s="21" t="s">
        <v>65</v>
      </c>
      <c r="E29" s="32" t="s">
        <v>24</v>
      </c>
      <c r="F29" s="7" t="s">
        <v>24</v>
      </c>
      <c r="G29" s="7">
        <v>0.016</v>
      </c>
    </row>
    <row r="30" spans="2:7" ht="12">
      <c r="B30" s="13" t="s">
        <v>57</v>
      </c>
      <c r="C30" s="5">
        <v>15</v>
      </c>
      <c r="D30" s="3">
        <v>0</v>
      </c>
      <c r="E30" s="4">
        <f t="shared" si="0"/>
        <v>0</v>
      </c>
      <c r="F30" s="7">
        <v>0</v>
      </c>
      <c r="G30" s="7">
        <v>0.06</v>
      </c>
    </row>
    <row r="31" spans="2:7" ht="12">
      <c r="B31" s="13" t="s">
        <v>17</v>
      </c>
      <c r="C31" s="5">
        <v>15</v>
      </c>
      <c r="D31" s="3">
        <v>0</v>
      </c>
      <c r="E31" s="4">
        <f t="shared" si="0"/>
        <v>0</v>
      </c>
      <c r="F31" s="7">
        <v>0</v>
      </c>
      <c r="G31" s="7">
        <v>0.059</v>
      </c>
    </row>
    <row r="32" spans="2:7" ht="12">
      <c r="B32" s="13" t="s">
        <v>18</v>
      </c>
      <c r="C32" s="5">
        <v>16</v>
      </c>
      <c r="D32" s="3">
        <v>0</v>
      </c>
      <c r="E32" s="4">
        <f t="shared" si="0"/>
        <v>0</v>
      </c>
      <c r="F32" s="7">
        <v>0</v>
      </c>
      <c r="G32" s="7">
        <v>0.01</v>
      </c>
    </row>
    <row r="33" spans="2:7" ht="12">
      <c r="B33" s="13" t="s">
        <v>19</v>
      </c>
      <c r="C33" s="5">
        <v>7</v>
      </c>
      <c r="D33" s="3">
        <v>0</v>
      </c>
      <c r="E33" s="4">
        <f t="shared" si="0"/>
        <v>0</v>
      </c>
      <c r="F33" s="7">
        <v>0</v>
      </c>
      <c r="G33" s="7">
        <v>0.048</v>
      </c>
    </row>
    <row r="34" spans="2:7" ht="12">
      <c r="B34" s="13" t="s">
        <v>20</v>
      </c>
      <c r="C34" s="5">
        <v>7</v>
      </c>
      <c r="D34" s="3">
        <v>0</v>
      </c>
      <c r="E34" s="4">
        <f t="shared" si="0"/>
        <v>0</v>
      </c>
      <c r="F34" s="7">
        <v>0</v>
      </c>
      <c r="G34" s="7">
        <v>0.06</v>
      </c>
    </row>
    <row r="35" spans="2:7" ht="12">
      <c r="B35" s="13" t="s">
        <v>58</v>
      </c>
      <c r="C35" s="5">
        <v>27</v>
      </c>
      <c r="D35" s="3">
        <v>0</v>
      </c>
      <c r="E35" s="4">
        <f t="shared" si="0"/>
        <v>0</v>
      </c>
      <c r="F35" s="7">
        <v>0</v>
      </c>
      <c r="G35" s="7">
        <v>0.018</v>
      </c>
    </row>
    <row r="36" spans="2:7" ht="12">
      <c r="B36" s="13" t="s">
        <v>21</v>
      </c>
      <c r="C36" s="5">
        <v>7</v>
      </c>
      <c r="D36" s="3">
        <v>0</v>
      </c>
      <c r="E36" s="4">
        <f t="shared" si="0"/>
        <v>0</v>
      </c>
      <c r="F36" s="7">
        <v>0</v>
      </c>
      <c r="G36" s="7">
        <v>0.043</v>
      </c>
    </row>
    <row r="37" spans="2:7" ht="12">
      <c r="B37" s="13" t="s">
        <v>59</v>
      </c>
      <c r="C37" s="5">
        <v>12</v>
      </c>
      <c r="D37" s="3">
        <v>1</v>
      </c>
      <c r="E37" s="4">
        <f t="shared" si="0"/>
        <v>0.08333333333333333</v>
      </c>
      <c r="F37" s="7">
        <v>0.083</v>
      </c>
      <c r="G37" s="7">
        <v>0.107</v>
      </c>
    </row>
    <row r="38" spans="2:7" ht="12">
      <c r="B38" s="13" t="s">
        <v>60</v>
      </c>
      <c r="C38" s="18">
        <v>20</v>
      </c>
      <c r="D38" s="3">
        <v>7</v>
      </c>
      <c r="E38" s="4">
        <f t="shared" si="0"/>
        <v>0.35</v>
      </c>
      <c r="F38" s="7">
        <v>0.35</v>
      </c>
      <c r="G38" s="7">
        <v>0.31</v>
      </c>
    </row>
    <row r="39" spans="2:7" ht="12">
      <c r="B39" s="13" t="s">
        <v>22</v>
      </c>
      <c r="C39" s="18">
        <v>15</v>
      </c>
      <c r="D39" s="3">
        <v>1</v>
      </c>
      <c r="E39" s="4">
        <f t="shared" si="0"/>
        <v>0.06666666666666667</v>
      </c>
      <c r="F39" s="7">
        <v>0.067</v>
      </c>
      <c r="G39" s="7">
        <v>0.157</v>
      </c>
    </row>
    <row r="40" spans="2:7" ht="12">
      <c r="B40" s="13" t="s">
        <v>23</v>
      </c>
      <c r="C40" s="18">
        <v>15</v>
      </c>
      <c r="D40" s="3">
        <v>1</v>
      </c>
      <c r="E40" s="4">
        <f t="shared" si="0"/>
        <v>0.06666666666666667</v>
      </c>
      <c r="F40" s="7">
        <v>0.067</v>
      </c>
      <c r="G40" s="7">
        <v>0.126</v>
      </c>
    </row>
    <row r="41" spans="2:7" ht="12">
      <c r="B41" s="14" t="s">
        <v>5</v>
      </c>
      <c r="C41" s="18">
        <f>SUM(C5:C40)</f>
        <v>804</v>
      </c>
      <c r="D41" s="18">
        <f>SUM(D5:D40)</f>
        <v>52</v>
      </c>
      <c r="E41" s="4">
        <f t="shared" si="0"/>
        <v>0.06467661691542288</v>
      </c>
      <c r="F41" s="7">
        <v>0.065</v>
      </c>
      <c r="G41" s="7">
        <v>0.09</v>
      </c>
    </row>
    <row r="43" spans="2:7" s="46" customFormat="1" ht="10.5">
      <c r="B43" s="42" t="s">
        <v>67</v>
      </c>
      <c r="C43" s="43"/>
      <c r="D43" s="43"/>
      <c r="E43" s="44"/>
      <c r="F43" s="45"/>
      <c r="G43" s="45"/>
    </row>
    <row r="44" spans="2:7" s="46" customFormat="1" ht="10.5">
      <c r="B44" s="42" t="s">
        <v>62</v>
      </c>
      <c r="C44" s="43"/>
      <c r="D44" s="43"/>
      <c r="E44" s="44"/>
      <c r="F44" s="45"/>
      <c r="G44" s="45"/>
    </row>
    <row r="45" spans="2:7" s="46" customFormat="1" ht="10.5">
      <c r="B45" s="47"/>
      <c r="C45" s="43"/>
      <c r="D45" s="43"/>
      <c r="E45" s="44"/>
      <c r="F45" s="45"/>
      <c r="G45" s="45"/>
    </row>
    <row r="46" s="46" customFormat="1" ht="10.5">
      <c r="B46" s="46" t="s">
        <v>68</v>
      </c>
    </row>
    <row r="47" s="46" customFormat="1" ht="10.5">
      <c r="B47" s="46" t="s">
        <v>64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渡邊</cp:lastModifiedBy>
  <cp:lastPrinted>2005-03-22T12:05:17Z</cp:lastPrinted>
  <dcterms:created xsi:type="dcterms:W3CDTF">1998-12-01T05:56:14Z</dcterms:created>
  <dcterms:modified xsi:type="dcterms:W3CDTF">2005-03-22T12:45:56Z</dcterms:modified>
  <cp:category/>
  <cp:version/>
  <cp:contentType/>
  <cp:contentStatus/>
</cp:coreProperties>
</file>