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専修Ｈ１４会計年度" sheetId="1" r:id="rId1"/>
  </sheets>
  <externalReferences>
    <externalReference r:id="rId4"/>
    <externalReference r:id="rId5"/>
    <externalReference r:id="rId6"/>
  </externalReferences>
  <definedNames>
    <definedName name="Print">'[2]小学校合計'!$S$44:$T$76</definedName>
    <definedName name="_xlnm.Print_Area" localSheetId="0">'専修Ｈ１４会計年度'!$A$1:$M$30</definedName>
  </definedNames>
  <calcPr fullCalcOnLoad="1"/>
</workbook>
</file>

<file path=xl/sharedStrings.xml><?xml version="1.0" encoding="utf-8"?>
<sst xmlns="http://schemas.openxmlformats.org/spreadsheetml/2006/main" count="67" uniqueCount="39">
  <si>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</si>
  <si>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</si>
  <si>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</si>
  <si>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</si>
  <si>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</si>
  <si>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</si>
  <si>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</si>
  <si>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</si>
  <si>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</si>
  <si>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</si>
  <si>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</si>
  <si>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</si>
  <si>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</si>
  <si>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</si>
  <si>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</si>
  <si>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</si>
  <si>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</si>
  <si>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</si>
  <si>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</si>
  <si>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</si>
  <si>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</si>
  <si>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</si>
  <si>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</si>
  <si>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</si>
  <si>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</si>
  <si>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</si>
  <si>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</si>
  <si>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</si>
  <si>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</si>
  <si>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</si>
  <si>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</si>
  <si>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</si>
  <si>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</si>
  <si>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</si>
  <si>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</si>
  <si>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</si>
  <si>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公費に組み入れ
られた寄付金</t>
  </si>
  <si>
    <t>地方教育費調査　公立専修学校（平成１４会計年度）</t>
  </si>
  <si>
    <t>資料：県教育委員会総務課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</si>
</sst>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 quotePrefix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 quotePrefix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Alignment="1">
      <alignment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Alignment="1">
      <alignment/>
    </xf>
    <xf numFmtId="3" fontId="5" fillId="0" borderId="16" xfId="0" applyNumberFormat="1" applyFont="1" applyFill="1" applyAlignment="1">
      <alignment/>
    </xf>
    <xf numFmtId="3" fontId="5" fillId="0" borderId="17" xfId="0" applyNumberFormat="1" applyFont="1" applyFill="1" applyAlignment="1">
      <alignment/>
    </xf>
    <xf numFmtId="3" fontId="5" fillId="0" borderId="18" xfId="0" applyNumberFormat="1" applyFont="1" applyFill="1" applyAlignment="1">
      <alignment/>
    </xf>
    <xf numFmtId="3" fontId="7" fillId="3" borderId="19" xfId="0" applyNumberFormat="1" applyFont="1" applyFill="1" applyAlignment="1">
      <alignment/>
    </xf>
    <xf numFmtId="3" fontId="5" fillId="0" borderId="19" xfId="0" applyNumberFormat="1" applyFont="1" applyFill="1" applyAlignment="1">
      <alignment/>
    </xf>
    <xf numFmtId="3" fontId="5" fillId="0" borderId="20" xfId="0" applyNumberFormat="1" applyFont="1" applyFill="1" applyAlignment="1">
      <alignment/>
    </xf>
    <xf numFmtId="3" fontId="5" fillId="0" borderId="21" xfId="0" applyNumberFormat="1" applyFont="1" applyFill="1" applyAlignment="1">
      <alignment/>
    </xf>
    <xf numFmtId="3" fontId="5" fillId="3" borderId="22" xfId="0" applyNumberFormat="1" applyFont="1" applyFill="1" applyAlignment="1">
      <alignment/>
    </xf>
    <xf numFmtId="3" fontId="5" fillId="0" borderId="22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>
      <alignment horizontal="fill"/>
    </xf>
    <xf numFmtId="3" fontId="5" fillId="0" borderId="23" xfId="0" applyNumberFormat="1" applyFont="1" applyFill="1" applyAlignment="1">
      <alignment/>
    </xf>
    <xf numFmtId="3" fontId="5" fillId="0" borderId="24" xfId="0" applyNumberFormat="1" applyFont="1" applyFill="1" applyAlignment="1" quotePrefix="1">
      <alignment horizontal="fill"/>
    </xf>
    <xf numFmtId="3" fontId="5" fillId="0" borderId="23" xfId="0" applyNumberFormat="1" applyFont="1" applyFill="1" applyAlignment="1" quotePrefix="1">
      <alignment horizontal="fill"/>
    </xf>
    <xf numFmtId="3" fontId="5" fillId="0" borderId="24" xfId="0" applyNumberFormat="1" applyFont="1" applyFill="1" applyAlignment="1">
      <alignment/>
    </xf>
    <xf numFmtId="3" fontId="5" fillId="0" borderId="24" xfId="0" applyNumberFormat="1" applyFont="1" applyFill="1" applyAlignment="1" applyProtection="1">
      <alignment/>
      <protection locked="0"/>
    </xf>
    <xf numFmtId="3" fontId="5" fillId="0" borderId="24" xfId="0" applyNumberFormat="1" applyFont="1" applyFill="1" applyAlignment="1">
      <alignment horizontal="fill"/>
    </xf>
    <xf numFmtId="3" fontId="5" fillId="0" borderId="19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>
      <alignment horizontal="fill"/>
    </xf>
    <xf numFmtId="3" fontId="5" fillId="0" borderId="21" xfId="0" applyNumberFormat="1" applyFont="1" applyFill="1" applyAlignment="1" applyProtection="1">
      <alignment/>
      <protection locked="0"/>
    </xf>
    <xf numFmtId="3" fontId="5" fillId="0" borderId="21" xfId="0" applyNumberFormat="1" applyFont="1" applyFill="1" applyAlignment="1">
      <alignment/>
    </xf>
    <xf numFmtId="3" fontId="5" fillId="0" borderId="23" xfId="0" applyNumberFormat="1" applyFont="1" applyFill="1" applyAlignment="1">
      <alignment/>
    </xf>
    <xf numFmtId="3" fontId="7" fillId="3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A&#31080;&#12288;&#36895;&#22577;&#29992;&#38598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3567;&#23398;&#26657;&#38598;&#3533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3554;&#20462;&#23398;&#26657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幼稚園"/>
      <sheetName val="小学校"/>
      <sheetName val="中学校"/>
      <sheetName val="盲聾養護"/>
      <sheetName val="高校全日"/>
      <sheetName val="高校通信"/>
      <sheetName val="専修"/>
      <sheetName val="各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システム用"/>
      <sheetName val="提出調査票（速報用）"/>
      <sheetName val="小学校合計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北橘村"/>
      <sheetName val="赤城村"/>
      <sheetName val="富士見村"/>
      <sheetName val="大胡町"/>
      <sheetName val="宮城村"/>
      <sheetName val="粕川村"/>
      <sheetName val="新里村"/>
      <sheetName val="黒保根村"/>
      <sheetName val="勢多・東"/>
      <sheetName val="榛名町"/>
      <sheetName val="倉淵村"/>
      <sheetName val="箕郷町"/>
      <sheetName val="群馬町"/>
      <sheetName val="子持村"/>
      <sheetName val="小野上村"/>
      <sheetName val="伊香保町"/>
      <sheetName val="榛東村"/>
      <sheetName val="吉岡町"/>
      <sheetName val="新町"/>
      <sheetName val="鬼石町"/>
      <sheetName val="吉井町"/>
      <sheetName val="万場町"/>
      <sheetName val="中里村"/>
      <sheetName val="上野村"/>
      <sheetName val="妙義町"/>
      <sheetName val="下仁田町"/>
      <sheetName val="南牧村"/>
      <sheetName val="甘楽町"/>
      <sheetName val="松井田町"/>
      <sheetName val="中之条町"/>
      <sheetName val="吾妻・東村"/>
      <sheetName val="吾妻町"/>
      <sheetName val="長野原町"/>
      <sheetName val="嬬恋村"/>
      <sheetName val="草津町"/>
      <sheetName val="六合村"/>
      <sheetName val="高山村"/>
      <sheetName val="白沢村"/>
      <sheetName val="利根村"/>
      <sheetName val="片品村"/>
      <sheetName val="川場村"/>
      <sheetName val="月夜野町"/>
      <sheetName val="水上町"/>
      <sheetName val="新治村"/>
      <sheetName val="昭和村"/>
      <sheetName val="赤堀町"/>
      <sheetName val="佐波・東村"/>
      <sheetName val="境町"/>
      <sheetName val="玉村町"/>
      <sheetName val="尾島町"/>
      <sheetName val="新田町"/>
      <sheetName val="藪塚本町"/>
      <sheetName val="笠懸町"/>
      <sheetName val="大間々町"/>
      <sheetName val="板倉町"/>
      <sheetName val="明和町"/>
      <sheetName val="千代田町"/>
      <sheetName val="大泉町"/>
      <sheetName val="邑楽町"/>
      <sheetName val="１０款１項４目"/>
      <sheetName val="１０款１項８目"/>
      <sheetName val="１０款１項９目"/>
      <sheetName val="１０款２項１目"/>
      <sheetName val="１０款８項１目"/>
      <sheetName val="前橋広域"/>
      <sheetName val="CA"/>
      <sheetName val="CB"/>
      <sheetName val="C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提出調査票"/>
      <sheetName val="富岡看護専門学"/>
      <sheetName val="館林高等看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B29" sqref="B29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3" width="9.99609375" style="5" customWidth="1"/>
    <col min="4" max="4" width="12.4453125" style="5" bestFit="1" customWidth="1"/>
    <col min="5" max="6" width="9.99609375" style="5" customWidth="1"/>
    <col min="7" max="7" width="12.55468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37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9" t="s">
        <v>30</v>
      </c>
      <c r="C3" s="10" t="s">
        <v>31</v>
      </c>
      <c r="D3" s="11"/>
      <c r="E3" s="11"/>
      <c r="F3" s="11"/>
      <c r="G3" s="11"/>
      <c r="H3" s="12"/>
      <c r="I3" s="13" t="s">
        <v>32</v>
      </c>
      <c r="J3" s="11"/>
      <c r="K3" s="12"/>
      <c r="L3" s="14" t="s">
        <v>33</v>
      </c>
    </row>
    <row r="4" spans="2:13" ht="12">
      <c r="B4" s="15"/>
      <c r="C4" s="16" t="s">
        <v>0</v>
      </c>
      <c r="D4" s="17" t="s">
        <v>1</v>
      </c>
      <c r="E4" s="17" t="s">
        <v>2</v>
      </c>
      <c r="F4" s="17" t="s">
        <v>3</v>
      </c>
      <c r="G4" s="18" t="s">
        <v>36</v>
      </c>
      <c r="H4" s="17" t="s">
        <v>34</v>
      </c>
      <c r="I4" s="17" t="s">
        <v>4</v>
      </c>
      <c r="J4" s="17" t="s">
        <v>5</v>
      </c>
      <c r="K4" s="17" t="s">
        <v>35</v>
      </c>
      <c r="L4" s="19"/>
      <c r="M4" s="20"/>
    </row>
    <row r="5" spans="2:13" ht="12.75" thickBot="1">
      <c r="B5" s="21"/>
      <c r="C5" s="22"/>
      <c r="D5" s="23"/>
      <c r="E5" s="23"/>
      <c r="F5" s="23"/>
      <c r="G5" s="24"/>
      <c r="H5" s="23"/>
      <c r="I5" s="23"/>
      <c r="J5" s="23"/>
      <c r="K5" s="23"/>
      <c r="L5" s="25"/>
      <c r="M5" s="20"/>
    </row>
    <row r="6" spans="2:13" s="5" customFormat="1" ht="21" customHeight="1" thickBot="1">
      <c r="B6" s="26" t="s">
        <v>6</v>
      </c>
      <c r="C6" s="27">
        <f aca="true" t="shared" si="0" ref="C6:H6">C7+C22+C27</f>
        <v>0</v>
      </c>
      <c r="D6" s="28">
        <f t="shared" si="0"/>
        <v>78</v>
      </c>
      <c r="E6" s="28">
        <f t="shared" si="0"/>
        <v>211725</v>
      </c>
      <c r="F6" s="28">
        <f t="shared" si="0"/>
        <v>0</v>
      </c>
      <c r="G6" s="28">
        <f t="shared" si="0"/>
        <v>0</v>
      </c>
      <c r="H6" s="28">
        <f t="shared" si="0"/>
        <v>211803</v>
      </c>
      <c r="I6" s="29">
        <f>SUM(I7,I22,I27)</f>
        <v>0</v>
      </c>
      <c r="J6" s="28">
        <f>SUM(J7,J22,J27)</f>
        <v>0</v>
      </c>
      <c r="K6" s="28">
        <f>SUM(K7,K22,K27)</f>
        <v>0</v>
      </c>
      <c r="L6" s="29">
        <f>L7+L22+L27</f>
        <v>211803</v>
      </c>
      <c r="M6" s="20"/>
    </row>
    <row r="7" spans="2:13" s="5" customFormat="1" ht="21" customHeight="1" thickBot="1" thickTop="1">
      <c r="B7" s="30" t="s">
        <v>7</v>
      </c>
      <c r="C7" s="31">
        <f>C8+C16+C17+C20+C21</f>
        <v>0</v>
      </c>
      <c r="D7" s="32">
        <f>D8+D16+D17+D20+D21</f>
        <v>0</v>
      </c>
      <c r="E7" s="32">
        <f>E8+E16+E17+E20+E21</f>
        <v>208305</v>
      </c>
      <c r="F7" s="32">
        <f>SUM(F8,F16,F17,F20,F21)</f>
        <v>0</v>
      </c>
      <c r="G7" s="32">
        <f aca="true" t="shared" si="1" ref="G7:L7">G8+G16+G17+G20+G21</f>
        <v>0</v>
      </c>
      <c r="H7" s="32">
        <f t="shared" si="1"/>
        <v>208305</v>
      </c>
      <c r="I7" s="33">
        <f t="shared" si="1"/>
        <v>0</v>
      </c>
      <c r="J7" s="32">
        <f t="shared" si="1"/>
        <v>0</v>
      </c>
      <c r="K7" s="32">
        <f t="shared" si="1"/>
        <v>0</v>
      </c>
      <c r="L7" s="33">
        <f t="shared" si="1"/>
        <v>208305</v>
      </c>
      <c r="M7" s="20"/>
    </row>
    <row r="8" spans="2:13" s="5" customFormat="1" ht="21" customHeight="1" thickTop="1">
      <c r="B8" s="30" t="s">
        <v>8</v>
      </c>
      <c r="C8" s="31">
        <f aca="true" t="shared" si="2" ref="C8:L8">SUM(C9:C15)</f>
        <v>0</v>
      </c>
      <c r="D8" s="32">
        <f t="shared" si="2"/>
        <v>0</v>
      </c>
      <c r="E8" s="32">
        <f t="shared" si="2"/>
        <v>162451</v>
      </c>
      <c r="F8" s="32">
        <f t="shared" si="2"/>
        <v>0</v>
      </c>
      <c r="G8" s="32">
        <f t="shared" si="2"/>
        <v>0</v>
      </c>
      <c r="H8" s="32">
        <f t="shared" si="2"/>
        <v>162451</v>
      </c>
      <c r="I8" s="33">
        <f t="shared" si="2"/>
        <v>0</v>
      </c>
      <c r="J8" s="32">
        <f t="shared" si="2"/>
        <v>0</v>
      </c>
      <c r="K8" s="32">
        <f t="shared" si="2"/>
        <v>0</v>
      </c>
      <c r="L8" s="33">
        <f t="shared" si="2"/>
        <v>162451</v>
      </c>
      <c r="M8" s="20"/>
    </row>
    <row r="9" spans="2:13" s="5" customFormat="1" ht="21" customHeight="1">
      <c r="B9" s="34" t="s">
        <v>9</v>
      </c>
      <c r="C9" s="35">
        <v>0</v>
      </c>
      <c r="D9" s="36">
        <v>0</v>
      </c>
      <c r="E9" s="36">
        <v>104325</v>
      </c>
      <c r="F9" s="37" t="s">
        <v>10</v>
      </c>
      <c r="G9" s="36">
        <v>0</v>
      </c>
      <c r="H9" s="38">
        <f aca="true" t="shared" si="3" ref="H9:H16">SUM(C9:G9)</f>
        <v>104325</v>
      </c>
      <c r="I9" s="39" t="s">
        <v>10</v>
      </c>
      <c r="J9" s="40" t="s">
        <v>10</v>
      </c>
      <c r="K9" s="37" t="s">
        <v>10</v>
      </c>
      <c r="L9" s="41">
        <f>SUM(H9,K9)</f>
        <v>104325</v>
      </c>
      <c r="M9" s="20"/>
    </row>
    <row r="10" spans="2:13" s="5" customFormat="1" ht="21" customHeight="1">
      <c r="B10" s="34" t="s">
        <v>11</v>
      </c>
      <c r="C10" s="35">
        <v>0</v>
      </c>
      <c r="D10" s="36">
        <v>0</v>
      </c>
      <c r="E10" s="36">
        <v>10237</v>
      </c>
      <c r="F10" s="37" t="s">
        <v>10</v>
      </c>
      <c r="G10" s="36">
        <v>0</v>
      </c>
      <c r="H10" s="38">
        <f t="shared" si="3"/>
        <v>10237</v>
      </c>
      <c r="I10" s="39" t="s">
        <v>10</v>
      </c>
      <c r="J10" s="40" t="s">
        <v>10</v>
      </c>
      <c r="K10" s="37" t="s">
        <v>10</v>
      </c>
      <c r="L10" s="41">
        <f>SUM(H10,K10)</f>
        <v>10237</v>
      </c>
      <c r="M10" s="20"/>
    </row>
    <row r="11" spans="2:13" s="5" customFormat="1" ht="21" customHeight="1">
      <c r="B11" s="34" t="s">
        <v>12</v>
      </c>
      <c r="C11" s="35">
        <v>0</v>
      </c>
      <c r="D11" s="36">
        <v>0</v>
      </c>
      <c r="E11" s="36">
        <v>15416</v>
      </c>
      <c r="F11" s="37" t="s">
        <v>10</v>
      </c>
      <c r="G11" s="36">
        <v>0</v>
      </c>
      <c r="H11" s="38">
        <f t="shared" si="3"/>
        <v>15416</v>
      </c>
      <c r="I11" s="42">
        <v>0</v>
      </c>
      <c r="J11" s="36">
        <v>0</v>
      </c>
      <c r="K11" s="38">
        <f>I11+J11</f>
        <v>0</v>
      </c>
      <c r="L11" s="41">
        <f>H11+K11</f>
        <v>15416</v>
      </c>
      <c r="M11" s="20"/>
    </row>
    <row r="12" spans="2:13" s="5" customFormat="1" ht="21" customHeight="1">
      <c r="B12" s="34" t="s">
        <v>13</v>
      </c>
      <c r="C12" s="35">
        <v>0</v>
      </c>
      <c r="D12" s="36">
        <v>0</v>
      </c>
      <c r="E12" s="36">
        <v>6935</v>
      </c>
      <c r="F12" s="37" t="s">
        <v>10</v>
      </c>
      <c r="G12" s="36">
        <v>0</v>
      </c>
      <c r="H12" s="38">
        <f t="shared" si="3"/>
        <v>6935</v>
      </c>
      <c r="I12" s="42">
        <v>0</v>
      </c>
      <c r="J12" s="36">
        <v>0</v>
      </c>
      <c r="K12" s="38">
        <f>I12+J12</f>
        <v>0</v>
      </c>
      <c r="L12" s="41">
        <f>H12+K12</f>
        <v>6935</v>
      </c>
      <c r="M12" s="20"/>
    </row>
    <row r="13" spans="2:13" s="5" customFormat="1" ht="21" customHeight="1">
      <c r="B13" s="34" t="s">
        <v>14</v>
      </c>
      <c r="C13" s="35">
        <v>0</v>
      </c>
      <c r="D13" s="36">
        <v>0</v>
      </c>
      <c r="E13" s="36">
        <v>19925</v>
      </c>
      <c r="F13" s="37" t="s">
        <v>10</v>
      </c>
      <c r="G13" s="36">
        <v>0</v>
      </c>
      <c r="H13" s="38">
        <f t="shared" si="3"/>
        <v>19925</v>
      </c>
      <c r="I13" s="43" t="s">
        <v>10</v>
      </c>
      <c r="J13" s="37" t="s">
        <v>10</v>
      </c>
      <c r="K13" s="37" t="s">
        <v>10</v>
      </c>
      <c r="L13" s="41">
        <f>SUM(H13,K13)</f>
        <v>19925</v>
      </c>
      <c r="M13" s="20"/>
    </row>
    <row r="14" spans="2:13" s="5" customFormat="1" ht="21" customHeight="1">
      <c r="B14" s="34" t="s">
        <v>15</v>
      </c>
      <c r="C14" s="35">
        <v>0</v>
      </c>
      <c r="D14" s="36">
        <v>0</v>
      </c>
      <c r="E14" s="36">
        <v>0</v>
      </c>
      <c r="F14" s="37" t="s">
        <v>10</v>
      </c>
      <c r="G14" s="36">
        <v>0</v>
      </c>
      <c r="H14" s="38">
        <f t="shared" si="3"/>
        <v>0</v>
      </c>
      <c r="I14" s="43" t="s">
        <v>10</v>
      </c>
      <c r="J14" s="37" t="s">
        <v>10</v>
      </c>
      <c r="K14" s="37" t="s">
        <v>10</v>
      </c>
      <c r="L14" s="41">
        <f>SUM(H14,K14)</f>
        <v>0</v>
      </c>
      <c r="M14" s="20"/>
    </row>
    <row r="15" spans="2:13" s="5" customFormat="1" ht="21" customHeight="1" thickBot="1">
      <c r="B15" s="34" t="s">
        <v>16</v>
      </c>
      <c r="C15" s="35">
        <v>0</v>
      </c>
      <c r="D15" s="36">
        <v>0</v>
      </c>
      <c r="E15" s="36">
        <v>5613</v>
      </c>
      <c r="F15" s="36">
        <v>0</v>
      </c>
      <c r="G15" s="36">
        <v>0</v>
      </c>
      <c r="H15" s="38">
        <f t="shared" si="3"/>
        <v>5613</v>
      </c>
      <c r="I15" s="43" t="s">
        <v>10</v>
      </c>
      <c r="J15" s="37" t="s">
        <v>10</v>
      </c>
      <c r="K15" s="37" t="s">
        <v>10</v>
      </c>
      <c r="L15" s="41">
        <f>SUM(H15,K15)</f>
        <v>5613</v>
      </c>
      <c r="M15" s="20"/>
    </row>
    <row r="16" spans="2:13" s="5" customFormat="1" ht="21" customHeight="1" thickBot="1" thickTop="1">
      <c r="B16" s="30" t="s">
        <v>17</v>
      </c>
      <c r="C16" s="44">
        <v>0</v>
      </c>
      <c r="D16" s="45">
        <v>0</v>
      </c>
      <c r="E16" s="45">
        <v>11675</v>
      </c>
      <c r="F16" s="46" t="s">
        <v>10</v>
      </c>
      <c r="G16" s="45">
        <v>0</v>
      </c>
      <c r="H16" s="32">
        <f t="shared" si="3"/>
        <v>11675</v>
      </c>
      <c r="I16" s="47">
        <v>0</v>
      </c>
      <c r="J16" s="45">
        <v>0</v>
      </c>
      <c r="K16" s="32">
        <f>I16+J16</f>
        <v>0</v>
      </c>
      <c r="L16" s="33">
        <f>H16+K16</f>
        <v>11675</v>
      </c>
      <c r="M16" s="20"/>
    </row>
    <row r="17" spans="2:13" s="5" customFormat="1" ht="21" customHeight="1" thickTop="1">
      <c r="B17" s="30" t="s">
        <v>18</v>
      </c>
      <c r="C17" s="31">
        <f>C18+C19</f>
        <v>0</v>
      </c>
      <c r="D17" s="32">
        <f>D18+D19</f>
        <v>0</v>
      </c>
      <c r="E17" s="32">
        <f>E18+E19</f>
        <v>24390</v>
      </c>
      <c r="F17" s="46" t="s">
        <v>10</v>
      </c>
      <c r="G17" s="32">
        <f aca="true" t="shared" si="4" ref="G17:L17">G18+G19</f>
        <v>0</v>
      </c>
      <c r="H17" s="32">
        <f t="shared" si="4"/>
        <v>24390</v>
      </c>
      <c r="I17" s="48">
        <f t="shared" si="4"/>
        <v>0</v>
      </c>
      <c r="J17" s="32">
        <f t="shared" si="4"/>
        <v>0</v>
      </c>
      <c r="K17" s="32">
        <f t="shared" si="4"/>
        <v>0</v>
      </c>
      <c r="L17" s="33">
        <f t="shared" si="4"/>
        <v>24390</v>
      </c>
      <c r="M17" s="20"/>
    </row>
    <row r="18" spans="2:13" s="5" customFormat="1" ht="21" customHeight="1">
      <c r="B18" s="34" t="s">
        <v>19</v>
      </c>
      <c r="C18" s="35">
        <v>0</v>
      </c>
      <c r="D18" s="36">
        <v>0</v>
      </c>
      <c r="E18" s="36">
        <v>11510</v>
      </c>
      <c r="F18" s="37" t="s">
        <v>10</v>
      </c>
      <c r="G18" s="36">
        <v>0</v>
      </c>
      <c r="H18" s="38">
        <f aca="true" t="shared" si="5" ref="H18:H27">SUM(C18:G18)</f>
        <v>11510</v>
      </c>
      <c r="I18" s="42">
        <v>0</v>
      </c>
      <c r="J18" s="36">
        <v>0</v>
      </c>
      <c r="K18" s="38">
        <f aca="true" t="shared" si="6" ref="K18:K26">I18+J18</f>
        <v>0</v>
      </c>
      <c r="L18" s="41">
        <f aca="true" t="shared" si="7" ref="L18:L26">H18+K18</f>
        <v>11510</v>
      </c>
      <c r="M18" s="20"/>
    </row>
    <row r="19" spans="2:13" s="5" customFormat="1" ht="21" customHeight="1" thickBot="1">
      <c r="B19" s="34" t="s">
        <v>20</v>
      </c>
      <c r="C19" s="35">
        <v>0</v>
      </c>
      <c r="D19" s="36">
        <v>0</v>
      </c>
      <c r="E19" s="36">
        <v>12880</v>
      </c>
      <c r="F19" s="37" t="s">
        <v>10</v>
      </c>
      <c r="G19" s="36">
        <v>0</v>
      </c>
      <c r="H19" s="38">
        <f t="shared" si="5"/>
        <v>12880</v>
      </c>
      <c r="I19" s="42">
        <v>0</v>
      </c>
      <c r="J19" s="36">
        <v>0</v>
      </c>
      <c r="K19" s="38">
        <f t="shared" si="6"/>
        <v>0</v>
      </c>
      <c r="L19" s="41">
        <f t="shared" si="7"/>
        <v>12880</v>
      </c>
      <c r="M19" s="20"/>
    </row>
    <row r="20" spans="2:13" s="5" customFormat="1" ht="21" customHeight="1" thickBot="1" thickTop="1">
      <c r="B20" s="30" t="s">
        <v>21</v>
      </c>
      <c r="C20" s="44">
        <v>0</v>
      </c>
      <c r="D20" s="45">
        <v>0</v>
      </c>
      <c r="E20" s="45">
        <v>8101</v>
      </c>
      <c r="F20" s="46" t="s">
        <v>10</v>
      </c>
      <c r="G20" s="45">
        <v>0</v>
      </c>
      <c r="H20" s="32">
        <f t="shared" si="5"/>
        <v>8101</v>
      </c>
      <c r="I20" s="47">
        <v>0</v>
      </c>
      <c r="J20" s="45">
        <v>0</v>
      </c>
      <c r="K20" s="32">
        <f t="shared" si="6"/>
        <v>0</v>
      </c>
      <c r="L20" s="33">
        <f t="shared" si="7"/>
        <v>8101</v>
      </c>
      <c r="M20" s="20"/>
    </row>
    <row r="21" spans="2:13" s="5" customFormat="1" ht="21" customHeight="1" thickBot="1" thickTop="1">
      <c r="B21" s="30" t="s">
        <v>22</v>
      </c>
      <c r="C21" s="44">
        <v>0</v>
      </c>
      <c r="D21" s="45">
        <v>0</v>
      </c>
      <c r="E21" s="45">
        <v>1688</v>
      </c>
      <c r="F21" s="45">
        <v>0</v>
      </c>
      <c r="G21" s="45">
        <v>0</v>
      </c>
      <c r="H21" s="32">
        <f t="shared" si="5"/>
        <v>1688</v>
      </c>
      <c r="I21" s="47">
        <v>0</v>
      </c>
      <c r="J21" s="45">
        <v>0</v>
      </c>
      <c r="K21" s="32">
        <f t="shared" si="6"/>
        <v>0</v>
      </c>
      <c r="L21" s="33">
        <f t="shared" si="7"/>
        <v>1688</v>
      </c>
      <c r="M21" s="20"/>
    </row>
    <row r="22" spans="2:13" s="5" customFormat="1" ht="21" customHeight="1" thickTop="1">
      <c r="B22" s="30" t="s">
        <v>23</v>
      </c>
      <c r="C22" s="31">
        <f>SUM(C23:C26)</f>
        <v>0</v>
      </c>
      <c r="D22" s="32">
        <f>SUM(D23:D26)</f>
        <v>78</v>
      </c>
      <c r="E22" s="32">
        <f>SUM(E23:E26)</f>
        <v>3420</v>
      </c>
      <c r="F22" s="32">
        <f>SUM(F23:F26)</f>
        <v>0</v>
      </c>
      <c r="G22" s="32">
        <f>SUM(G23:G26)</f>
        <v>0</v>
      </c>
      <c r="H22" s="32">
        <f t="shared" si="5"/>
        <v>3498</v>
      </c>
      <c r="I22" s="33">
        <f>SUM(I23:I26)</f>
        <v>0</v>
      </c>
      <c r="J22" s="32">
        <f>SUM(J23:J26)</f>
        <v>0</v>
      </c>
      <c r="K22" s="32">
        <f t="shared" si="6"/>
        <v>0</v>
      </c>
      <c r="L22" s="33">
        <f t="shared" si="7"/>
        <v>3498</v>
      </c>
      <c r="M22" s="20"/>
    </row>
    <row r="23" spans="2:13" s="5" customFormat="1" ht="21" customHeight="1">
      <c r="B23" s="34" t="s">
        <v>24</v>
      </c>
      <c r="C23" s="35">
        <v>0</v>
      </c>
      <c r="D23" s="36">
        <v>0</v>
      </c>
      <c r="E23" s="36">
        <v>0</v>
      </c>
      <c r="F23" s="36">
        <v>0</v>
      </c>
      <c r="G23" s="36">
        <v>0</v>
      </c>
      <c r="H23" s="49">
        <f t="shared" si="5"/>
        <v>0</v>
      </c>
      <c r="I23" s="42">
        <v>0</v>
      </c>
      <c r="J23" s="36">
        <v>0</v>
      </c>
      <c r="K23" s="38">
        <f t="shared" si="6"/>
        <v>0</v>
      </c>
      <c r="L23" s="41">
        <f t="shared" si="7"/>
        <v>0</v>
      </c>
      <c r="M23" s="20"/>
    </row>
    <row r="24" spans="2:13" s="5" customFormat="1" ht="21" customHeight="1">
      <c r="B24" s="34" t="s">
        <v>25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49">
        <f t="shared" si="5"/>
        <v>0</v>
      </c>
      <c r="I24" s="42">
        <v>0</v>
      </c>
      <c r="J24" s="36">
        <v>0</v>
      </c>
      <c r="K24" s="38">
        <f t="shared" si="6"/>
        <v>0</v>
      </c>
      <c r="L24" s="41">
        <f t="shared" si="7"/>
        <v>0</v>
      </c>
      <c r="M24" s="20"/>
    </row>
    <row r="25" spans="2:13" s="5" customFormat="1" ht="21" customHeight="1">
      <c r="B25" s="34" t="s">
        <v>26</v>
      </c>
      <c r="C25" s="35">
        <v>0</v>
      </c>
      <c r="D25" s="36">
        <v>78</v>
      </c>
      <c r="E25" s="36">
        <v>2145</v>
      </c>
      <c r="F25" s="36">
        <v>0</v>
      </c>
      <c r="G25" s="36">
        <v>0</v>
      </c>
      <c r="H25" s="49">
        <f t="shared" si="5"/>
        <v>2223</v>
      </c>
      <c r="I25" s="42">
        <v>0</v>
      </c>
      <c r="J25" s="36">
        <v>0</v>
      </c>
      <c r="K25" s="38">
        <f t="shared" si="6"/>
        <v>0</v>
      </c>
      <c r="L25" s="41">
        <f t="shared" si="7"/>
        <v>2223</v>
      </c>
      <c r="M25" s="20"/>
    </row>
    <row r="26" spans="2:13" s="5" customFormat="1" ht="21" customHeight="1" thickBot="1">
      <c r="B26" s="34" t="s">
        <v>27</v>
      </c>
      <c r="C26" s="35">
        <v>0</v>
      </c>
      <c r="D26" s="36">
        <v>0</v>
      </c>
      <c r="E26" s="36">
        <v>1275</v>
      </c>
      <c r="F26" s="36">
        <v>0</v>
      </c>
      <c r="G26" s="36">
        <v>0</v>
      </c>
      <c r="H26" s="49">
        <f t="shared" si="5"/>
        <v>1275</v>
      </c>
      <c r="I26" s="42">
        <v>0</v>
      </c>
      <c r="J26" s="36">
        <v>0</v>
      </c>
      <c r="K26" s="38">
        <f t="shared" si="6"/>
        <v>0</v>
      </c>
      <c r="L26" s="41">
        <f t="shared" si="7"/>
        <v>1275</v>
      </c>
      <c r="M26" s="20"/>
    </row>
    <row r="27" spans="2:13" s="5" customFormat="1" ht="21" customHeight="1" thickBot="1" thickTop="1">
      <c r="B27" s="50" t="s">
        <v>28</v>
      </c>
      <c r="C27" s="51"/>
      <c r="D27" s="52"/>
      <c r="E27" s="52"/>
      <c r="F27" s="52"/>
      <c r="G27" s="52"/>
      <c r="H27" s="53">
        <f t="shared" si="5"/>
        <v>0</v>
      </c>
      <c r="I27" s="54" t="s">
        <v>10</v>
      </c>
      <c r="J27" s="55" t="s">
        <v>10</v>
      </c>
      <c r="K27" s="56" t="s">
        <v>10</v>
      </c>
      <c r="L27" s="57">
        <f>SUM(H27,K27)</f>
        <v>0</v>
      </c>
      <c r="M27" s="20"/>
    </row>
    <row r="29" ht="12">
      <c r="B29" s="58" t="s">
        <v>38</v>
      </c>
    </row>
  </sheetData>
  <mergeCells count="13">
    <mergeCell ref="I4:I5"/>
    <mergeCell ref="J4:J5"/>
    <mergeCell ref="K4:K5"/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</mergeCells>
  <printOptions/>
  <pageMargins left="0.5905511811023623" right="0.5905511811023623" top="0.984251968503937" bottom="0.984251968503937" header="0" footer="0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2004-03-18T05:40:48Z</cp:lastPrinted>
  <dcterms:created xsi:type="dcterms:W3CDTF">2004-03-18T05:38:56Z</dcterms:created>
  <dcterms:modified xsi:type="dcterms:W3CDTF">2004-03-18T05:41:07Z</dcterms:modified>
  <cp:category/>
  <cp:version/>
  <cp:contentType/>
  <cp:contentStatus/>
</cp:coreProperties>
</file>