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定時制H6" sheetId="1" r:id="rId1"/>
  </sheets>
  <definedNames>
    <definedName name="_xlnm.Print_Area" localSheetId="0">'定時制H6'!$A$3:$L$37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<sst xmlns="http://schemas.openxmlformats.org/spreadsheetml/2006/main" count="60" uniqueCount="44">
  <si>
    <t>　２－７　学校種（高等学校　定時制）</t>
  </si>
  <si>
    <t>学校数</t>
  </si>
  <si>
    <t>在学者数</t>
  </si>
  <si>
    <t>(分校も含める)</t>
  </si>
  <si>
    <t>調査項目</t>
  </si>
  <si>
    <t>（単位：千円）</t>
  </si>
  <si>
    <t>公　　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</si>
  <si>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</si>
  <si>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</si>
  <si>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</si>
  <si>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</si>
  <si>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</si>
  <si>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</si>
  <si>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公費に組み入れ</t>
  </si>
  <si>
    <t>合計</t>
  </si>
  <si>
    <t>ＰＴＡ寄付金</t>
  </si>
  <si>
    <t>その他の寄付金</t>
  </si>
  <si>
    <t>教育費総額</t>
  </si>
  <si>
    <t>られた寄付金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</si>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</sst>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1"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Font="1" applyAlignment="1">
      <alignment/>
    </xf>
    <xf numFmtId="3" fontId="0" fillId="0" borderId="1" xfId="0" applyFont="1" applyAlignment="1">
      <alignment horizontal="center"/>
    </xf>
    <xf numFmtId="3" fontId="0" fillId="0" borderId="2" xfId="0" applyFont="1" applyAlignment="1">
      <alignment horizontal="center"/>
    </xf>
    <xf numFmtId="3" fontId="0" fillId="0" borderId="3" xfId="0" applyNumberFormat="1" applyAlignment="1">
      <alignment/>
    </xf>
    <xf numFmtId="3" fontId="0" fillId="0" borderId="3" xfId="0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5" xfId="0" applyFont="1" applyAlignment="1">
      <alignment/>
    </xf>
    <xf numFmtId="3" fontId="0" fillId="0" borderId="6" xfId="0" applyFont="1" applyAlignment="1">
      <alignment/>
    </xf>
    <xf numFmtId="3" fontId="0" fillId="0" borderId="0" xfId="0" applyFont="1" applyAlignment="1">
      <alignment/>
    </xf>
    <xf numFmtId="3" fontId="0" fillId="0" borderId="7" xfId="0" applyNumberFormat="1" applyAlignment="1">
      <alignment/>
    </xf>
    <xf numFmtId="3" fontId="0" fillId="0" borderId="1" xfId="0" applyNumberFormat="1" applyAlignment="1">
      <alignment/>
    </xf>
    <xf numFmtId="3" fontId="0" fillId="0" borderId="7" xfId="0" applyFont="1" applyAlignment="1">
      <alignment/>
    </xf>
    <xf numFmtId="3" fontId="0" fillId="0" borderId="7" xfId="0" applyAlignment="1">
      <alignment horizontal="right"/>
    </xf>
    <xf numFmtId="3" fontId="0" fillId="0" borderId="2" xfId="0" applyNumberFormat="1" applyAlignment="1">
      <alignment/>
    </xf>
    <xf numFmtId="3" fontId="0" fillId="0" borderId="7" xfId="0" applyFont="1" applyAlignment="1">
      <alignment horizontal="center"/>
    </xf>
    <xf numFmtId="3" fontId="0" fillId="0" borderId="3" xfId="0" applyFont="1" applyAlignment="1">
      <alignment/>
    </xf>
    <xf numFmtId="3" fontId="0" fillId="0" borderId="5" xfId="0" applyFont="1" applyAlignment="1">
      <alignment horizontal="center"/>
    </xf>
    <xf numFmtId="3" fontId="0" fillId="0" borderId="6" xfId="0" applyFont="1" applyAlignment="1">
      <alignment horizontal="center"/>
    </xf>
    <xf numFmtId="3" fontId="0" fillId="0" borderId="4" xfId="0" applyFont="1" applyAlignment="1">
      <alignment horizontal="center"/>
    </xf>
    <xf numFmtId="3" fontId="0" fillId="0" borderId="4" xfId="0" applyNumberFormat="1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5" xfId="0" applyNumberFormat="1" applyAlignment="1">
      <alignment/>
    </xf>
    <xf numFmtId="3" fontId="0" fillId="0" borderId="6" xfId="0" applyNumberFormat="1" applyAlignment="1">
      <alignment/>
    </xf>
    <xf numFmtId="3" fontId="0" fillId="0" borderId="6" xfId="0" applyFont="1" applyAlignment="1">
      <alignment horizontal="fill"/>
    </xf>
    <xf numFmtId="3" fontId="0" fillId="0" borderId="9" xfId="0" applyFont="1" applyAlignment="1">
      <alignment horizontal="fill"/>
    </xf>
    <xf numFmtId="3" fontId="0" fillId="0" borderId="9" xfId="0" applyNumberFormat="1" applyAlignment="1">
      <alignment/>
    </xf>
    <xf numFmtId="3" fontId="0" fillId="0" borderId="8" xfId="0" applyNumberFormat="1" applyAlignment="1">
      <alignment/>
    </xf>
    <xf numFmtId="3" fontId="0" fillId="0" borderId="10" xfId="0" applyNumberFormat="1" applyAlignment="1">
      <alignment/>
    </xf>
    <xf numFmtId="3" fontId="0" fillId="0" borderId="2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1" sqref="A1"/>
    </sheetView>
  </sheetViews>
  <sheetFormatPr defaultColWidth="9.00390625" defaultRowHeight="9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19</v>
      </c>
      <c r="C8" s="10">
        <v>1667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7" t="s">
        <v>7</v>
      </c>
      <c r="J10" s="12"/>
      <c r="K10" s="16"/>
      <c r="L10" s="6"/>
    </row>
    <row r="11" spans="1:12" ht="21.75" customHeight="1">
      <c r="A11" s="18" t="s">
        <v>8</v>
      </c>
      <c r="B11" s="19" t="s">
        <v>9</v>
      </c>
      <c r="C11" s="20" t="s">
        <v>10</v>
      </c>
      <c r="D11" s="20" t="s">
        <v>11</v>
      </c>
      <c r="E11" s="20" t="s">
        <v>12</v>
      </c>
      <c r="F11" s="20" t="s">
        <v>13</v>
      </c>
      <c r="G11" s="20" t="s">
        <v>14</v>
      </c>
      <c r="H11" s="20" t="s">
        <v>15</v>
      </c>
      <c r="I11" s="20" t="s">
        <v>16</v>
      </c>
      <c r="J11" s="20" t="s">
        <v>14</v>
      </c>
      <c r="K11" s="21" t="s">
        <v>17</v>
      </c>
      <c r="L11" s="6"/>
    </row>
    <row r="12" spans="1:12" ht="21.75" customHeight="1">
      <c r="A12" s="6"/>
      <c r="B12" s="6"/>
      <c r="C12" s="22"/>
      <c r="D12" s="22"/>
      <c r="E12" s="22"/>
      <c r="F12" s="21" t="s">
        <v>18</v>
      </c>
      <c r="G12" s="8"/>
      <c r="H12" s="22"/>
      <c r="I12" s="22"/>
      <c r="J12" s="22"/>
      <c r="K12" s="22"/>
      <c r="L12" s="6"/>
    </row>
    <row r="13" spans="1:12" ht="21.75" customHeight="1">
      <c r="A13" s="23" t="s">
        <v>19</v>
      </c>
      <c r="B13" s="23">
        <f>B14+B29+B34</f>
        <v>12750</v>
      </c>
      <c r="C13" s="24">
        <f>C14+C29+C34</f>
        <v>2815203</v>
      </c>
      <c r="D13" s="24">
        <f>D14+D29+D34</f>
        <v>5541</v>
      </c>
      <c r="E13" s="24">
        <f>+E29+E34</f>
        <v>0</v>
      </c>
      <c r="F13" s="24">
        <f>F14+F29+F34</f>
        <v>0</v>
      </c>
      <c r="G13" s="24">
        <f aca="true" t="shared" si="0" ref="G13:G33">SUM(B13:F13)</f>
        <v>2833494</v>
      </c>
      <c r="H13" s="24">
        <v>3411</v>
      </c>
      <c r="I13" s="24">
        <v>7247</v>
      </c>
      <c r="J13" s="34">
        <f aca="true" t="shared" si="1" ref="J13:J33">SUM(H13:I13)</f>
        <v>10658</v>
      </c>
      <c r="K13" s="34">
        <f aca="true" t="shared" si="2" ref="K13:K34">SUM(J13,G13)</f>
        <v>2844152</v>
      </c>
      <c r="L13" s="6"/>
    </row>
    <row r="14" spans="1:12" ht="21.75" customHeight="1">
      <c r="A14" s="25" t="s">
        <v>20</v>
      </c>
      <c r="B14" s="25">
        <f>B15+B23+B24+B27+B28</f>
        <v>12739</v>
      </c>
      <c r="C14" s="26">
        <f>C15+C23+C24+C27+C28</f>
        <v>2715237</v>
      </c>
      <c r="D14" s="26">
        <f>D15+D23+D24+D27+D28</f>
        <v>5402</v>
      </c>
      <c r="E14" s="26">
        <f>E15+E28</f>
        <v>0</v>
      </c>
      <c r="F14" s="26">
        <f>F15+F23+F24+F27+F28</f>
        <v>0</v>
      </c>
      <c r="G14" s="26">
        <f t="shared" si="0"/>
        <v>2733378</v>
      </c>
      <c r="H14" s="26">
        <v>3052</v>
      </c>
      <c r="I14" s="26">
        <v>7106</v>
      </c>
      <c r="J14" s="35">
        <f t="shared" si="1"/>
        <v>10158</v>
      </c>
      <c r="K14" s="35">
        <f t="shared" si="2"/>
        <v>2743536</v>
      </c>
      <c r="L14" s="6"/>
    </row>
    <row r="15" spans="1:12" ht="21.75" customHeight="1">
      <c r="A15" s="25" t="s">
        <v>21</v>
      </c>
      <c r="B15" s="25"/>
      <c r="C15" s="26">
        <v>2597557</v>
      </c>
      <c r="D15" s="26">
        <v>576</v>
      </c>
      <c r="E15" s="26">
        <v>0</v>
      </c>
      <c r="F15" s="26">
        <v>0</v>
      </c>
      <c r="G15" s="26">
        <f t="shared" si="0"/>
        <v>2598133</v>
      </c>
      <c r="H15" s="38">
        <v>18</v>
      </c>
      <c r="I15" s="26">
        <v>796</v>
      </c>
      <c r="J15" s="26">
        <f t="shared" si="1"/>
        <v>814</v>
      </c>
      <c r="K15" s="26">
        <f t="shared" si="2"/>
        <v>2598947</v>
      </c>
      <c r="L15" s="6"/>
    </row>
    <row r="16" spans="1:12" ht="21.75" customHeight="1">
      <c r="A16" s="9" t="s">
        <v>22</v>
      </c>
      <c r="B16" s="27"/>
      <c r="C16" s="10">
        <v>1830961</v>
      </c>
      <c r="D16" s="28"/>
      <c r="E16" s="29" t="s">
        <v>23</v>
      </c>
      <c r="F16" s="28">
        <v>0</v>
      </c>
      <c r="G16" s="10">
        <f t="shared" si="0"/>
        <v>1830961</v>
      </c>
      <c r="H16" s="28"/>
      <c r="I16" s="28">
        <v>0</v>
      </c>
      <c r="J16" s="10">
        <f t="shared" si="1"/>
        <v>0</v>
      </c>
      <c r="K16" s="10">
        <f t="shared" si="2"/>
        <v>1830961</v>
      </c>
      <c r="L16" s="6"/>
    </row>
    <row r="17" spans="1:12" ht="21.75" customHeight="1">
      <c r="A17" s="9" t="s">
        <v>24</v>
      </c>
      <c r="B17" s="27"/>
      <c r="C17" s="10">
        <v>81383</v>
      </c>
      <c r="D17" s="10">
        <v>576</v>
      </c>
      <c r="E17" s="29" t="s">
        <v>23</v>
      </c>
      <c r="F17" s="28">
        <v>0</v>
      </c>
      <c r="G17" s="10">
        <f t="shared" si="0"/>
        <v>81959</v>
      </c>
      <c r="H17" s="28"/>
      <c r="I17" s="28">
        <v>0</v>
      </c>
      <c r="J17" s="10">
        <f t="shared" si="1"/>
        <v>0</v>
      </c>
      <c r="K17" s="10">
        <f t="shared" si="2"/>
        <v>81959</v>
      </c>
      <c r="L17" s="6"/>
    </row>
    <row r="18" spans="1:12" ht="21.75" customHeight="1">
      <c r="A18" s="9" t="s">
        <v>25</v>
      </c>
      <c r="B18" s="27"/>
      <c r="C18" s="38">
        <v>83123</v>
      </c>
      <c r="D18" s="28"/>
      <c r="E18" s="29" t="s">
        <v>23</v>
      </c>
      <c r="F18" s="28">
        <v>0</v>
      </c>
      <c r="G18" s="10">
        <f t="shared" si="0"/>
        <v>83123</v>
      </c>
      <c r="H18" s="28"/>
      <c r="I18" s="10">
        <v>796</v>
      </c>
      <c r="J18" s="10">
        <f t="shared" si="1"/>
        <v>796</v>
      </c>
      <c r="K18" s="10">
        <f t="shared" si="2"/>
        <v>83919</v>
      </c>
      <c r="L18" s="6"/>
    </row>
    <row r="19" spans="1:12" ht="21.75" customHeight="1">
      <c r="A19" s="9" t="s">
        <v>26</v>
      </c>
      <c r="B19" s="27"/>
      <c r="C19" s="38">
        <v>144613</v>
      </c>
      <c r="D19" s="28"/>
      <c r="E19" s="29" t="s">
        <v>23</v>
      </c>
      <c r="F19" s="28">
        <v>0</v>
      </c>
      <c r="G19" s="10">
        <f t="shared" si="0"/>
        <v>144613</v>
      </c>
      <c r="H19" s="10">
        <v>18</v>
      </c>
      <c r="I19" s="28">
        <v>0</v>
      </c>
      <c r="J19" s="10">
        <f t="shared" si="1"/>
        <v>18</v>
      </c>
      <c r="K19" s="10">
        <f t="shared" si="2"/>
        <v>144631</v>
      </c>
      <c r="L19" s="6"/>
    </row>
    <row r="20" spans="1:12" ht="21.75" customHeight="1">
      <c r="A20" s="9" t="s">
        <v>27</v>
      </c>
      <c r="B20" s="27"/>
      <c r="C20" s="38">
        <v>268689</v>
      </c>
      <c r="D20" s="28"/>
      <c r="E20" s="29" t="s">
        <v>23</v>
      </c>
      <c r="F20" s="28">
        <v>0</v>
      </c>
      <c r="G20" s="10">
        <f t="shared" si="0"/>
        <v>268689</v>
      </c>
      <c r="H20" s="29"/>
      <c r="I20" s="29" t="s">
        <v>23</v>
      </c>
      <c r="J20" s="29">
        <f t="shared" si="1"/>
        <v>0</v>
      </c>
      <c r="K20" s="10">
        <f t="shared" si="2"/>
        <v>268689</v>
      </c>
      <c r="L20" s="6"/>
    </row>
    <row r="21" spans="1:12" ht="21.75" customHeight="1">
      <c r="A21" s="9" t="s">
        <v>28</v>
      </c>
      <c r="B21" s="27"/>
      <c r="C21" s="28"/>
      <c r="D21" s="28"/>
      <c r="E21" s="29" t="s">
        <v>23</v>
      </c>
      <c r="F21" s="28">
        <v>0</v>
      </c>
      <c r="G21" s="10">
        <f t="shared" si="0"/>
        <v>0</v>
      </c>
      <c r="H21" s="29"/>
      <c r="I21" s="29" t="s">
        <v>23</v>
      </c>
      <c r="J21" s="29">
        <f t="shared" si="1"/>
        <v>0</v>
      </c>
      <c r="K21" s="10">
        <f t="shared" si="2"/>
        <v>0</v>
      </c>
      <c r="L21" s="6"/>
    </row>
    <row r="22" spans="1:12" ht="21.75" customHeight="1">
      <c r="A22" s="9" t="s">
        <v>29</v>
      </c>
      <c r="B22" s="27"/>
      <c r="C22" s="39">
        <v>188788</v>
      </c>
      <c r="D22" s="28"/>
      <c r="E22" s="28">
        <v>0</v>
      </c>
      <c r="F22" s="28">
        <v>0</v>
      </c>
      <c r="G22" s="10">
        <f t="shared" si="0"/>
        <v>188788</v>
      </c>
      <c r="H22" s="29"/>
      <c r="I22" s="29" t="s">
        <v>23</v>
      </c>
      <c r="J22" s="29">
        <f t="shared" si="1"/>
        <v>0</v>
      </c>
      <c r="K22" s="10">
        <f t="shared" si="2"/>
        <v>188788</v>
      </c>
      <c r="L22" s="6"/>
    </row>
    <row r="23" spans="1:12" ht="21.75" customHeight="1">
      <c r="A23" s="25" t="s">
        <v>30</v>
      </c>
      <c r="B23" s="25">
        <v>3807</v>
      </c>
      <c r="C23" s="39">
        <v>51511</v>
      </c>
      <c r="D23" s="26">
        <v>1745</v>
      </c>
      <c r="E23" s="30" t="s">
        <v>23</v>
      </c>
      <c r="F23" s="31">
        <v>0</v>
      </c>
      <c r="G23" s="26">
        <f t="shared" si="0"/>
        <v>57063</v>
      </c>
      <c r="H23" s="38">
        <v>1118</v>
      </c>
      <c r="I23" s="26">
        <v>4882</v>
      </c>
      <c r="J23" s="26">
        <f t="shared" si="1"/>
        <v>6000</v>
      </c>
      <c r="K23" s="26">
        <f t="shared" si="2"/>
        <v>63063</v>
      </c>
      <c r="L23" s="6"/>
    </row>
    <row r="24" spans="1:12" ht="21.75" customHeight="1">
      <c r="A24" s="25" t="s">
        <v>31</v>
      </c>
      <c r="B24" s="25">
        <v>1091</v>
      </c>
      <c r="C24" s="39">
        <v>38753</v>
      </c>
      <c r="D24" s="26">
        <v>2400</v>
      </c>
      <c r="E24" s="30" t="s">
        <v>23</v>
      </c>
      <c r="F24" s="26">
        <v>0</v>
      </c>
      <c r="G24" s="26">
        <f t="shared" si="0"/>
        <v>42244</v>
      </c>
      <c r="H24" s="38">
        <v>207</v>
      </c>
      <c r="I24" s="26">
        <v>1046</v>
      </c>
      <c r="J24" s="26">
        <f t="shared" si="1"/>
        <v>1253</v>
      </c>
      <c r="K24" s="26">
        <f t="shared" si="2"/>
        <v>43497</v>
      </c>
      <c r="L24" s="6"/>
    </row>
    <row r="25" spans="1:12" ht="21.75" customHeight="1">
      <c r="A25" s="9" t="s">
        <v>32</v>
      </c>
      <c r="B25" s="27"/>
      <c r="C25" s="39">
        <v>727</v>
      </c>
      <c r="D25" s="28"/>
      <c r="E25" s="29" t="s">
        <v>23</v>
      </c>
      <c r="F25" s="28">
        <v>0</v>
      </c>
      <c r="G25" s="10">
        <f t="shared" si="0"/>
        <v>727</v>
      </c>
      <c r="H25" s="10">
        <v>10</v>
      </c>
      <c r="I25" s="10">
        <v>766</v>
      </c>
      <c r="J25" s="10">
        <f t="shared" si="1"/>
        <v>776</v>
      </c>
      <c r="K25" s="10">
        <f t="shared" si="2"/>
        <v>1503</v>
      </c>
      <c r="L25" s="6"/>
    </row>
    <row r="26" spans="1:12" ht="21.75" customHeight="1">
      <c r="A26" s="9" t="s">
        <v>33</v>
      </c>
      <c r="B26" s="9">
        <v>1091</v>
      </c>
      <c r="C26" s="39">
        <v>38026</v>
      </c>
      <c r="D26" s="10">
        <v>2400</v>
      </c>
      <c r="E26" s="29" t="s">
        <v>23</v>
      </c>
      <c r="F26" s="28">
        <v>0</v>
      </c>
      <c r="G26" s="10">
        <f t="shared" si="0"/>
        <v>41517</v>
      </c>
      <c r="H26" s="38">
        <v>197</v>
      </c>
      <c r="I26" s="10">
        <v>280</v>
      </c>
      <c r="J26" s="10">
        <f t="shared" si="1"/>
        <v>477</v>
      </c>
      <c r="K26" s="10">
        <f t="shared" si="2"/>
        <v>41994</v>
      </c>
      <c r="L26" s="6"/>
    </row>
    <row r="27" spans="1:12" ht="21.75" customHeight="1">
      <c r="A27" s="25" t="s">
        <v>34</v>
      </c>
      <c r="B27" s="36">
        <v>7841</v>
      </c>
      <c r="C27" s="39">
        <v>20473</v>
      </c>
      <c r="D27" s="38">
        <v>604</v>
      </c>
      <c r="E27" s="30" t="s">
        <v>23</v>
      </c>
      <c r="F27" s="31">
        <v>0</v>
      </c>
      <c r="G27" s="26">
        <f t="shared" si="0"/>
        <v>28918</v>
      </c>
      <c r="H27" s="38">
        <v>2</v>
      </c>
      <c r="I27" s="26">
        <v>153</v>
      </c>
      <c r="J27" s="26">
        <f t="shared" si="1"/>
        <v>155</v>
      </c>
      <c r="K27" s="26">
        <f t="shared" si="2"/>
        <v>29073</v>
      </c>
      <c r="L27" s="6"/>
    </row>
    <row r="28" spans="1:12" ht="21.75" customHeight="1">
      <c r="A28" s="25" t="s">
        <v>35</v>
      </c>
      <c r="B28" s="32"/>
      <c r="C28" s="39">
        <v>6943</v>
      </c>
      <c r="D28" s="38">
        <v>77</v>
      </c>
      <c r="E28" s="31">
        <v>0</v>
      </c>
      <c r="F28" s="31">
        <v>0</v>
      </c>
      <c r="G28" s="26">
        <f t="shared" si="0"/>
        <v>7020</v>
      </c>
      <c r="H28" s="38">
        <v>1707</v>
      </c>
      <c r="I28" s="26">
        <v>229</v>
      </c>
      <c r="J28" s="26">
        <f t="shared" si="1"/>
        <v>1936</v>
      </c>
      <c r="K28" s="26">
        <f t="shared" si="2"/>
        <v>8956</v>
      </c>
      <c r="L28" s="6"/>
    </row>
    <row r="29" spans="1:12" ht="21.75" customHeight="1">
      <c r="A29" s="25" t="s">
        <v>36</v>
      </c>
      <c r="B29" s="37">
        <v>11</v>
      </c>
      <c r="C29" s="39">
        <v>19155</v>
      </c>
      <c r="D29" s="38">
        <v>139</v>
      </c>
      <c r="E29" s="26">
        <v>0</v>
      </c>
      <c r="F29" s="26">
        <v>0</v>
      </c>
      <c r="G29" s="26">
        <f t="shared" si="0"/>
        <v>19305</v>
      </c>
      <c r="H29" s="38">
        <v>359</v>
      </c>
      <c r="I29" s="26">
        <v>141</v>
      </c>
      <c r="J29" s="26">
        <f t="shared" si="1"/>
        <v>500</v>
      </c>
      <c r="K29" s="26">
        <f t="shared" si="2"/>
        <v>19805</v>
      </c>
      <c r="L29" s="6"/>
    </row>
    <row r="30" spans="1:12" ht="21.75" customHeight="1">
      <c r="A30" s="9" t="s">
        <v>37</v>
      </c>
      <c r="B30" s="27"/>
      <c r="C30" s="28"/>
      <c r="D30" s="28"/>
      <c r="E30" s="28">
        <v>0</v>
      </c>
      <c r="F30" s="28">
        <v>0</v>
      </c>
      <c r="G30" s="10">
        <f t="shared" si="0"/>
        <v>0</v>
      </c>
      <c r="H30" s="28"/>
      <c r="I30" s="28">
        <v>0</v>
      </c>
      <c r="J30" s="10">
        <f t="shared" si="1"/>
        <v>0</v>
      </c>
      <c r="K30" s="10">
        <f t="shared" si="2"/>
        <v>0</v>
      </c>
      <c r="L30" s="6"/>
    </row>
    <row r="31" spans="1:12" ht="21.75" customHeight="1">
      <c r="A31" s="9" t="s">
        <v>38</v>
      </c>
      <c r="B31" s="27"/>
      <c r="C31" s="28"/>
      <c r="D31" s="28"/>
      <c r="E31" s="28">
        <v>0</v>
      </c>
      <c r="F31" s="28">
        <v>0</v>
      </c>
      <c r="G31" s="10">
        <f t="shared" si="0"/>
        <v>0</v>
      </c>
      <c r="H31" s="28"/>
      <c r="I31" s="28">
        <v>0</v>
      </c>
      <c r="J31" s="10">
        <f t="shared" si="1"/>
        <v>0</v>
      </c>
      <c r="K31" s="10">
        <f t="shared" si="2"/>
        <v>0</v>
      </c>
      <c r="L31" s="6"/>
    </row>
    <row r="32" spans="1:12" ht="21.75" customHeight="1">
      <c r="A32" s="9" t="s">
        <v>39</v>
      </c>
      <c r="B32" s="9">
        <v>11</v>
      </c>
      <c r="C32" s="39">
        <v>17394</v>
      </c>
      <c r="D32" s="28"/>
      <c r="E32" s="28">
        <v>0</v>
      </c>
      <c r="F32" s="28">
        <v>0</v>
      </c>
      <c r="G32" s="10">
        <f t="shared" si="0"/>
        <v>17405</v>
      </c>
      <c r="H32" s="40">
        <v>353</v>
      </c>
      <c r="I32" s="10">
        <v>141</v>
      </c>
      <c r="J32" s="10">
        <f t="shared" si="1"/>
        <v>494</v>
      </c>
      <c r="K32" s="10">
        <f t="shared" si="2"/>
        <v>17899</v>
      </c>
      <c r="L32" s="6"/>
    </row>
    <row r="33" spans="1:12" ht="21.75" customHeight="1">
      <c r="A33" s="9" t="s">
        <v>40</v>
      </c>
      <c r="B33" s="27"/>
      <c r="C33" s="39">
        <v>1761</v>
      </c>
      <c r="D33" s="10">
        <v>139</v>
      </c>
      <c r="E33" s="28">
        <v>0</v>
      </c>
      <c r="F33" s="28">
        <v>0</v>
      </c>
      <c r="G33" s="10">
        <f t="shared" si="0"/>
        <v>1900</v>
      </c>
      <c r="H33" s="39">
        <v>6</v>
      </c>
      <c r="I33" s="28"/>
      <c r="J33" s="10">
        <f t="shared" si="1"/>
        <v>6</v>
      </c>
      <c r="K33" s="10">
        <f t="shared" si="2"/>
        <v>1906</v>
      </c>
      <c r="L33" s="6"/>
    </row>
    <row r="34" spans="1:12" ht="21.75" customHeight="1">
      <c r="A34" s="25" t="s">
        <v>41</v>
      </c>
      <c r="B34" s="32"/>
      <c r="C34" s="39">
        <v>80811</v>
      </c>
      <c r="D34" s="31"/>
      <c r="E34" s="31">
        <v>0</v>
      </c>
      <c r="F34" s="31">
        <v>0</v>
      </c>
      <c r="G34" s="26">
        <v>80811</v>
      </c>
      <c r="H34" s="30"/>
      <c r="I34" s="30" t="s">
        <v>23</v>
      </c>
      <c r="J34" s="30" t="s">
        <v>23</v>
      </c>
      <c r="K34" s="26">
        <f t="shared" si="2"/>
        <v>80811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I36" s="11" t="s">
        <v>42</v>
      </c>
      <c r="K36" s="11">
        <f>K13/C8*1000</f>
        <v>1706149.9700059989</v>
      </c>
      <c r="L36" s="11" t="s">
        <v>43</v>
      </c>
    </row>
    <row r="37" spans="1:12" ht="21.75" customHeight="1">
      <c r="A37" s="2"/>
      <c r="I37" s="33"/>
      <c r="J37" s="33"/>
      <c r="K37" s="33"/>
      <c r="L37" s="33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2000-05-11T05:27:01Z</dcterms:created>
  <dcterms:modified xsi:type="dcterms:W3CDTF">2002-03-07T17:44:03Z</dcterms:modified>
  <cp:category/>
  <cp:version/>
  <cp:contentType/>
  <cp:contentStatus/>
</cp:coreProperties>
</file>