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養護学校H8" sheetId="1" r:id="rId1"/>
  </sheets>
  <definedNames>
    <definedName name="_xlnm.Print_Area" localSheetId="0">'養護学校H8'!$A$3:$L$37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<sst xmlns="http://schemas.openxmlformats.org/spreadsheetml/2006/main" count="64" uniqueCount="44">
  <si>
    <t>　２－５　学校種（盲・聾・養護学校）</t>
  </si>
  <si>
    <t>学校数</t>
  </si>
  <si>
    <t>在学者数</t>
  </si>
  <si>
    <t>(分校も含める)</t>
  </si>
  <si>
    <t>調査項目</t>
  </si>
  <si>
    <t>（単位：千円）</t>
  </si>
  <si>
    <t>公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</si>
  <si>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</si>
  <si>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</si>
  <si>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</si>
  <si>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</si>
  <si>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</si>
  <si>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</si>
  <si>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合計</t>
  </si>
  <si>
    <t>ＰＴＡ寄付金</t>
  </si>
  <si>
    <t>その他の寄付金</t>
  </si>
  <si>
    <t>教育費総額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</si>
  <si>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</si>
  <si>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</si>
  <si>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</si>
  <si>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</si>
  <si>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</si>
  <si>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</si>
  <si>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</si>
  <si>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</si>
  <si>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</si>
  <si>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</si>
  <si>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</si>
  <si>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</si>
  <si>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</si>
  <si>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</si>
  <si>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</si>
  <si>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</si>
  <si>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</si>
  <si>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</si>
  <si>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</si>
  <si>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</si>
  <si>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</si>
  <si>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</si>
  <si>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</si>
  <si>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児童・生徒一人当たりの学校教育費</t>
  </si>
  <si>
    <t>円</t>
  </si>
  <si>
    <t>公費組入れ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</si>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</sst>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5"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5" xfId="0" applyNumberFormat="1" applyAlignment="1">
      <alignment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6" xfId="0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6" xfId="0" applyAlignment="1">
      <alignment horizontal="center"/>
    </xf>
    <xf numFmtId="3" fontId="0" fillId="0" borderId="4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21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21</v>
      </c>
      <c r="C8" s="10">
        <v>1476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43" t="s">
        <v>42</v>
      </c>
      <c r="G11" s="20" t="s">
        <v>13</v>
      </c>
      <c r="H11" s="20" t="s">
        <v>14</v>
      </c>
      <c r="I11" s="20" t="s">
        <v>15</v>
      </c>
      <c r="J11" s="20" t="s">
        <v>13</v>
      </c>
      <c r="K11" s="21" t="s">
        <v>16</v>
      </c>
      <c r="L11" s="6"/>
    </row>
    <row r="12" spans="1:12" ht="21.75" customHeight="1">
      <c r="A12" s="6"/>
      <c r="B12" s="6"/>
      <c r="C12" s="22"/>
      <c r="D12" s="22"/>
      <c r="E12" s="22"/>
      <c r="F12" s="44" t="s">
        <v>43</v>
      </c>
      <c r="G12" s="22"/>
      <c r="H12" s="22"/>
      <c r="I12" s="22"/>
      <c r="J12" s="22"/>
      <c r="K12" s="22"/>
      <c r="L12" s="6"/>
    </row>
    <row r="13" spans="1:12" ht="21.75" customHeight="1">
      <c r="A13" s="23" t="s">
        <v>17</v>
      </c>
      <c r="B13" s="23">
        <f>B14+B29+B34</f>
        <v>4427786</v>
      </c>
      <c r="C13" s="24">
        <f>C14+C29+C34</f>
        <v>11963521</v>
      </c>
      <c r="D13" s="24">
        <f>D14+D29+D34</f>
        <v>366512</v>
      </c>
      <c r="E13" s="24">
        <f>+E29+E34</f>
        <v>4320000</v>
      </c>
      <c r="F13" s="24">
        <f>F14+F29+F34</f>
        <v>246</v>
      </c>
      <c r="G13" s="24">
        <f aca="true" t="shared" si="0" ref="G13:G34">SUM(B13:F13)</f>
        <v>21078065</v>
      </c>
      <c r="H13" s="24">
        <v>1694</v>
      </c>
      <c r="I13" s="24">
        <v>3467</v>
      </c>
      <c r="J13" s="35">
        <f aca="true" t="shared" si="1" ref="J13:J33">SUM(H13:I13)</f>
        <v>5161</v>
      </c>
      <c r="K13" s="35">
        <f aca="true" t="shared" si="2" ref="K13:K34">SUM(J13,G13)</f>
        <v>21083226</v>
      </c>
      <c r="L13" s="6"/>
    </row>
    <row r="14" spans="1:12" ht="21.75" customHeight="1">
      <c r="A14" s="25" t="s">
        <v>18</v>
      </c>
      <c r="B14" s="25">
        <f>B15+B23+B24+B27+B28</f>
        <v>2939394</v>
      </c>
      <c r="C14" s="26">
        <f>C15+C23+C24+C27+C28</f>
        <v>7134505</v>
      </c>
      <c r="D14" s="26">
        <f>D15+D23+D24+D27+D28</f>
        <v>286944</v>
      </c>
      <c r="E14" s="26">
        <f>E15+E28</f>
        <v>0</v>
      </c>
      <c r="F14" s="26">
        <f>F15+F23+F24+F27+F28</f>
        <v>246</v>
      </c>
      <c r="G14" s="26">
        <f t="shared" si="0"/>
        <v>10361089</v>
      </c>
      <c r="H14" s="26">
        <v>1694</v>
      </c>
      <c r="I14" s="26">
        <v>2535</v>
      </c>
      <c r="J14" s="36">
        <f t="shared" si="1"/>
        <v>4229</v>
      </c>
      <c r="K14" s="36">
        <f t="shared" si="2"/>
        <v>10365318</v>
      </c>
      <c r="L14" s="6"/>
    </row>
    <row r="15" spans="1:12" ht="21.75" customHeight="1">
      <c r="A15" s="25" t="s">
        <v>19</v>
      </c>
      <c r="B15" s="25">
        <v>2858507</v>
      </c>
      <c r="C15" s="26">
        <v>6577302</v>
      </c>
      <c r="D15" s="26">
        <v>206685</v>
      </c>
      <c r="E15" s="26">
        <v>0</v>
      </c>
      <c r="F15" s="26">
        <v>0</v>
      </c>
      <c r="G15" s="26">
        <f t="shared" si="0"/>
        <v>9642494</v>
      </c>
      <c r="H15" s="26">
        <v>0</v>
      </c>
      <c r="I15" s="26">
        <v>0</v>
      </c>
      <c r="J15" s="26">
        <f t="shared" si="1"/>
        <v>0</v>
      </c>
      <c r="K15" s="26">
        <f t="shared" si="2"/>
        <v>9642494</v>
      </c>
      <c r="L15" s="6"/>
    </row>
    <row r="16" spans="1:12" ht="21.75" customHeight="1">
      <c r="A16" s="9" t="s">
        <v>20</v>
      </c>
      <c r="B16" s="9">
        <v>2139223</v>
      </c>
      <c r="C16" s="10">
        <v>3720983</v>
      </c>
      <c r="D16" s="27"/>
      <c r="E16" s="28" t="s">
        <v>21</v>
      </c>
      <c r="F16" s="27"/>
      <c r="G16" s="10">
        <f t="shared" si="0"/>
        <v>5860206</v>
      </c>
      <c r="H16" s="27"/>
      <c r="I16" s="27"/>
      <c r="J16" s="10">
        <f t="shared" si="1"/>
        <v>0</v>
      </c>
      <c r="K16" s="10">
        <f t="shared" si="2"/>
        <v>5860206</v>
      </c>
      <c r="L16" s="6"/>
    </row>
    <row r="17" spans="1:12" ht="21.75" customHeight="1">
      <c r="A17" s="9" t="s">
        <v>22</v>
      </c>
      <c r="B17" s="9">
        <v>4891</v>
      </c>
      <c r="C17" s="10">
        <v>54560</v>
      </c>
      <c r="D17" s="27"/>
      <c r="E17" s="28" t="s">
        <v>21</v>
      </c>
      <c r="F17" s="27"/>
      <c r="G17" s="10">
        <f t="shared" si="0"/>
        <v>59451</v>
      </c>
      <c r="H17" s="27"/>
      <c r="I17" s="27"/>
      <c r="J17" s="10">
        <f t="shared" si="1"/>
        <v>0</v>
      </c>
      <c r="K17" s="10">
        <f t="shared" si="2"/>
        <v>59451</v>
      </c>
      <c r="L17" s="6"/>
    </row>
    <row r="18" spans="1:12" ht="21.75" customHeight="1">
      <c r="A18" s="9" t="s">
        <v>23</v>
      </c>
      <c r="B18" s="37">
        <v>106318</v>
      </c>
      <c r="C18" s="39">
        <v>198454</v>
      </c>
      <c r="D18" s="27"/>
      <c r="E18" s="28" t="s">
        <v>21</v>
      </c>
      <c r="F18" s="27"/>
      <c r="G18" s="10">
        <f t="shared" si="0"/>
        <v>304772</v>
      </c>
      <c r="H18" s="27"/>
      <c r="I18" s="27"/>
      <c r="J18" s="10">
        <f t="shared" si="1"/>
        <v>0</v>
      </c>
      <c r="K18" s="10">
        <f t="shared" si="2"/>
        <v>304772</v>
      </c>
      <c r="L18" s="6"/>
    </row>
    <row r="19" spans="1:12" ht="21.75" customHeight="1">
      <c r="A19" s="9" t="s">
        <v>24</v>
      </c>
      <c r="B19" s="37">
        <v>225462</v>
      </c>
      <c r="C19" s="39">
        <v>946882</v>
      </c>
      <c r="D19" s="10">
        <v>174004</v>
      </c>
      <c r="E19" s="28" t="s">
        <v>21</v>
      </c>
      <c r="F19" s="27"/>
      <c r="G19" s="10">
        <f t="shared" si="0"/>
        <v>1346348</v>
      </c>
      <c r="H19" s="27"/>
      <c r="I19" s="27"/>
      <c r="J19" s="10">
        <f t="shared" si="1"/>
        <v>0</v>
      </c>
      <c r="K19" s="10">
        <f t="shared" si="2"/>
        <v>1346348</v>
      </c>
      <c r="L19" s="6"/>
    </row>
    <row r="20" spans="1:12" ht="21.75" customHeight="1">
      <c r="A20" s="9" t="s">
        <v>25</v>
      </c>
      <c r="B20" s="37">
        <v>209298</v>
      </c>
      <c r="C20" s="39">
        <v>1277737</v>
      </c>
      <c r="D20" s="10">
        <v>23094</v>
      </c>
      <c r="E20" s="28" t="s">
        <v>21</v>
      </c>
      <c r="F20" s="27"/>
      <c r="G20" s="10">
        <f t="shared" si="0"/>
        <v>1510129</v>
      </c>
      <c r="H20" s="28" t="s">
        <v>21</v>
      </c>
      <c r="I20" s="28" t="s">
        <v>21</v>
      </c>
      <c r="J20" s="28">
        <f t="shared" si="1"/>
        <v>0</v>
      </c>
      <c r="K20" s="10">
        <f t="shared" si="2"/>
        <v>1510129</v>
      </c>
      <c r="L20" s="6"/>
    </row>
    <row r="21" spans="1:12" ht="21.75" customHeight="1">
      <c r="A21" s="9" t="s">
        <v>26</v>
      </c>
      <c r="B21" s="29"/>
      <c r="C21" s="39">
        <v>6855</v>
      </c>
      <c r="D21" s="27"/>
      <c r="E21" s="28" t="s">
        <v>21</v>
      </c>
      <c r="F21" s="27"/>
      <c r="G21" s="10">
        <f t="shared" si="0"/>
        <v>6855</v>
      </c>
      <c r="H21" s="28" t="s">
        <v>21</v>
      </c>
      <c r="I21" s="28" t="s">
        <v>21</v>
      </c>
      <c r="J21" s="28">
        <f t="shared" si="1"/>
        <v>0</v>
      </c>
      <c r="K21" s="10">
        <f t="shared" si="2"/>
        <v>6855</v>
      </c>
      <c r="L21" s="6"/>
    </row>
    <row r="22" spans="1:12" ht="21.75" customHeight="1">
      <c r="A22" s="9" t="s">
        <v>27</v>
      </c>
      <c r="B22" s="38">
        <v>173315</v>
      </c>
      <c r="C22" s="39">
        <v>371831</v>
      </c>
      <c r="D22" s="10">
        <v>9587</v>
      </c>
      <c r="E22" s="27"/>
      <c r="F22" s="27"/>
      <c r="G22" s="10">
        <f t="shared" si="0"/>
        <v>554733</v>
      </c>
      <c r="H22" s="28" t="s">
        <v>21</v>
      </c>
      <c r="I22" s="28" t="s">
        <v>21</v>
      </c>
      <c r="J22" s="28">
        <f t="shared" si="1"/>
        <v>0</v>
      </c>
      <c r="K22" s="10">
        <f t="shared" si="2"/>
        <v>554733</v>
      </c>
      <c r="L22" s="6"/>
    </row>
    <row r="23" spans="1:12" ht="21.75" customHeight="1">
      <c r="A23" s="25" t="s">
        <v>28</v>
      </c>
      <c r="B23" s="38">
        <v>8068</v>
      </c>
      <c r="C23" s="39">
        <v>185465</v>
      </c>
      <c r="D23" s="39">
        <v>9063</v>
      </c>
      <c r="E23" s="30" t="s">
        <v>21</v>
      </c>
      <c r="F23" s="42">
        <v>246</v>
      </c>
      <c r="G23" s="26">
        <f t="shared" si="0"/>
        <v>202842</v>
      </c>
      <c r="H23" s="26">
        <v>990</v>
      </c>
      <c r="I23" s="26">
        <v>1263</v>
      </c>
      <c r="J23" s="26">
        <f t="shared" si="1"/>
        <v>2253</v>
      </c>
      <c r="K23" s="26">
        <f t="shared" si="2"/>
        <v>205095</v>
      </c>
      <c r="L23" s="6"/>
    </row>
    <row r="24" spans="1:12" ht="21.75" customHeight="1">
      <c r="A24" s="25" t="s">
        <v>29</v>
      </c>
      <c r="B24" s="25"/>
      <c r="C24" s="39">
        <v>265880</v>
      </c>
      <c r="D24" s="39">
        <v>49012</v>
      </c>
      <c r="E24" s="30" t="s">
        <v>21</v>
      </c>
      <c r="F24" s="26">
        <v>0</v>
      </c>
      <c r="G24" s="26">
        <f t="shared" si="0"/>
        <v>314892</v>
      </c>
      <c r="H24" s="26">
        <v>23</v>
      </c>
      <c r="I24" s="26">
        <v>178</v>
      </c>
      <c r="J24" s="26">
        <f t="shared" si="1"/>
        <v>201</v>
      </c>
      <c r="K24" s="26">
        <f t="shared" si="2"/>
        <v>315093</v>
      </c>
      <c r="L24" s="6"/>
    </row>
    <row r="25" spans="1:12" ht="21.75" customHeight="1">
      <c r="A25" s="9" t="s">
        <v>30</v>
      </c>
      <c r="B25" s="29"/>
      <c r="C25" s="39">
        <v>110725</v>
      </c>
      <c r="D25" s="39">
        <v>17672</v>
      </c>
      <c r="E25" s="28" t="s">
        <v>21</v>
      </c>
      <c r="F25" s="27"/>
      <c r="G25" s="10">
        <f t="shared" si="0"/>
        <v>128397</v>
      </c>
      <c r="H25" s="27"/>
      <c r="I25" s="10">
        <v>108</v>
      </c>
      <c r="J25" s="10">
        <f t="shared" si="1"/>
        <v>108</v>
      </c>
      <c r="K25" s="10">
        <f t="shared" si="2"/>
        <v>128505</v>
      </c>
      <c r="L25" s="6"/>
    </row>
    <row r="26" spans="1:12" ht="21.75" customHeight="1">
      <c r="A26" s="9" t="s">
        <v>31</v>
      </c>
      <c r="B26" s="29"/>
      <c r="C26" s="39">
        <v>155155</v>
      </c>
      <c r="D26" s="39">
        <v>31340</v>
      </c>
      <c r="E26" s="28" t="s">
        <v>21</v>
      </c>
      <c r="F26" s="27"/>
      <c r="G26" s="10">
        <f t="shared" si="0"/>
        <v>186495</v>
      </c>
      <c r="H26" s="10">
        <v>23</v>
      </c>
      <c r="I26" s="10">
        <v>70</v>
      </c>
      <c r="J26" s="10">
        <f t="shared" si="1"/>
        <v>93</v>
      </c>
      <c r="K26" s="10">
        <f t="shared" si="2"/>
        <v>186588</v>
      </c>
      <c r="L26" s="6"/>
    </row>
    <row r="27" spans="1:12" ht="21.75" customHeight="1">
      <c r="A27" s="25" t="s">
        <v>32</v>
      </c>
      <c r="B27" s="25">
        <v>72819</v>
      </c>
      <c r="C27" s="39">
        <v>98556</v>
      </c>
      <c r="D27" s="39">
        <v>18374</v>
      </c>
      <c r="E27" s="30" t="s">
        <v>21</v>
      </c>
      <c r="F27" s="31"/>
      <c r="G27" s="26">
        <f t="shared" si="0"/>
        <v>189749</v>
      </c>
      <c r="H27" s="26">
        <v>117</v>
      </c>
      <c r="I27" s="26">
        <v>71</v>
      </c>
      <c r="J27" s="26">
        <f t="shared" si="1"/>
        <v>188</v>
      </c>
      <c r="K27" s="26">
        <f t="shared" si="2"/>
        <v>189937</v>
      </c>
      <c r="L27" s="6"/>
    </row>
    <row r="28" spans="1:12" ht="21.75" customHeight="1">
      <c r="A28" s="25" t="s">
        <v>33</v>
      </c>
      <c r="B28" s="32"/>
      <c r="C28" s="39">
        <v>7302</v>
      </c>
      <c r="D28" s="39">
        <v>3810</v>
      </c>
      <c r="E28" s="31"/>
      <c r="F28" s="31"/>
      <c r="G28" s="26">
        <f t="shared" si="0"/>
        <v>11112</v>
      </c>
      <c r="H28" s="26">
        <v>564</v>
      </c>
      <c r="I28" s="26">
        <v>1023</v>
      </c>
      <c r="J28" s="26">
        <f t="shared" si="1"/>
        <v>1587</v>
      </c>
      <c r="K28" s="26">
        <f t="shared" si="2"/>
        <v>12699</v>
      </c>
      <c r="L28" s="6"/>
    </row>
    <row r="29" spans="1:12" ht="21.75" customHeight="1">
      <c r="A29" s="25" t="s">
        <v>34</v>
      </c>
      <c r="B29" s="25">
        <v>1488392</v>
      </c>
      <c r="C29" s="39">
        <v>4575723</v>
      </c>
      <c r="D29" s="39">
        <v>24026</v>
      </c>
      <c r="E29" s="26">
        <v>4320000</v>
      </c>
      <c r="F29" s="26"/>
      <c r="G29" s="26">
        <f t="shared" si="0"/>
        <v>10408141</v>
      </c>
      <c r="H29" s="26"/>
      <c r="I29" s="26">
        <v>932</v>
      </c>
      <c r="J29" s="26">
        <f t="shared" si="1"/>
        <v>932</v>
      </c>
      <c r="K29" s="26">
        <f t="shared" si="2"/>
        <v>10409073</v>
      </c>
      <c r="L29" s="6"/>
    </row>
    <row r="30" spans="1:12" ht="21.75" customHeight="1">
      <c r="A30" s="9" t="s">
        <v>35</v>
      </c>
      <c r="B30" s="29"/>
      <c r="C30" s="39">
        <v>524712</v>
      </c>
      <c r="D30" s="39"/>
      <c r="E30" s="10">
        <v>1148000</v>
      </c>
      <c r="F30" s="27"/>
      <c r="G30" s="10">
        <f t="shared" si="0"/>
        <v>1672712</v>
      </c>
      <c r="H30" s="27"/>
      <c r="I30" s="27"/>
      <c r="J30" s="10">
        <f t="shared" si="1"/>
        <v>0</v>
      </c>
      <c r="K30" s="10">
        <f t="shared" si="2"/>
        <v>1672712</v>
      </c>
      <c r="L30" s="6"/>
    </row>
    <row r="31" spans="1:12" ht="21.75" customHeight="1">
      <c r="A31" s="9" t="s">
        <v>36</v>
      </c>
      <c r="B31" s="9">
        <v>1464712</v>
      </c>
      <c r="C31" s="39">
        <v>3758940</v>
      </c>
      <c r="D31" s="39">
        <v>5862</v>
      </c>
      <c r="E31" s="10">
        <v>3172000</v>
      </c>
      <c r="F31" s="27"/>
      <c r="G31" s="10">
        <f t="shared" si="0"/>
        <v>8401514</v>
      </c>
      <c r="H31" s="27"/>
      <c r="I31" s="27"/>
      <c r="J31" s="10">
        <f t="shared" si="1"/>
        <v>0</v>
      </c>
      <c r="K31" s="10">
        <f t="shared" si="2"/>
        <v>8401514</v>
      </c>
      <c r="L31" s="6"/>
    </row>
    <row r="32" spans="1:12" ht="21.75" customHeight="1">
      <c r="A32" s="9" t="s">
        <v>37</v>
      </c>
      <c r="B32" s="37">
        <v>23680</v>
      </c>
      <c r="C32" s="39">
        <v>288078</v>
      </c>
      <c r="D32" s="39">
        <v>16625</v>
      </c>
      <c r="E32" s="27"/>
      <c r="F32" s="40"/>
      <c r="G32" s="10">
        <f t="shared" si="0"/>
        <v>328383</v>
      </c>
      <c r="H32" s="41"/>
      <c r="I32" s="10">
        <v>37</v>
      </c>
      <c r="J32" s="10">
        <f t="shared" si="1"/>
        <v>37</v>
      </c>
      <c r="K32" s="10">
        <f t="shared" si="2"/>
        <v>328420</v>
      </c>
      <c r="L32" s="6"/>
    </row>
    <row r="33" spans="1:12" ht="21.75" customHeight="1">
      <c r="A33" s="9" t="s">
        <v>38</v>
      </c>
      <c r="B33" s="29"/>
      <c r="C33" s="39">
        <v>3993</v>
      </c>
      <c r="D33" s="39">
        <v>1539</v>
      </c>
      <c r="E33" s="27"/>
      <c r="F33" s="33"/>
      <c r="G33" s="10">
        <f t="shared" si="0"/>
        <v>5532</v>
      </c>
      <c r="H33" s="10"/>
      <c r="I33" s="10">
        <v>895</v>
      </c>
      <c r="J33" s="10">
        <f t="shared" si="1"/>
        <v>895</v>
      </c>
      <c r="K33" s="10">
        <f t="shared" si="2"/>
        <v>6427</v>
      </c>
      <c r="L33" s="6"/>
    </row>
    <row r="34" spans="1:12" ht="21.75" customHeight="1">
      <c r="A34" s="25" t="s">
        <v>39</v>
      </c>
      <c r="B34" s="32"/>
      <c r="C34" s="39">
        <v>253293</v>
      </c>
      <c r="D34" s="39">
        <v>55542</v>
      </c>
      <c r="E34" s="31"/>
      <c r="F34" s="31"/>
      <c r="G34" s="26">
        <f t="shared" si="0"/>
        <v>308835</v>
      </c>
      <c r="H34" s="30" t="s">
        <v>21</v>
      </c>
      <c r="I34" s="30" t="s">
        <v>21</v>
      </c>
      <c r="J34" s="30" t="s">
        <v>21</v>
      </c>
      <c r="K34" s="26">
        <f t="shared" si="2"/>
        <v>308835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H36" s="11" t="s">
        <v>40</v>
      </c>
      <c r="K36" s="11">
        <f>K13/C8*1000</f>
        <v>14284028.455284553</v>
      </c>
      <c r="L36" s="11" t="s">
        <v>41</v>
      </c>
    </row>
    <row r="37" spans="1:12" ht="21.75" customHeight="1">
      <c r="A37" s="2"/>
      <c r="H37" s="34"/>
      <c r="I37" s="34"/>
      <c r="J37" s="34"/>
      <c r="K37" s="34"/>
      <c r="L37" s="34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2000-05-11T05:24:54Z</dcterms:created>
  <dcterms:modified xsi:type="dcterms:W3CDTF">2002-03-07T17:39:54Z</dcterms:modified>
  <cp:category/>
  <cp:version/>
  <cp:contentType/>
  <cp:contentStatus/>
</cp:coreProperties>
</file>