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幼稚園H9" sheetId="1" r:id="rId1"/>
  </sheets>
  <definedNames>
    <definedName name="_xlnm.Print_Area" localSheetId="0">'幼稚園H9'!$A$3:$L$37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<sst xmlns="http://schemas.openxmlformats.org/spreadsheetml/2006/main" count="80" uniqueCount="45">
  <si>
    <t>　２－２　学校種（幼稚園）</t>
  </si>
  <si>
    <t>調査項目</t>
  </si>
  <si>
    <t>（単位:千円）</t>
  </si>
  <si>
    <t>公　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</si>
  <si>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</si>
  <si>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</si>
  <si>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</si>
  <si>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</si>
  <si>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</si>
  <si>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</si>
  <si>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</si>
  <si>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</si>
  <si>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</si>
  <si>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</si>
  <si>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</si>
  <si>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</si>
  <si>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</si>
  <si>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</si>
  <si>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</si>
  <si>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</si>
  <si>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</si>
  <si>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</si>
  <si>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</si>
  <si>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</si>
  <si>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</si>
  <si>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</si>
  <si>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</si>
  <si>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</si>
  <si>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</si>
  <si>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</si>
  <si>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</si>
  <si>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</si>
  <si>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</si>
  <si>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</si>
  <si>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</si>
  <si>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</si>
  <si>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</si>
  <si>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</si>
  <si>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</si>
  <si>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園児一人当たりの学校教育費</t>
  </si>
  <si>
    <t>円</t>
  </si>
  <si>
    <t>0</t>
  </si>
  <si>
    <t>園数</t>
  </si>
  <si>
    <t>(分園も含める)</t>
  </si>
  <si>
    <t>在園者数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</si>
</sst>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8"/>
      </right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ck">
        <color indexed="8"/>
      </right>
      <top style="double">
        <color indexed="8"/>
      </top>
      <bottom style="double">
        <color indexed="8"/>
      </bottom>
    </border>
    <border>
      <left style="thin"/>
      <right style="thick">
        <color indexed="8"/>
      </right>
      <top style="double">
        <color indexed="8"/>
      </top>
      <bottom style="double"/>
    </border>
    <border>
      <left style="thin"/>
      <right style="thick">
        <color indexed="8"/>
      </right>
      <top style="thin"/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5"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NumberFormat="1" applyAlignment="1">
      <alignment/>
    </xf>
    <xf numFmtId="3" fontId="0" fillId="0" borderId="2" xfId="0" applyNumberFormat="1" applyAlignment="1">
      <alignment/>
    </xf>
    <xf numFmtId="3" fontId="0" fillId="0" borderId="3" xfId="0" applyFont="1" applyAlignment="1">
      <alignment/>
    </xf>
    <xf numFmtId="3" fontId="0" fillId="0" borderId="4" xfId="0" applyFont="1" applyAlignment="1">
      <alignment/>
    </xf>
    <xf numFmtId="3" fontId="0" fillId="0" borderId="0" xfId="0" applyFont="1" applyAlignment="1">
      <alignment/>
    </xf>
    <xf numFmtId="3" fontId="0" fillId="0" borderId="5" xfId="0" applyNumberFormat="1" applyAlignment="1">
      <alignment/>
    </xf>
    <xf numFmtId="3" fontId="0" fillId="0" borderId="6" xfId="0" applyNumberFormat="1" applyAlignment="1">
      <alignment/>
    </xf>
    <xf numFmtId="3" fontId="0" fillId="0" borderId="5" xfId="0" applyFont="1" applyAlignment="1">
      <alignment/>
    </xf>
    <xf numFmtId="3" fontId="0" fillId="0" borderId="5" xfId="0" applyAlignment="1">
      <alignment horizontal="right"/>
    </xf>
    <xf numFmtId="3" fontId="0" fillId="0" borderId="7" xfId="0" applyNumberFormat="1" applyAlignment="1">
      <alignment/>
    </xf>
    <xf numFmtId="3" fontId="0" fillId="0" borderId="5" xfId="0" applyFont="1" applyAlignment="1">
      <alignment horizontal="center"/>
    </xf>
    <xf numFmtId="3" fontId="0" fillId="0" borderId="1" xfId="0" applyFont="1" applyAlignment="1">
      <alignment/>
    </xf>
    <xf numFmtId="3" fontId="0" fillId="0" borderId="3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6" xfId="0" applyFont="1" applyAlignment="1">
      <alignment/>
    </xf>
    <xf numFmtId="3" fontId="0" fillId="0" borderId="7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3" xfId="0" applyNumberFormat="1" applyAlignment="1">
      <alignment/>
    </xf>
    <xf numFmtId="3" fontId="0" fillId="0" borderId="4" xfId="0" applyNumberFormat="1" applyAlignment="1">
      <alignment/>
    </xf>
    <xf numFmtId="3" fontId="0" fillId="0" borderId="4" xfId="0" applyFont="1" applyAlignment="1">
      <alignment horizontal="fill"/>
    </xf>
    <xf numFmtId="0" fontId="0" fillId="0" borderId="4" xfId="0" applyNumberFormat="1" applyAlignment="1">
      <alignment/>
    </xf>
    <xf numFmtId="3" fontId="0" fillId="0" borderId="4" xfId="0" applyAlignment="1">
      <alignment/>
    </xf>
    <xf numFmtId="3" fontId="0" fillId="0" borderId="8" xfId="0" applyNumberFormat="1" applyAlignment="1">
      <alignment/>
    </xf>
    <xf numFmtId="3" fontId="0" fillId="0" borderId="9" xfId="0" applyNumberFormat="1" applyAlignment="1">
      <alignment/>
    </xf>
    <xf numFmtId="3" fontId="0" fillId="0" borderId="3" xfId="0" applyAlignment="1">
      <alignment/>
    </xf>
    <xf numFmtId="3" fontId="0" fillId="0" borderId="10" xfId="0" applyNumberFormat="1" applyAlignment="1">
      <alignment/>
    </xf>
    <xf numFmtId="3" fontId="0" fillId="0" borderId="10" xfId="0" applyFont="1" applyBorder="1" applyAlignment="1">
      <alignment horizontal="fill"/>
    </xf>
    <xf numFmtId="3" fontId="0" fillId="0" borderId="11" xfId="0" applyFont="1" applyBorder="1" applyAlignment="1">
      <alignment/>
    </xf>
    <xf numFmtId="3" fontId="0" fillId="0" borderId="11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Font="1" applyBorder="1" applyAlignment="1">
      <alignment horizontal="fill"/>
    </xf>
    <xf numFmtId="3" fontId="0" fillId="0" borderId="13" xfId="0" applyNumberFormat="1" applyBorder="1" applyAlignment="1">
      <alignment/>
    </xf>
    <xf numFmtId="3" fontId="0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Font="1" applyBorder="1" applyAlignment="1">
      <alignment/>
    </xf>
    <xf numFmtId="3" fontId="0" fillId="0" borderId="14" xfId="0" applyFont="1" applyFill="1" applyBorder="1" applyAlignment="1">
      <alignment/>
    </xf>
    <xf numFmtId="3" fontId="0" fillId="0" borderId="15" xfId="0" applyFont="1" applyFill="1" applyBorder="1" applyAlignment="1">
      <alignment/>
    </xf>
    <xf numFmtId="3" fontId="0" fillId="0" borderId="16" xfId="0" applyFont="1" applyFill="1" applyBorder="1" applyAlignment="1">
      <alignment/>
    </xf>
    <xf numFmtId="3" fontId="0" fillId="0" borderId="17" xfId="0" applyFont="1" applyFill="1" applyBorder="1" applyAlignment="1">
      <alignment/>
    </xf>
    <xf numFmtId="3" fontId="0" fillId="0" borderId="18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" xfId="0" applyFont="1" applyBorder="1" applyAlignment="1">
      <alignment/>
    </xf>
    <xf numFmtId="3" fontId="0" fillId="0" borderId="7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21" xfId="0" applyFont="1" applyBorder="1" applyAlignment="1">
      <alignment/>
    </xf>
    <xf numFmtId="3" fontId="0" fillId="0" borderId="22" xfId="0" applyFont="1" applyBorder="1" applyAlignment="1">
      <alignment/>
    </xf>
    <xf numFmtId="3" fontId="0" fillId="0" borderId="23" xfId="0" applyFont="1" applyBorder="1" applyAlignment="1">
      <alignment/>
    </xf>
    <xf numFmtId="3" fontId="0" fillId="0" borderId="24" xfId="0" applyFont="1" applyBorder="1" applyAlignment="1">
      <alignment/>
    </xf>
    <xf numFmtId="3" fontId="0" fillId="0" borderId="25" xfId="0" applyFont="1" applyBorder="1" applyAlignment="1">
      <alignment/>
    </xf>
    <xf numFmtId="3" fontId="0" fillId="0" borderId="2" xfId="0" applyFont="1" applyBorder="1" applyAlignment="1">
      <alignment horizontal="fill"/>
    </xf>
    <xf numFmtId="3" fontId="0" fillId="0" borderId="11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5" xfId="0" applyFont="1" applyBorder="1" applyAlignment="1">
      <alignment/>
    </xf>
    <xf numFmtId="3" fontId="0" fillId="0" borderId="16" xfId="0" applyFont="1" applyBorder="1" applyAlignment="1">
      <alignment/>
    </xf>
    <xf numFmtId="3" fontId="0" fillId="0" borderId="26" xfId="0" applyFont="1" applyBorder="1" applyAlignment="1">
      <alignment/>
    </xf>
    <xf numFmtId="3" fontId="0" fillId="0" borderId="17" xfId="0" applyFont="1" applyBorder="1" applyAlignment="1">
      <alignment/>
    </xf>
    <xf numFmtId="3" fontId="0" fillId="0" borderId="27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8" xfId="0" applyFont="1" applyBorder="1" applyAlignment="1">
      <alignment/>
    </xf>
    <xf numFmtId="3" fontId="0" fillId="0" borderId="29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Font="1" applyBorder="1" applyAlignment="1">
      <alignment/>
    </xf>
    <xf numFmtId="3" fontId="0" fillId="0" borderId="31" xfId="0" applyFont="1" applyBorder="1" applyAlignment="1">
      <alignment/>
    </xf>
    <xf numFmtId="3" fontId="0" fillId="0" borderId="18" xfId="0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2" xfId="0" applyFont="1" applyBorder="1" applyAlignment="1">
      <alignment/>
    </xf>
    <xf numFmtId="3" fontId="0" fillId="0" borderId="6" xfId="0" applyAlignment="1">
      <alignment horizontal="center"/>
    </xf>
    <xf numFmtId="3" fontId="0" fillId="0" borderId="1" xfId="0" applyAlignment="1">
      <alignment horizontal="center"/>
    </xf>
    <xf numFmtId="3" fontId="0" fillId="0" borderId="7" xfId="0" applyAlignment="1">
      <alignment horizontal="center"/>
    </xf>
    <xf numFmtId="3" fontId="0" fillId="0" borderId="33" xfId="0" applyFont="1" applyFill="1" applyBorder="1" applyAlignment="1">
      <alignment/>
    </xf>
    <xf numFmtId="3" fontId="0" fillId="0" borderId="34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" xfId="0" applyNumberFormat="1" applyAlignment="1">
      <alignment/>
    </xf>
    <xf numFmtId="3" fontId="0" fillId="0" borderId="8" xfId="0" applyAlignment="1" quotePrefix="1">
      <alignment horizontal="right"/>
    </xf>
    <xf numFmtId="3" fontId="0" fillId="0" borderId="36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C6" sqref="C6"/>
    </sheetView>
  </sheetViews>
  <sheetFormatPr defaultColWidth="9.00390625" defaultRowHeight="21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76" t="s">
        <v>42</v>
      </c>
      <c r="C6" s="78" t="s">
        <v>44</v>
      </c>
      <c r="D6" s="4"/>
    </row>
    <row r="7" spans="1:4" ht="21.75" customHeight="1">
      <c r="A7" s="2"/>
      <c r="B7" s="77" t="s">
        <v>43</v>
      </c>
      <c r="C7" s="5"/>
      <c r="D7" s="4"/>
    </row>
    <row r="8" spans="1:4" ht="21.75" customHeight="1">
      <c r="A8" s="2"/>
      <c r="B8" s="6">
        <v>121</v>
      </c>
      <c r="C8" s="7">
        <v>7859</v>
      </c>
      <c r="D8" s="4"/>
    </row>
    <row r="9" spans="1:11" ht="21.75" customHeight="1">
      <c r="A9" s="8" t="s">
        <v>1</v>
      </c>
      <c r="B9" s="9"/>
      <c r="C9" s="9"/>
      <c r="K9" s="8" t="s">
        <v>2</v>
      </c>
    </row>
    <row r="10" spans="1:12" ht="21.75" customHeight="1">
      <c r="A10" s="10"/>
      <c r="B10" s="10"/>
      <c r="C10" s="11"/>
      <c r="D10" s="12" t="s">
        <v>3</v>
      </c>
      <c r="E10" s="9"/>
      <c r="F10" s="9"/>
      <c r="G10" s="9"/>
      <c r="H10" s="13"/>
      <c r="I10" s="14" t="s">
        <v>4</v>
      </c>
      <c r="J10" s="9"/>
      <c r="K10" s="13"/>
      <c r="L10" s="4"/>
    </row>
    <row r="11" spans="1:12" ht="21.75" customHeight="1">
      <c r="A11" s="15" t="s">
        <v>5</v>
      </c>
      <c r="B11" s="16" t="s">
        <v>6</v>
      </c>
      <c r="C11" s="17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11</v>
      </c>
      <c r="K11" s="18" t="s">
        <v>14</v>
      </c>
      <c r="L11" s="4"/>
    </row>
    <row r="12" spans="1:12" ht="21.75" customHeight="1" thickBot="1">
      <c r="A12" s="4"/>
      <c r="B12" s="4"/>
      <c r="C12" s="5"/>
      <c r="D12" s="5"/>
      <c r="E12" s="5"/>
      <c r="F12" s="18" t="s">
        <v>15</v>
      </c>
      <c r="G12" s="5"/>
      <c r="H12" s="81"/>
      <c r="I12" s="81"/>
      <c r="J12" s="5"/>
      <c r="K12" s="5"/>
      <c r="L12" s="4"/>
    </row>
    <row r="13" spans="1:12" ht="21.75" customHeight="1" thickBot="1" thickTop="1">
      <c r="A13" s="19" t="s">
        <v>16</v>
      </c>
      <c r="B13" s="19">
        <v>16239</v>
      </c>
      <c r="C13" s="20">
        <v>1755</v>
      </c>
      <c r="D13" s="20">
        <f>D14+D29+D34</f>
        <v>5831880</v>
      </c>
      <c r="E13" s="20">
        <v>97900</v>
      </c>
      <c r="F13" s="20">
        <v>2008</v>
      </c>
      <c r="G13" s="20">
        <f>G14+G29+G34</f>
        <v>5949782</v>
      </c>
      <c r="H13" s="84">
        <v>15321</v>
      </c>
      <c r="I13" s="84">
        <v>1399</v>
      </c>
      <c r="J13" s="50">
        <f>SUM(H13:I13)</f>
        <v>16720</v>
      </c>
      <c r="K13" s="52">
        <f aca="true" t="shared" si="0" ref="K13:K34">SUM(B13:F13,H13:I13)</f>
        <v>5966502</v>
      </c>
      <c r="L13" s="4"/>
    </row>
    <row r="14" spans="1:12" ht="21.75" customHeight="1" thickBot="1" thickTop="1">
      <c r="A14" s="21" t="s">
        <v>17</v>
      </c>
      <c r="B14" s="21">
        <v>106</v>
      </c>
      <c r="C14" s="22">
        <v>1263</v>
      </c>
      <c r="D14" s="22">
        <v>5171530</v>
      </c>
      <c r="E14" s="83" t="s">
        <v>41</v>
      </c>
      <c r="F14" s="22">
        <v>1068</v>
      </c>
      <c r="G14" s="22">
        <f>G15+G23+G24+G27+G28</f>
        <v>5173967</v>
      </c>
      <c r="H14" s="79">
        <v>11497</v>
      </c>
      <c r="I14" s="36">
        <v>516</v>
      </c>
      <c r="J14" s="51">
        <f>SUM(H14:I14)</f>
        <v>12013</v>
      </c>
      <c r="K14" s="53">
        <f t="shared" si="0"/>
        <v>5185980</v>
      </c>
      <c r="L14" s="4"/>
    </row>
    <row r="15" spans="1:12" ht="21.75" customHeight="1" thickBot="1" thickTop="1">
      <c r="A15" s="21" t="s">
        <v>18</v>
      </c>
      <c r="B15" s="83" t="s">
        <v>41</v>
      </c>
      <c r="C15" s="22">
        <v>939</v>
      </c>
      <c r="D15" s="22">
        <v>4506529</v>
      </c>
      <c r="E15" s="83" t="s">
        <v>41</v>
      </c>
      <c r="F15" s="83" t="s">
        <v>41</v>
      </c>
      <c r="G15" s="22">
        <f>SUM(G16:G22)</f>
        <v>4507468</v>
      </c>
      <c r="H15" s="22">
        <v>58</v>
      </c>
      <c r="I15" s="83" t="s">
        <v>41</v>
      </c>
      <c r="J15" s="49">
        <f>SUM(J16:J22)</f>
        <v>58</v>
      </c>
      <c r="K15" s="54">
        <f t="shared" si="0"/>
        <v>4507526</v>
      </c>
      <c r="L15" s="4"/>
    </row>
    <row r="16" spans="1:12" ht="21.75" customHeight="1" thickBot="1" thickTop="1">
      <c r="A16" s="6" t="s">
        <v>19</v>
      </c>
      <c r="B16" s="82"/>
      <c r="C16" s="24"/>
      <c r="D16" s="7">
        <v>3179842</v>
      </c>
      <c r="E16" s="25" t="s">
        <v>20</v>
      </c>
      <c r="F16" s="26">
        <v>0</v>
      </c>
      <c r="G16" s="7">
        <f aca="true" t="shared" si="1" ref="G16:G23">SUM(B16:F16)</f>
        <v>3179842</v>
      </c>
      <c r="H16" s="24"/>
      <c r="I16" s="24"/>
      <c r="J16" s="83" t="s">
        <v>41</v>
      </c>
      <c r="K16" s="55">
        <f t="shared" si="0"/>
        <v>3179842</v>
      </c>
      <c r="L16" s="4"/>
    </row>
    <row r="17" spans="1:12" ht="21.75" customHeight="1" thickBot="1" thickTop="1">
      <c r="A17" s="6" t="s">
        <v>21</v>
      </c>
      <c r="B17" s="23"/>
      <c r="C17" s="24"/>
      <c r="D17" s="33">
        <v>31766</v>
      </c>
      <c r="E17" s="32" t="s">
        <v>20</v>
      </c>
      <c r="F17" s="24">
        <v>0</v>
      </c>
      <c r="G17" s="7">
        <f t="shared" si="1"/>
        <v>31766</v>
      </c>
      <c r="H17" s="24"/>
      <c r="I17" s="24"/>
      <c r="J17" s="83" t="s">
        <v>41</v>
      </c>
      <c r="K17" s="55">
        <f t="shared" si="0"/>
        <v>31766</v>
      </c>
      <c r="L17" s="4"/>
    </row>
    <row r="18" spans="1:12" ht="21.75" customHeight="1" thickTop="1">
      <c r="A18" s="6" t="s">
        <v>22</v>
      </c>
      <c r="B18" s="23"/>
      <c r="C18" s="24"/>
      <c r="D18" s="34">
        <v>27832</v>
      </c>
      <c r="E18" s="32" t="s">
        <v>20</v>
      </c>
      <c r="F18" s="24">
        <v>0</v>
      </c>
      <c r="G18" s="7">
        <f t="shared" si="1"/>
        <v>27832</v>
      </c>
      <c r="H18" s="24"/>
      <c r="I18" s="24"/>
      <c r="J18" s="83" t="s">
        <v>41</v>
      </c>
      <c r="K18" s="55">
        <f t="shared" si="0"/>
        <v>27832</v>
      </c>
      <c r="L18" s="4"/>
    </row>
    <row r="19" spans="1:12" ht="21.75" customHeight="1">
      <c r="A19" s="6" t="s">
        <v>23</v>
      </c>
      <c r="B19" s="23"/>
      <c r="C19" s="24"/>
      <c r="D19" s="34">
        <v>440183</v>
      </c>
      <c r="E19" s="32" t="s">
        <v>20</v>
      </c>
      <c r="F19" s="7"/>
      <c r="G19" s="7">
        <f t="shared" si="1"/>
        <v>440183</v>
      </c>
      <c r="H19" s="7">
        <v>58</v>
      </c>
      <c r="I19" s="24"/>
      <c r="J19" s="7">
        <f>H19+I19</f>
        <v>58</v>
      </c>
      <c r="K19" s="55">
        <f t="shared" si="0"/>
        <v>440241</v>
      </c>
      <c r="L19" s="4"/>
    </row>
    <row r="20" spans="1:12" ht="21.75" customHeight="1">
      <c r="A20" s="6" t="s">
        <v>24</v>
      </c>
      <c r="B20" s="23"/>
      <c r="C20" s="24"/>
      <c r="D20" s="34">
        <v>662966</v>
      </c>
      <c r="E20" s="32" t="s">
        <v>20</v>
      </c>
      <c r="F20" s="24">
        <v>0</v>
      </c>
      <c r="G20" s="7">
        <f t="shared" si="1"/>
        <v>662966</v>
      </c>
      <c r="H20" s="25" t="s">
        <v>20</v>
      </c>
      <c r="I20" s="25" t="s">
        <v>20</v>
      </c>
      <c r="J20" s="25" t="s">
        <v>20</v>
      </c>
      <c r="K20" s="55">
        <f t="shared" si="0"/>
        <v>662966</v>
      </c>
      <c r="L20" s="4"/>
    </row>
    <row r="21" spans="1:12" ht="21.75" customHeight="1">
      <c r="A21" s="6" t="s">
        <v>25</v>
      </c>
      <c r="B21" s="23"/>
      <c r="C21" s="7">
        <v>939</v>
      </c>
      <c r="D21" s="34">
        <v>469</v>
      </c>
      <c r="E21" s="32" t="s">
        <v>20</v>
      </c>
      <c r="F21" s="24">
        <v>0</v>
      </c>
      <c r="G21" s="7">
        <f t="shared" si="1"/>
        <v>1408</v>
      </c>
      <c r="H21" s="25" t="s">
        <v>20</v>
      </c>
      <c r="I21" s="25" t="s">
        <v>20</v>
      </c>
      <c r="J21" s="25" t="s">
        <v>20</v>
      </c>
      <c r="K21" s="55">
        <f t="shared" si="0"/>
        <v>1408</v>
      </c>
      <c r="L21" s="4"/>
    </row>
    <row r="22" spans="1:12" ht="21.75" customHeight="1" thickBot="1">
      <c r="A22" s="6" t="s">
        <v>26</v>
      </c>
      <c r="B22" s="23"/>
      <c r="C22" s="37"/>
      <c r="D22" s="43">
        <v>163471</v>
      </c>
      <c r="E22" s="24"/>
      <c r="F22" s="24">
        <v>0</v>
      </c>
      <c r="G22" s="7">
        <f t="shared" si="1"/>
        <v>163471</v>
      </c>
      <c r="H22" s="25" t="s">
        <v>20</v>
      </c>
      <c r="I22" s="25" t="s">
        <v>20</v>
      </c>
      <c r="J22" s="25" t="s">
        <v>20</v>
      </c>
      <c r="K22" s="56">
        <f t="shared" si="0"/>
        <v>163471</v>
      </c>
      <c r="L22" s="4"/>
    </row>
    <row r="23" spans="1:12" ht="21.75" customHeight="1" thickBot="1" thickTop="1">
      <c r="A23" s="21" t="s">
        <v>27</v>
      </c>
      <c r="B23" s="28"/>
      <c r="C23" s="35">
        <v>318</v>
      </c>
      <c r="D23" s="45">
        <v>125057</v>
      </c>
      <c r="E23" s="38" t="s">
        <v>20</v>
      </c>
      <c r="F23" s="29">
        <v>0</v>
      </c>
      <c r="G23" s="22">
        <f t="shared" si="1"/>
        <v>125375</v>
      </c>
      <c r="H23" s="61">
        <v>7792</v>
      </c>
      <c r="I23" s="45">
        <v>516</v>
      </c>
      <c r="J23" s="45">
        <f>SUM(H23:I23)</f>
        <v>8308</v>
      </c>
      <c r="K23" s="72">
        <f t="shared" si="0"/>
        <v>133683</v>
      </c>
      <c r="L23" s="4"/>
    </row>
    <row r="24" spans="1:12" ht="21.75" customHeight="1" thickTop="1">
      <c r="A24" s="21" t="s">
        <v>28</v>
      </c>
      <c r="B24" s="21">
        <v>106</v>
      </c>
      <c r="C24" s="83" t="s">
        <v>41</v>
      </c>
      <c r="D24" s="44">
        <v>386507</v>
      </c>
      <c r="E24" s="38" t="s">
        <v>20</v>
      </c>
      <c r="F24" s="83" t="s">
        <v>41</v>
      </c>
      <c r="G24" s="22">
        <f>G25+G26</f>
        <v>386613</v>
      </c>
      <c r="H24" s="60">
        <v>867</v>
      </c>
      <c r="I24" s="83" t="s">
        <v>41</v>
      </c>
      <c r="J24" s="44">
        <f aca="true" t="shared" si="2" ref="J24:J33">SUM(H24:I24)</f>
        <v>867</v>
      </c>
      <c r="K24" s="67">
        <f t="shared" si="0"/>
        <v>387480</v>
      </c>
      <c r="L24" s="4"/>
    </row>
    <row r="25" spans="1:12" ht="21.75" customHeight="1">
      <c r="A25" s="6" t="s">
        <v>29</v>
      </c>
      <c r="B25" s="23"/>
      <c r="C25" s="24"/>
      <c r="D25" s="34">
        <v>125154</v>
      </c>
      <c r="E25" s="32" t="s">
        <v>20</v>
      </c>
      <c r="F25" s="24">
        <v>0</v>
      </c>
      <c r="G25" s="7">
        <f aca="true" t="shared" si="3" ref="G25:G34">SUM(B25:F25)</f>
        <v>125154</v>
      </c>
      <c r="H25" s="33">
        <v>257</v>
      </c>
      <c r="I25" s="58"/>
      <c r="J25" s="33">
        <f t="shared" si="2"/>
        <v>257</v>
      </c>
      <c r="K25" s="62">
        <f t="shared" si="0"/>
        <v>125411</v>
      </c>
      <c r="L25" s="4"/>
    </row>
    <row r="26" spans="1:12" ht="21.75" customHeight="1" thickBot="1">
      <c r="A26" s="6" t="s">
        <v>30</v>
      </c>
      <c r="B26" s="6">
        <v>106</v>
      </c>
      <c r="C26" s="24"/>
      <c r="D26" s="46">
        <v>261353</v>
      </c>
      <c r="E26" s="32" t="s">
        <v>20</v>
      </c>
      <c r="F26" s="24">
        <v>0</v>
      </c>
      <c r="G26" s="7">
        <f t="shared" si="3"/>
        <v>261459</v>
      </c>
      <c r="H26" s="63">
        <v>610</v>
      </c>
      <c r="I26" s="63"/>
      <c r="J26" s="46">
        <f t="shared" si="2"/>
        <v>610</v>
      </c>
      <c r="K26" s="64">
        <f t="shared" si="0"/>
        <v>262069</v>
      </c>
      <c r="L26" s="4"/>
    </row>
    <row r="27" spans="1:12" ht="21.75" customHeight="1" thickBot="1" thickTop="1">
      <c r="A27" s="21" t="s">
        <v>31</v>
      </c>
      <c r="B27" s="28"/>
      <c r="C27" s="22">
        <v>6</v>
      </c>
      <c r="D27" s="45">
        <v>117343</v>
      </c>
      <c r="E27" s="38" t="s">
        <v>20</v>
      </c>
      <c r="F27" s="22">
        <v>1068</v>
      </c>
      <c r="G27" s="51">
        <f t="shared" si="3"/>
        <v>118417</v>
      </c>
      <c r="H27" s="68">
        <v>2327</v>
      </c>
      <c r="I27" s="69"/>
      <c r="J27" s="70">
        <f t="shared" si="2"/>
        <v>2327</v>
      </c>
      <c r="K27" s="71">
        <f t="shared" si="0"/>
        <v>120744</v>
      </c>
      <c r="L27" s="4"/>
    </row>
    <row r="28" spans="1:12" ht="21.75" customHeight="1" thickBot="1" thickTop="1">
      <c r="A28" s="21" t="s">
        <v>32</v>
      </c>
      <c r="B28" s="28"/>
      <c r="C28" s="29"/>
      <c r="D28" s="45">
        <v>36094</v>
      </c>
      <c r="E28" s="39">
        <v>0</v>
      </c>
      <c r="F28" s="48">
        <v>0</v>
      </c>
      <c r="G28" s="49">
        <f t="shared" si="3"/>
        <v>36094</v>
      </c>
      <c r="H28" s="60">
        <v>453</v>
      </c>
      <c r="I28" s="65"/>
      <c r="J28" s="66">
        <f t="shared" si="2"/>
        <v>453</v>
      </c>
      <c r="K28" s="67">
        <f t="shared" si="0"/>
        <v>36547</v>
      </c>
      <c r="L28" s="4"/>
    </row>
    <row r="29" spans="1:12" ht="21.75" customHeight="1" thickBot="1" thickTop="1">
      <c r="A29" s="21" t="s">
        <v>33</v>
      </c>
      <c r="B29" s="21">
        <v>16133</v>
      </c>
      <c r="C29" s="22">
        <v>492</v>
      </c>
      <c r="D29" s="44">
        <v>358512</v>
      </c>
      <c r="E29" s="40">
        <v>97900</v>
      </c>
      <c r="F29" s="35">
        <v>940</v>
      </c>
      <c r="G29" s="22">
        <f t="shared" si="3"/>
        <v>473977</v>
      </c>
      <c r="H29" s="33">
        <v>3824</v>
      </c>
      <c r="I29" s="59">
        <v>883</v>
      </c>
      <c r="J29" s="59">
        <f t="shared" si="2"/>
        <v>4707</v>
      </c>
      <c r="K29" s="62">
        <f t="shared" si="0"/>
        <v>478684</v>
      </c>
      <c r="L29" s="4"/>
    </row>
    <row r="30" spans="1:12" ht="21.75" customHeight="1" thickBot="1" thickTop="1">
      <c r="A30" s="6" t="s">
        <v>34</v>
      </c>
      <c r="B30" s="23"/>
      <c r="C30" s="24"/>
      <c r="D30" s="34">
        <v>1109</v>
      </c>
      <c r="E30" s="41"/>
      <c r="F30" s="24"/>
      <c r="G30" s="7">
        <f t="shared" si="3"/>
        <v>1109</v>
      </c>
      <c r="H30" s="58"/>
      <c r="I30" s="58"/>
      <c r="J30" s="83" t="s">
        <v>41</v>
      </c>
      <c r="K30" s="62">
        <f t="shared" si="0"/>
        <v>1109</v>
      </c>
      <c r="L30" s="4"/>
    </row>
    <row r="31" spans="1:12" ht="21.75" customHeight="1" thickTop="1">
      <c r="A31" s="6" t="s">
        <v>35</v>
      </c>
      <c r="B31" s="6">
        <v>16133</v>
      </c>
      <c r="C31" s="27">
        <v>492</v>
      </c>
      <c r="D31" s="34">
        <v>242239</v>
      </c>
      <c r="E31" s="42">
        <v>97900</v>
      </c>
      <c r="F31" s="24"/>
      <c r="G31" s="7">
        <f t="shared" si="3"/>
        <v>356764</v>
      </c>
      <c r="H31" s="58"/>
      <c r="I31" s="58"/>
      <c r="J31" s="83" t="s">
        <v>41</v>
      </c>
      <c r="K31" s="62">
        <f t="shared" si="0"/>
        <v>356764</v>
      </c>
      <c r="L31" s="4"/>
    </row>
    <row r="32" spans="1:12" ht="21.75" customHeight="1">
      <c r="A32" s="6" t="s">
        <v>36</v>
      </c>
      <c r="B32" s="30"/>
      <c r="C32" s="24"/>
      <c r="D32" s="34">
        <v>109229</v>
      </c>
      <c r="E32" s="41">
        <v>0</v>
      </c>
      <c r="F32" s="7">
        <v>940</v>
      </c>
      <c r="G32" s="7">
        <f t="shared" si="3"/>
        <v>110169</v>
      </c>
      <c r="H32" s="33">
        <v>3363</v>
      </c>
      <c r="I32" s="59">
        <v>783</v>
      </c>
      <c r="J32" s="59">
        <f t="shared" si="2"/>
        <v>4146</v>
      </c>
      <c r="K32" s="62">
        <f t="shared" si="0"/>
        <v>114315</v>
      </c>
      <c r="L32" s="4"/>
    </row>
    <row r="33" spans="1:12" ht="21.75" customHeight="1" thickBot="1">
      <c r="A33" s="6" t="s">
        <v>37</v>
      </c>
      <c r="B33" s="23"/>
      <c r="C33" s="24"/>
      <c r="D33" s="47">
        <v>5935</v>
      </c>
      <c r="E33" s="41">
        <v>0</v>
      </c>
      <c r="F33" s="24">
        <v>0</v>
      </c>
      <c r="G33" s="7">
        <f t="shared" si="3"/>
        <v>5935</v>
      </c>
      <c r="H33" s="73">
        <v>461</v>
      </c>
      <c r="I33" s="74">
        <v>100</v>
      </c>
      <c r="J33" s="74">
        <f t="shared" si="2"/>
        <v>561</v>
      </c>
      <c r="K33" s="75">
        <f t="shared" si="0"/>
        <v>6496</v>
      </c>
      <c r="L33" s="4"/>
    </row>
    <row r="34" spans="1:12" ht="21.75" customHeight="1" thickBot="1" thickTop="1">
      <c r="A34" s="21" t="s">
        <v>38</v>
      </c>
      <c r="B34" s="28"/>
      <c r="C34" s="29"/>
      <c r="D34" s="80">
        <v>301838</v>
      </c>
      <c r="E34" s="29">
        <v>0</v>
      </c>
      <c r="F34" s="29">
        <v>0</v>
      </c>
      <c r="G34" s="22">
        <f t="shared" si="3"/>
        <v>301838</v>
      </c>
      <c r="H34" s="57" t="s">
        <v>20</v>
      </c>
      <c r="I34" s="57" t="s">
        <v>20</v>
      </c>
      <c r="J34" s="57" t="s">
        <v>20</v>
      </c>
      <c r="K34" s="49">
        <f t="shared" si="0"/>
        <v>301838</v>
      </c>
      <c r="L34" s="4"/>
    </row>
    <row r="35" spans="1:11" ht="21.75" customHeight="1" thickTop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2" ht="21.75" customHeight="1">
      <c r="A36" s="2"/>
      <c r="I36" s="8" t="s">
        <v>39</v>
      </c>
      <c r="K36" s="8">
        <f>K13/C8*1000</f>
        <v>759193.5360732918</v>
      </c>
      <c r="L36" s="8" t="s">
        <v>40</v>
      </c>
    </row>
    <row r="37" spans="1:12" ht="21.75" customHeight="1">
      <c r="A37" s="2"/>
      <c r="I37" s="31"/>
      <c r="J37" s="31"/>
      <c r="K37" s="31"/>
      <c r="L37" s="31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cp:lastPrinted>2002-02-18T11:47:00Z</cp:lastPrinted>
  <dcterms:created xsi:type="dcterms:W3CDTF">2000-05-11T05:16:01Z</dcterms:created>
  <dcterms:modified xsi:type="dcterms:W3CDTF">2002-03-07T17:32:49Z</dcterms:modified>
  <cp:category/>
  <cp:version/>
  <cp:contentType/>
  <cp:contentStatus/>
</cp:coreProperties>
</file>