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29表教員数及び職員数" sheetId="1" r:id="rId1"/>
  </sheets>
  <definedNames>
    <definedName name="_xlnm.Print_Titles" localSheetId="0">'第29表教員数及び職員数'!$4:$6</definedName>
  </definedNames>
  <calcPr fullCalcOnLoad="1"/>
</workbook>
</file>

<file path=xl/sharedStrings.xml><?xml version="1.0" encoding="utf-8"?>
<sst xmlns="http://schemas.openxmlformats.org/spreadsheetml/2006/main" count="363" uniqueCount="52">
  <si>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</si>
  <si>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</si>
  <si>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</si>
  <si>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</si>
  <si>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</si>
  <si>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</si>
  <si>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</si>
  <si>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</si>
  <si>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</si>
  <si>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</si>
  <si>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</si>
  <si>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－</t>
  </si>
  <si>
    <t>高等学校</t>
  </si>
  <si>
    <t>第29表　　教　員　数　及　び　職　員　数</t>
  </si>
  <si>
    <t>区分</t>
  </si>
  <si>
    <t>教員数（本務者）</t>
  </si>
  <si>
    <t>兼務教員</t>
  </si>
  <si>
    <t>職員数</t>
  </si>
  <si>
    <t>総数</t>
  </si>
  <si>
    <t>校長</t>
  </si>
  <si>
    <t>教頭</t>
  </si>
  <si>
    <t>教諭</t>
  </si>
  <si>
    <t>助教諭</t>
  </si>
  <si>
    <t>養護　　　教諭(女)</t>
  </si>
  <si>
    <t>養護　　　　助教諭(女)</t>
  </si>
  <si>
    <t>講師</t>
  </si>
  <si>
    <t>事務職員</t>
  </si>
  <si>
    <t>実習助手</t>
  </si>
  <si>
    <t>学校図書館事務員</t>
  </si>
  <si>
    <t>技術職員</t>
  </si>
  <si>
    <t>その他</t>
  </si>
  <si>
    <t>計</t>
  </si>
  <si>
    <t>男</t>
  </si>
  <si>
    <t>女</t>
  </si>
  <si>
    <t>昭和54年度</t>
  </si>
  <si>
    <t>昭和55年度</t>
  </si>
  <si>
    <t>公立計</t>
  </si>
  <si>
    <t>私立計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</si>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</sst>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38" fontId="3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>
      <alignment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4" fillId="0" borderId="1" xfId="0" applyFont="1" applyBorder="1" applyAlignment="1">
      <alignment horizontal="distributed"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" xfId="0" applyFont="1" applyFill="1" applyBorder="1" applyAlignment="1">
      <alignment horizontal="distributed" vertical="center"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distributed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/>
    </xf>
    <xf numFmtId="0" fontId="5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8.625" style="1" customWidth="1"/>
    <col min="19" max="33" width="7.125" style="1" customWidth="1"/>
    <col min="34" max="16384" width="9.00390625" style="1" customWidth="1"/>
  </cols>
  <sheetData>
    <row r="1" ht="12" customHeight="1"/>
    <row r="2" spans="2:33" ht="14.25" customHeight="1">
      <c r="B2" s="15"/>
      <c r="C2" s="16" t="s">
        <v>12</v>
      </c>
      <c r="D2" s="17"/>
      <c r="E2" s="17"/>
      <c r="F2" s="17"/>
      <c r="G2" s="17"/>
      <c r="H2" s="17"/>
      <c r="I2" s="17"/>
      <c r="J2" s="17"/>
      <c r="K2" s="25" t="s">
        <v>13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 t="s">
        <v>12</v>
      </c>
      <c r="AG2" s="18"/>
    </row>
    <row r="3" spans="2:33" ht="12" customHeight="1">
      <c r="B3" s="5"/>
      <c r="C3" s="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2" customHeight="1">
      <c r="A4" s="2"/>
      <c r="B4" s="12" t="s">
        <v>14</v>
      </c>
      <c r="C4" s="20"/>
      <c r="D4" s="1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3" t="s">
        <v>16</v>
      </c>
      <c r="T4" s="13"/>
      <c r="U4" s="13" t="s">
        <v>17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2" customHeight="1">
      <c r="A5" s="2"/>
      <c r="B5" s="20"/>
      <c r="C5" s="20"/>
      <c r="D5" s="12" t="s">
        <v>18</v>
      </c>
      <c r="E5" s="21"/>
      <c r="F5" s="21"/>
      <c r="G5" s="12" t="s">
        <v>19</v>
      </c>
      <c r="H5" s="21"/>
      <c r="I5" s="12" t="s">
        <v>20</v>
      </c>
      <c r="J5" s="21"/>
      <c r="K5" s="12" t="s">
        <v>21</v>
      </c>
      <c r="L5" s="21"/>
      <c r="M5" s="12" t="s">
        <v>22</v>
      </c>
      <c r="N5" s="21"/>
      <c r="O5" s="22" t="s">
        <v>23</v>
      </c>
      <c r="P5" s="22" t="s">
        <v>24</v>
      </c>
      <c r="Q5" s="12" t="s">
        <v>25</v>
      </c>
      <c r="R5" s="21"/>
      <c r="S5" s="13"/>
      <c r="T5" s="13"/>
      <c r="U5" s="12" t="s">
        <v>18</v>
      </c>
      <c r="V5" s="13"/>
      <c r="W5" s="13"/>
      <c r="X5" s="13" t="s">
        <v>26</v>
      </c>
      <c r="Y5" s="21"/>
      <c r="Z5" s="13" t="s">
        <v>27</v>
      </c>
      <c r="AA5" s="21"/>
      <c r="AB5" s="13" t="s">
        <v>28</v>
      </c>
      <c r="AC5" s="21"/>
      <c r="AD5" s="13" t="s">
        <v>29</v>
      </c>
      <c r="AE5" s="21"/>
      <c r="AF5" s="13" t="s">
        <v>30</v>
      </c>
      <c r="AG5" s="21"/>
    </row>
    <row r="6" spans="1:33" ht="12" customHeight="1">
      <c r="A6" s="2"/>
      <c r="B6" s="20"/>
      <c r="C6" s="20"/>
      <c r="D6" s="3" t="s">
        <v>31</v>
      </c>
      <c r="E6" s="3" t="s">
        <v>32</v>
      </c>
      <c r="F6" s="3" t="s">
        <v>33</v>
      </c>
      <c r="G6" s="3" t="s">
        <v>32</v>
      </c>
      <c r="H6" s="3" t="s">
        <v>33</v>
      </c>
      <c r="I6" s="3" t="s">
        <v>32</v>
      </c>
      <c r="J6" s="3" t="s">
        <v>33</v>
      </c>
      <c r="K6" s="3" t="s">
        <v>32</v>
      </c>
      <c r="L6" s="3" t="s">
        <v>33</v>
      </c>
      <c r="M6" s="3" t="s">
        <v>32</v>
      </c>
      <c r="N6" s="3" t="s">
        <v>33</v>
      </c>
      <c r="O6" s="23"/>
      <c r="P6" s="23"/>
      <c r="Q6" s="3" t="s">
        <v>32</v>
      </c>
      <c r="R6" s="3" t="s">
        <v>33</v>
      </c>
      <c r="S6" s="3" t="s">
        <v>32</v>
      </c>
      <c r="T6" s="3" t="s">
        <v>33</v>
      </c>
      <c r="U6" s="3" t="s">
        <v>31</v>
      </c>
      <c r="V6" s="3" t="s">
        <v>32</v>
      </c>
      <c r="W6" s="3" t="s">
        <v>33</v>
      </c>
      <c r="X6" s="3" t="s">
        <v>32</v>
      </c>
      <c r="Y6" s="3" t="s">
        <v>33</v>
      </c>
      <c r="Z6" s="3" t="s">
        <v>32</v>
      </c>
      <c r="AA6" s="3" t="s">
        <v>33</v>
      </c>
      <c r="AB6" s="3" t="s">
        <v>32</v>
      </c>
      <c r="AC6" s="3" t="s">
        <v>33</v>
      </c>
      <c r="AD6" s="3" t="s">
        <v>32</v>
      </c>
      <c r="AE6" s="3" t="s">
        <v>33</v>
      </c>
      <c r="AF6" s="3" t="s">
        <v>32</v>
      </c>
      <c r="AG6" s="3" t="s">
        <v>33</v>
      </c>
    </row>
    <row r="7" spans="1:33" ht="12" customHeight="1">
      <c r="A7" s="2"/>
      <c r="B7" s="14" t="s">
        <v>34</v>
      </c>
      <c r="C7" s="24"/>
      <c r="D7" s="6">
        <f>IF(SUM(E7:F7)&gt;0,SUM(E7:F7),"－")</f>
        <v>3876</v>
      </c>
      <c r="E7" s="6">
        <f>IF(SUM(G7,I7,K7,M7,Q7)&gt;0,SUM(G7,I7,K7,M7,Q7),"－")</f>
        <v>3230</v>
      </c>
      <c r="F7" s="6">
        <f>IF(SUM(H7,J7,L7,N7,O7,P7,R7)&gt;0,SUM(H7,J7,L7,N7,O7,P7,R7),"－")</f>
        <v>646</v>
      </c>
      <c r="G7" s="6">
        <v>75</v>
      </c>
      <c r="H7" s="6">
        <v>1</v>
      </c>
      <c r="I7" s="6">
        <v>110</v>
      </c>
      <c r="J7" s="6" t="s">
        <v>11</v>
      </c>
      <c r="K7" s="6">
        <v>3022</v>
      </c>
      <c r="L7" s="6">
        <v>538</v>
      </c>
      <c r="M7" s="6">
        <v>4</v>
      </c>
      <c r="N7" s="6">
        <v>19</v>
      </c>
      <c r="O7" s="6">
        <v>73</v>
      </c>
      <c r="P7" s="6">
        <v>2</v>
      </c>
      <c r="Q7" s="6">
        <v>19</v>
      </c>
      <c r="R7" s="6">
        <v>13</v>
      </c>
      <c r="S7" s="6">
        <v>396</v>
      </c>
      <c r="T7" s="6">
        <v>208</v>
      </c>
      <c r="U7" s="6">
        <f>IF(SUM(V7:W7)&gt;0,SUM(V7:W7),"－")</f>
        <v>986</v>
      </c>
      <c r="V7" s="6">
        <f>IF(SUM(X7,Z7,AB7,AD7,AF7)&gt;0,SUM(X7,Z7,AB7,AD7,AF7),"－")</f>
        <v>649</v>
      </c>
      <c r="W7" s="6">
        <v>337</v>
      </c>
      <c r="X7" s="6">
        <v>250</v>
      </c>
      <c r="Y7" s="6">
        <v>223</v>
      </c>
      <c r="Z7" s="6">
        <v>178</v>
      </c>
      <c r="AA7" s="6" t="s">
        <v>11</v>
      </c>
      <c r="AB7" s="6" t="s">
        <v>11</v>
      </c>
      <c r="AC7" s="6">
        <v>4</v>
      </c>
      <c r="AD7" s="6">
        <v>9</v>
      </c>
      <c r="AE7" s="6">
        <v>9</v>
      </c>
      <c r="AF7" s="6">
        <v>212</v>
      </c>
      <c r="AG7" s="6">
        <v>42</v>
      </c>
    </row>
    <row r="8" spans="2:33" s="4" customFormat="1" ht="12" customHeight="1">
      <c r="B8" s="10" t="s">
        <v>35</v>
      </c>
      <c r="C8" s="11"/>
      <c r="D8" s="7">
        <f>IF(SUM(E8:F8)=SUM(D11,D23),IF(SUM(E8:F8)&gt;0,SUM(E8:F8),"－"),"ｴﾗｰ")</f>
        <v>3935</v>
      </c>
      <c r="E8" s="7">
        <f aca="true" t="shared" si="0" ref="E8:E35">IF(SUM(G8,I8,K8,M8,Q8)&gt;0,SUM(G8,I8,K8,M8,Q8),"－")</f>
        <v>3282</v>
      </c>
      <c r="F8" s="7">
        <f aca="true" t="shared" si="1" ref="F8:F35">IF(SUM(H8,J8,L8,N8,O8,P8,R8)&gt;0,SUM(H8,J8,L8,N8,O8,P8,R8),"－")</f>
        <v>653</v>
      </c>
      <c r="G8" s="7">
        <v>78</v>
      </c>
      <c r="H8" s="7">
        <v>1</v>
      </c>
      <c r="I8" s="7">
        <v>111</v>
      </c>
      <c r="J8" s="6" t="s">
        <v>11</v>
      </c>
      <c r="K8" s="7">
        <v>3068</v>
      </c>
      <c r="L8" s="7">
        <v>551</v>
      </c>
      <c r="M8" s="7">
        <v>3</v>
      </c>
      <c r="N8" s="7">
        <v>18</v>
      </c>
      <c r="O8" s="7">
        <v>73</v>
      </c>
      <c r="P8" s="7">
        <v>3</v>
      </c>
      <c r="Q8" s="7">
        <v>22</v>
      </c>
      <c r="R8" s="7">
        <v>7</v>
      </c>
      <c r="S8" s="7">
        <v>391</v>
      </c>
      <c r="T8" s="7">
        <v>235</v>
      </c>
      <c r="U8" s="7">
        <f>IF(SUM(V8:W8)=SUM(U11,U23),IF(SUM(V8:W8)&gt;0,SUM(V8:W8),"－"),"ｴﾗｰ")</f>
        <v>1002</v>
      </c>
      <c r="V8" s="7">
        <f>IF(SUM(X8,Z8,AB8,AD8,AF8)&gt;0,SUM(X8,Z8,AB8,AD8,AF8),"－")</f>
        <v>657</v>
      </c>
      <c r="W8" s="7">
        <f>IF(SUM(Y8,AA8,AC8,AE8,AG8)&gt;0,SUM(Y8,AA8,AC8,AE8,AG8),"－")</f>
        <v>345</v>
      </c>
      <c r="X8" s="7">
        <v>259</v>
      </c>
      <c r="Y8" s="7">
        <v>232</v>
      </c>
      <c r="Z8" s="7">
        <v>177</v>
      </c>
      <c r="AA8" s="7">
        <v>60</v>
      </c>
      <c r="AB8" s="6" t="s">
        <v>11</v>
      </c>
      <c r="AC8" s="7">
        <v>3</v>
      </c>
      <c r="AD8" s="7">
        <v>10</v>
      </c>
      <c r="AE8" s="7">
        <v>9</v>
      </c>
      <c r="AF8" s="7">
        <v>211</v>
      </c>
      <c r="AG8" s="7">
        <v>41</v>
      </c>
    </row>
    <row r="9" spans="2:33" s="4" customFormat="1" ht="12" customHeight="1">
      <c r="B9" s="10" t="s">
        <v>36</v>
      </c>
      <c r="C9" s="11"/>
      <c r="D9" s="7">
        <f aca="true" t="shared" si="2" ref="D9:D35">IF(SUM(E9:F9)&gt;0,SUM(E9:F9),"－")</f>
        <v>3425</v>
      </c>
      <c r="E9" s="7">
        <f t="shared" si="0"/>
        <v>2934</v>
      </c>
      <c r="F9" s="7">
        <f t="shared" si="1"/>
        <v>491</v>
      </c>
      <c r="G9" s="7">
        <v>68</v>
      </c>
      <c r="H9" s="7">
        <v>1</v>
      </c>
      <c r="I9" s="7">
        <v>99</v>
      </c>
      <c r="J9" s="6" t="s">
        <v>11</v>
      </c>
      <c r="K9" s="7">
        <v>2763</v>
      </c>
      <c r="L9" s="7">
        <v>420</v>
      </c>
      <c r="M9" s="6" t="s">
        <v>11</v>
      </c>
      <c r="N9" s="6" t="s">
        <v>11</v>
      </c>
      <c r="O9" s="7">
        <v>68</v>
      </c>
      <c r="P9" s="7">
        <v>2</v>
      </c>
      <c r="Q9" s="7">
        <v>4</v>
      </c>
      <c r="R9" s="6" t="s">
        <v>11</v>
      </c>
      <c r="S9" s="7">
        <v>276</v>
      </c>
      <c r="T9" s="7">
        <v>144</v>
      </c>
      <c r="U9" s="7">
        <f aca="true" t="shared" si="3" ref="U9:U35">IF(SUM(V9:W9)&gt;0,SUM(V9:W9),"－")</f>
        <v>863</v>
      </c>
      <c r="V9" s="7">
        <f aca="true" t="shared" si="4" ref="V9:V35">IF(SUM(X9,Z9,AB9,AD9,AF9)&gt;0,SUM(X9,Z9,AB9,AD9,AF9),"－")</f>
        <v>597</v>
      </c>
      <c r="W9" s="7">
        <v>266</v>
      </c>
      <c r="X9" s="7">
        <v>227</v>
      </c>
      <c r="Y9" s="7">
        <v>186</v>
      </c>
      <c r="Z9" s="7">
        <v>172</v>
      </c>
      <c r="AA9" s="6" t="s">
        <v>11</v>
      </c>
      <c r="AB9" s="6" t="s">
        <v>11</v>
      </c>
      <c r="AC9" s="6" t="s">
        <v>11</v>
      </c>
      <c r="AD9" s="7">
        <v>9</v>
      </c>
      <c r="AE9" s="7">
        <v>7</v>
      </c>
      <c r="AF9" s="7">
        <v>189</v>
      </c>
      <c r="AG9" s="7">
        <v>31</v>
      </c>
    </row>
    <row r="10" spans="2:33" s="4" customFormat="1" ht="12" customHeight="1">
      <c r="B10" s="10" t="s">
        <v>37</v>
      </c>
      <c r="C10" s="11"/>
      <c r="D10" s="7">
        <f t="shared" si="2"/>
        <v>510</v>
      </c>
      <c r="E10" s="7">
        <f t="shared" si="0"/>
        <v>348</v>
      </c>
      <c r="F10" s="7">
        <f t="shared" si="1"/>
        <v>162</v>
      </c>
      <c r="G10" s="7">
        <v>10</v>
      </c>
      <c r="H10" s="6" t="s">
        <v>11</v>
      </c>
      <c r="I10" s="7">
        <v>12</v>
      </c>
      <c r="J10" s="6" t="s">
        <v>11</v>
      </c>
      <c r="K10" s="7">
        <v>305</v>
      </c>
      <c r="L10" s="7">
        <v>131</v>
      </c>
      <c r="M10" s="7">
        <v>3</v>
      </c>
      <c r="N10" s="7">
        <v>18</v>
      </c>
      <c r="O10" s="7">
        <v>5</v>
      </c>
      <c r="P10" s="7">
        <v>1</v>
      </c>
      <c r="Q10" s="7">
        <v>18</v>
      </c>
      <c r="R10" s="7">
        <v>7</v>
      </c>
      <c r="S10" s="7">
        <v>115</v>
      </c>
      <c r="T10" s="7">
        <v>91</v>
      </c>
      <c r="U10" s="7">
        <f t="shared" si="3"/>
        <v>139</v>
      </c>
      <c r="V10" s="7">
        <f t="shared" si="4"/>
        <v>60</v>
      </c>
      <c r="W10" s="7">
        <v>79</v>
      </c>
      <c r="X10" s="7">
        <v>32</v>
      </c>
      <c r="Y10" s="7">
        <v>46</v>
      </c>
      <c r="Z10" s="7">
        <v>5</v>
      </c>
      <c r="AA10" s="6" t="s">
        <v>11</v>
      </c>
      <c r="AB10" s="6" t="s">
        <v>11</v>
      </c>
      <c r="AC10" s="7">
        <v>3</v>
      </c>
      <c r="AD10" s="7">
        <v>1</v>
      </c>
      <c r="AE10" s="7">
        <v>2</v>
      </c>
      <c r="AF10" s="7">
        <v>22</v>
      </c>
      <c r="AG10" s="7">
        <v>10</v>
      </c>
    </row>
    <row r="11" spans="2:33" s="4" customFormat="1" ht="12" customHeight="1">
      <c r="B11" s="10" t="s">
        <v>38</v>
      </c>
      <c r="C11" s="11"/>
      <c r="D11" s="7">
        <f>IF(SUM(E11:F11)=SUM(D12:D22),IF(SUM(E11:F11)&gt;0,SUM(E11:F11),"－"),"ｴﾗｰ")</f>
        <v>3159</v>
      </c>
      <c r="E11" s="7">
        <f t="shared" si="0"/>
        <v>2650</v>
      </c>
      <c r="F11" s="7">
        <f t="shared" si="1"/>
        <v>509</v>
      </c>
      <c r="G11" s="7">
        <f>IF(SUM(G12:G22)&gt;0,SUM(G12:G22),"－")</f>
        <v>57</v>
      </c>
      <c r="H11" s="7">
        <f aca="true" t="shared" si="5" ref="H11:T11">IF(SUM(H12:H22)&gt;0,SUM(H12:H22),"－")</f>
        <v>1</v>
      </c>
      <c r="I11" s="7">
        <f t="shared" si="5"/>
        <v>85</v>
      </c>
      <c r="J11" s="6" t="str">
        <f t="shared" si="5"/>
        <v>－</v>
      </c>
      <c r="K11" s="7">
        <f t="shared" si="5"/>
        <v>2483</v>
      </c>
      <c r="L11" s="7">
        <f t="shared" si="5"/>
        <v>428</v>
      </c>
      <c r="M11" s="7">
        <f t="shared" si="5"/>
        <v>3</v>
      </c>
      <c r="N11" s="7">
        <f t="shared" si="5"/>
        <v>17</v>
      </c>
      <c r="O11" s="7">
        <f t="shared" si="5"/>
        <v>54</v>
      </c>
      <c r="P11" s="7">
        <f t="shared" si="5"/>
        <v>2</v>
      </c>
      <c r="Q11" s="7">
        <f t="shared" si="5"/>
        <v>22</v>
      </c>
      <c r="R11" s="7">
        <f t="shared" si="5"/>
        <v>7</v>
      </c>
      <c r="S11" s="7">
        <f t="shared" si="5"/>
        <v>318</v>
      </c>
      <c r="T11" s="7">
        <f t="shared" si="5"/>
        <v>192</v>
      </c>
      <c r="U11" s="7">
        <f>IF(SUM(V11:W11)=SUM(U12:U22),IF(SUM(V11:W11)&gt;0,SUM(V11:W11),"－"),"ｴﾗｰ")</f>
        <v>806</v>
      </c>
      <c r="V11" s="7">
        <f t="shared" si="4"/>
        <v>524</v>
      </c>
      <c r="W11" s="7">
        <v>282</v>
      </c>
      <c r="X11" s="7">
        <f aca="true" t="shared" si="6" ref="X11:AG11">IF(SUM(X12:X22)&gt;0,SUM(X12:X22),"－")</f>
        <v>198</v>
      </c>
      <c r="Y11" s="7">
        <f t="shared" si="6"/>
        <v>189</v>
      </c>
      <c r="Z11" s="7">
        <f t="shared" si="6"/>
        <v>154</v>
      </c>
      <c r="AA11" s="6" t="str">
        <f t="shared" si="6"/>
        <v>－</v>
      </c>
      <c r="AB11" s="6" t="str">
        <f t="shared" si="6"/>
        <v>－</v>
      </c>
      <c r="AC11" s="7">
        <f t="shared" si="6"/>
        <v>3</v>
      </c>
      <c r="AD11" s="7">
        <f t="shared" si="6"/>
        <v>8</v>
      </c>
      <c r="AE11" s="7">
        <f t="shared" si="6"/>
        <v>7</v>
      </c>
      <c r="AF11" s="7">
        <f t="shared" si="6"/>
        <v>164</v>
      </c>
      <c r="AG11" s="7">
        <f t="shared" si="6"/>
        <v>29</v>
      </c>
    </row>
    <row r="12" spans="1:33" ht="12" customHeight="1">
      <c r="A12" s="2"/>
      <c r="B12" s="9"/>
      <c r="C12" s="8" t="s">
        <v>0</v>
      </c>
      <c r="D12" s="6">
        <f t="shared" si="2"/>
        <v>686</v>
      </c>
      <c r="E12" s="6">
        <f t="shared" si="0"/>
        <v>550</v>
      </c>
      <c r="F12" s="6">
        <f t="shared" si="1"/>
        <v>136</v>
      </c>
      <c r="G12" s="6">
        <v>12</v>
      </c>
      <c r="H12" s="6" t="s">
        <v>11</v>
      </c>
      <c r="I12" s="6">
        <v>14</v>
      </c>
      <c r="J12" s="6" t="s">
        <v>11</v>
      </c>
      <c r="K12" s="6">
        <v>518</v>
      </c>
      <c r="L12" s="6">
        <v>110</v>
      </c>
      <c r="M12" s="6" t="s">
        <v>11</v>
      </c>
      <c r="N12" s="6">
        <v>13</v>
      </c>
      <c r="O12" s="6">
        <v>12</v>
      </c>
      <c r="P12" s="6" t="s">
        <v>11</v>
      </c>
      <c r="Q12" s="6">
        <v>6</v>
      </c>
      <c r="R12" s="6">
        <v>1</v>
      </c>
      <c r="S12" s="6">
        <v>62</v>
      </c>
      <c r="T12" s="6">
        <v>59</v>
      </c>
      <c r="U12" s="6">
        <f t="shared" si="3"/>
        <v>174</v>
      </c>
      <c r="V12" s="6">
        <f t="shared" si="4"/>
        <v>102</v>
      </c>
      <c r="W12" s="6">
        <v>72</v>
      </c>
      <c r="X12" s="6">
        <v>41</v>
      </c>
      <c r="Y12" s="6">
        <v>41</v>
      </c>
      <c r="Z12" s="6">
        <v>32</v>
      </c>
      <c r="AA12" s="6" t="s">
        <v>11</v>
      </c>
      <c r="AB12" s="6" t="s">
        <v>11</v>
      </c>
      <c r="AC12" s="6">
        <v>2</v>
      </c>
      <c r="AD12" s="6">
        <v>1</v>
      </c>
      <c r="AE12" s="6">
        <v>3</v>
      </c>
      <c r="AF12" s="6">
        <v>28</v>
      </c>
      <c r="AG12" s="6">
        <v>9</v>
      </c>
    </row>
    <row r="13" spans="1:33" ht="12" customHeight="1">
      <c r="A13" s="2"/>
      <c r="B13" s="9"/>
      <c r="C13" s="8" t="s">
        <v>1</v>
      </c>
      <c r="D13" s="6">
        <f t="shared" si="2"/>
        <v>566</v>
      </c>
      <c r="E13" s="6">
        <f t="shared" si="0"/>
        <v>477</v>
      </c>
      <c r="F13" s="6">
        <f t="shared" si="1"/>
        <v>89</v>
      </c>
      <c r="G13" s="6">
        <v>8</v>
      </c>
      <c r="H13" s="6" t="s">
        <v>11</v>
      </c>
      <c r="I13" s="6">
        <v>12</v>
      </c>
      <c r="J13" s="6" t="s">
        <v>11</v>
      </c>
      <c r="K13" s="6">
        <v>448</v>
      </c>
      <c r="L13" s="6">
        <v>78</v>
      </c>
      <c r="M13" s="6" t="s">
        <v>11</v>
      </c>
      <c r="N13" s="6">
        <v>1</v>
      </c>
      <c r="O13" s="6">
        <v>9</v>
      </c>
      <c r="P13" s="6">
        <v>1</v>
      </c>
      <c r="Q13" s="6">
        <v>9</v>
      </c>
      <c r="R13" s="6" t="s">
        <v>11</v>
      </c>
      <c r="S13" s="6">
        <v>68</v>
      </c>
      <c r="T13" s="6">
        <v>45</v>
      </c>
      <c r="U13" s="6">
        <f t="shared" si="3"/>
        <v>138</v>
      </c>
      <c r="V13" s="6">
        <f t="shared" si="4"/>
        <v>82</v>
      </c>
      <c r="W13" s="6">
        <v>56</v>
      </c>
      <c r="X13" s="6">
        <v>38</v>
      </c>
      <c r="Y13" s="6">
        <v>33</v>
      </c>
      <c r="Z13" s="6">
        <v>20</v>
      </c>
      <c r="AA13" s="6" t="s">
        <v>11</v>
      </c>
      <c r="AB13" s="6" t="s">
        <v>11</v>
      </c>
      <c r="AC13" s="6">
        <v>1</v>
      </c>
      <c r="AD13" s="6" t="s">
        <v>11</v>
      </c>
      <c r="AE13" s="6">
        <v>2</v>
      </c>
      <c r="AF13" s="6">
        <v>24</v>
      </c>
      <c r="AG13" s="6">
        <v>12</v>
      </c>
    </row>
    <row r="14" spans="1:33" ht="12" customHeight="1">
      <c r="A14" s="2"/>
      <c r="B14" s="9"/>
      <c r="C14" s="8" t="s">
        <v>2</v>
      </c>
      <c r="D14" s="6">
        <f t="shared" si="2"/>
        <v>428</v>
      </c>
      <c r="E14" s="6">
        <f t="shared" si="0"/>
        <v>367</v>
      </c>
      <c r="F14" s="6">
        <f t="shared" si="1"/>
        <v>61</v>
      </c>
      <c r="G14" s="6">
        <v>8</v>
      </c>
      <c r="H14" s="6" t="s">
        <v>11</v>
      </c>
      <c r="I14" s="6">
        <v>11</v>
      </c>
      <c r="J14" s="6" t="s">
        <v>11</v>
      </c>
      <c r="K14" s="6">
        <v>344</v>
      </c>
      <c r="L14" s="6">
        <v>53</v>
      </c>
      <c r="M14" s="6">
        <v>3</v>
      </c>
      <c r="N14" s="6">
        <v>1</v>
      </c>
      <c r="O14" s="6">
        <v>6</v>
      </c>
      <c r="P14" s="6" t="s">
        <v>11</v>
      </c>
      <c r="Q14" s="6">
        <v>1</v>
      </c>
      <c r="R14" s="6">
        <v>1</v>
      </c>
      <c r="S14" s="6">
        <v>32</v>
      </c>
      <c r="T14" s="6">
        <v>21</v>
      </c>
      <c r="U14" s="6">
        <f t="shared" si="3"/>
        <v>113</v>
      </c>
      <c r="V14" s="6">
        <f t="shared" si="4"/>
        <v>68</v>
      </c>
      <c r="W14" s="6">
        <v>45</v>
      </c>
      <c r="X14" s="6">
        <v>23</v>
      </c>
      <c r="Y14" s="6">
        <v>29</v>
      </c>
      <c r="Z14" s="6">
        <v>20</v>
      </c>
      <c r="AA14" s="6" t="s">
        <v>11</v>
      </c>
      <c r="AB14" s="6" t="s">
        <v>11</v>
      </c>
      <c r="AC14" s="6" t="s">
        <v>11</v>
      </c>
      <c r="AD14" s="6">
        <v>1</v>
      </c>
      <c r="AE14" s="6" t="s">
        <v>11</v>
      </c>
      <c r="AF14" s="6">
        <v>24</v>
      </c>
      <c r="AG14" s="6">
        <v>1</v>
      </c>
    </row>
    <row r="15" spans="1:33" ht="12" customHeight="1">
      <c r="A15" s="2"/>
      <c r="B15" s="9"/>
      <c r="C15" s="8" t="s">
        <v>3</v>
      </c>
      <c r="D15" s="6">
        <f t="shared" si="2"/>
        <v>278</v>
      </c>
      <c r="E15" s="6">
        <f t="shared" si="0"/>
        <v>235</v>
      </c>
      <c r="F15" s="6">
        <f t="shared" si="1"/>
        <v>43</v>
      </c>
      <c r="G15" s="6">
        <v>6</v>
      </c>
      <c r="H15" s="6" t="s">
        <v>11</v>
      </c>
      <c r="I15" s="6">
        <v>8</v>
      </c>
      <c r="J15" s="6" t="s">
        <v>11</v>
      </c>
      <c r="K15" s="6">
        <v>221</v>
      </c>
      <c r="L15" s="6">
        <v>37</v>
      </c>
      <c r="M15" s="6" t="s">
        <v>11</v>
      </c>
      <c r="N15" s="6" t="s">
        <v>11</v>
      </c>
      <c r="O15" s="6">
        <v>6</v>
      </c>
      <c r="P15" s="6" t="s">
        <v>11</v>
      </c>
      <c r="Q15" s="6" t="s">
        <v>11</v>
      </c>
      <c r="R15" s="6" t="s">
        <v>11</v>
      </c>
      <c r="S15" s="6">
        <v>23</v>
      </c>
      <c r="T15" s="6">
        <v>7</v>
      </c>
      <c r="U15" s="6">
        <f t="shared" si="3"/>
        <v>79</v>
      </c>
      <c r="V15" s="6">
        <f t="shared" si="4"/>
        <v>59</v>
      </c>
      <c r="W15" s="6">
        <v>20</v>
      </c>
      <c r="X15" s="6">
        <v>19</v>
      </c>
      <c r="Y15" s="6">
        <v>18</v>
      </c>
      <c r="Z15" s="6">
        <v>22</v>
      </c>
      <c r="AA15" s="6" t="s">
        <v>11</v>
      </c>
      <c r="AB15" s="6" t="s">
        <v>11</v>
      </c>
      <c r="AC15" s="6" t="s">
        <v>11</v>
      </c>
      <c r="AD15" s="6">
        <v>1</v>
      </c>
      <c r="AE15" s="6" t="s">
        <v>11</v>
      </c>
      <c r="AF15" s="6">
        <v>17</v>
      </c>
      <c r="AG15" s="6" t="s">
        <v>11</v>
      </c>
    </row>
    <row r="16" spans="1:33" ht="12" customHeight="1">
      <c r="A16" s="2"/>
      <c r="B16" s="9"/>
      <c r="C16" s="8" t="s">
        <v>4</v>
      </c>
      <c r="D16" s="6">
        <f t="shared" si="2"/>
        <v>247</v>
      </c>
      <c r="E16" s="6">
        <f t="shared" si="0"/>
        <v>206</v>
      </c>
      <c r="F16" s="6">
        <f t="shared" si="1"/>
        <v>41</v>
      </c>
      <c r="G16" s="6">
        <v>5</v>
      </c>
      <c r="H16" s="6">
        <v>1</v>
      </c>
      <c r="I16" s="6">
        <v>8</v>
      </c>
      <c r="J16" s="6" t="s">
        <v>11</v>
      </c>
      <c r="K16" s="6">
        <v>193</v>
      </c>
      <c r="L16" s="6">
        <v>34</v>
      </c>
      <c r="M16" s="6" t="s">
        <v>11</v>
      </c>
      <c r="N16" s="6">
        <v>1</v>
      </c>
      <c r="O16" s="6">
        <v>5</v>
      </c>
      <c r="P16" s="6" t="s">
        <v>11</v>
      </c>
      <c r="Q16" s="6" t="s">
        <v>11</v>
      </c>
      <c r="R16" s="6" t="s">
        <v>11</v>
      </c>
      <c r="S16" s="6">
        <v>28</v>
      </c>
      <c r="T16" s="6">
        <v>19</v>
      </c>
      <c r="U16" s="6">
        <f t="shared" si="3"/>
        <v>62</v>
      </c>
      <c r="V16" s="6">
        <f t="shared" si="4"/>
        <v>43</v>
      </c>
      <c r="W16" s="6">
        <v>19</v>
      </c>
      <c r="X16" s="6">
        <v>17</v>
      </c>
      <c r="Y16" s="6">
        <v>16</v>
      </c>
      <c r="Z16" s="6">
        <v>10</v>
      </c>
      <c r="AA16" s="6" t="s">
        <v>11</v>
      </c>
      <c r="AB16" s="6" t="s">
        <v>11</v>
      </c>
      <c r="AC16" s="6" t="s">
        <v>11</v>
      </c>
      <c r="AD16" s="6" t="s">
        <v>11</v>
      </c>
      <c r="AE16" s="6" t="s">
        <v>11</v>
      </c>
      <c r="AF16" s="6">
        <v>16</v>
      </c>
      <c r="AG16" s="6">
        <v>1</v>
      </c>
    </row>
    <row r="17" spans="1:33" ht="12" customHeight="1">
      <c r="A17" s="2"/>
      <c r="B17" s="9"/>
      <c r="C17" s="8" t="s">
        <v>5</v>
      </c>
      <c r="D17" s="6">
        <f t="shared" si="2"/>
        <v>168</v>
      </c>
      <c r="E17" s="6">
        <f t="shared" si="0"/>
        <v>140</v>
      </c>
      <c r="F17" s="6">
        <f t="shared" si="1"/>
        <v>28</v>
      </c>
      <c r="G17" s="6">
        <v>3</v>
      </c>
      <c r="H17" s="6" t="s">
        <v>11</v>
      </c>
      <c r="I17" s="6">
        <v>5</v>
      </c>
      <c r="J17" s="6" t="s">
        <v>11</v>
      </c>
      <c r="K17" s="6">
        <v>132</v>
      </c>
      <c r="L17" s="6">
        <v>25</v>
      </c>
      <c r="M17" s="6" t="s">
        <v>11</v>
      </c>
      <c r="N17" s="6" t="s">
        <v>11</v>
      </c>
      <c r="O17" s="6">
        <v>2</v>
      </c>
      <c r="P17" s="6">
        <v>1</v>
      </c>
      <c r="Q17" s="6" t="s">
        <v>11</v>
      </c>
      <c r="R17" s="6" t="s">
        <v>11</v>
      </c>
      <c r="S17" s="6">
        <v>15</v>
      </c>
      <c r="T17" s="6">
        <v>6</v>
      </c>
      <c r="U17" s="6">
        <f t="shared" si="3"/>
        <v>46</v>
      </c>
      <c r="V17" s="6">
        <f t="shared" si="4"/>
        <v>34</v>
      </c>
      <c r="W17" s="6">
        <v>12</v>
      </c>
      <c r="X17" s="6">
        <v>11</v>
      </c>
      <c r="Y17" s="6">
        <v>10</v>
      </c>
      <c r="Z17" s="6">
        <v>13</v>
      </c>
      <c r="AA17" s="6" t="s">
        <v>11</v>
      </c>
      <c r="AB17" s="6" t="s">
        <v>11</v>
      </c>
      <c r="AC17" s="6" t="s">
        <v>11</v>
      </c>
      <c r="AD17" s="6">
        <v>1</v>
      </c>
      <c r="AE17" s="6">
        <v>1</v>
      </c>
      <c r="AF17" s="6">
        <v>9</v>
      </c>
      <c r="AG17" s="6">
        <v>1</v>
      </c>
    </row>
    <row r="18" spans="1:33" ht="12" customHeight="1">
      <c r="A18" s="2"/>
      <c r="B18" s="9"/>
      <c r="C18" s="8" t="s">
        <v>6</v>
      </c>
      <c r="D18" s="6">
        <f t="shared" si="2"/>
        <v>151</v>
      </c>
      <c r="E18" s="6">
        <f t="shared" si="0"/>
        <v>130</v>
      </c>
      <c r="F18" s="6">
        <f t="shared" si="1"/>
        <v>21</v>
      </c>
      <c r="G18" s="6">
        <v>2</v>
      </c>
      <c r="H18" s="6" t="s">
        <v>11</v>
      </c>
      <c r="I18" s="6">
        <v>6</v>
      </c>
      <c r="J18" s="6" t="s">
        <v>11</v>
      </c>
      <c r="K18" s="6">
        <v>121</v>
      </c>
      <c r="L18" s="6">
        <v>18</v>
      </c>
      <c r="M18" s="6" t="s">
        <v>11</v>
      </c>
      <c r="N18" s="6">
        <v>1</v>
      </c>
      <c r="O18" s="6">
        <v>2</v>
      </c>
      <c r="P18" s="6" t="s">
        <v>11</v>
      </c>
      <c r="Q18" s="6">
        <v>1</v>
      </c>
      <c r="R18" s="6" t="s">
        <v>11</v>
      </c>
      <c r="S18" s="6">
        <v>38</v>
      </c>
      <c r="T18" s="6">
        <v>10</v>
      </c>
      <c r="U18" s="6">
        <f t="shared" si="3"/>
        <v>27</v>
      </c>
      <c r="V18" s="6">
        <f t="shared" si="4"/>
        <v>13</v>
      </c>
      <c r="W18" s="6">
        <v>14</v>
      </c>
      <c r="X18" s="6">
        <v>6</v>
      </c>
      <c r="Y18" s="6">
        <v>10</v>
      </c>
      <c r="Z18" s="6">
        <v>1</v>
      </c>
      <c r="AA18" s="6" t="s">
        <v>11</v>
      </c>
      <c r="AB18" s="6" t="s">
        <v>11</v>
      </c>
      <c r="AC18" s="6" t="s">
        <v>11</v>
      </c>
      <c r="AD18" s="6" t="s">
        <v>11</v>
      </c>
      <c r="AE18" s="6" t="s">
        <v>11</v>
      </c>
      <c r="AF18" s="6">
        <v>6</v>
      </c>
      <c r="AG18" s="6">
        <v>2</v>
      </c>
    </row>
    <row r="19" spans="1:33" ht="12" customHeight="1">
      <c r="A19" s="2"/>
      <c r="B19" s="9"/>
      <c r="C19" s="8" t="s">
        <v>7</v>
      </c>
      <c r="D19" s="6">
        <f t="shared" si="2"/>
        <v>222</v>
      </c>
      <c r="E19" s="6">
        <f t="shared" si="0"/>
        <v>199</v>
      </c>
      <c r="F19" s="6">
        <f t="shared" si="1"/>
        <v>23</v>
      </c>
      <c r="G19" s="6">
        <v>4</v>
      </c>
      <c r="H19" s="6" t="s">
        <v>11</v>
      </c>
      <c r="I19" s="6">
        <v>7</v>
      </c>
      <c r="J19" s="6" t="s">
        <v>11</v>
      </c>
      <c r="K19" s="6">
        <v>188</v>
      </c>
      <c r="L19" s="6">
        <v>19</v>
      </c>
      <c r="M19" s="6" t="s">
        <v>11</v>
      </c>
      <c r="N19" s="6" t="s">
        <v>11</v>
      </c>
      <c r="O19" s="6">
        <v>4</v>
      </c>
      <c r="P19" s="6" t="s">
        <v>11</v>
      </c>
      <c r="Q19" s="6" t="s">
        <v>11</v>
      </c>
      <c r="R19" s="6" t="s">
        <v>11</v>
      </c>
      <c r="S19" s="6">
        <v>16</v>
      </c>
      <c r="T19" s="6">
        <v>13</v>
      </c>
      <c r="U19" s="6">
        <f t="shared" si="3"/>
        <v>51</v>
      </c>
      <c r="V19" s="6">
        <f t="shared" si="4"/>
        <v>36</v>
      </c>
      <c r="W19" s="6">
        <v>15</v>
      </c>
      <c r="X19" s="6">
        <v>11</v>
      </c>
      <c r="Y19" s="6">
        <v>12</v>
      </c>
      <c r="Z19" s="6">
        <v>12</v>
      </c>
      <c r="AA19" s="6" t="s">
        <v>11</v>
      </c>
      <c r="AB19" s="6" t="s">
        <v>11</v>
      </c>
      <c r="AC19" s="6" t="s">
        <v>11</v>
      </c>
      <c r="AD19" s="6" t="s">
        <v>11</v>
      </c>
      <c r="AE19" s="6" t="s">
        <v>11</v>
      </c>
      <c r="AF19" s="6">
        <v>13</v>
      </c>
      <c r="AG19" s="6" t="s">
        <v>11</v>
      </c>
    </row>
    <row r="20" spans="1:33" ht="12" customHeight="1">
      <c r="A20" s="2"/>
      <c r="B20" s="9"/>
      <c r="C20" s="8" t="s">
        <v>8</v>
      </c>
      <c r="D20" s="6">
        <f t="shared" si="2"/>
        <v>163</v>
      </c>
      <c r="E20" s="6">
        <f t="shared" si="0"/>
        <v>139</v>
      </c>
      <c r="F20" s="6">
        <f t="shared" si="1"/>
        <v>24</v>
      </c>
      <c r="G20" s="6">
        <v>3</v>
      </c>
      <c r="H20" s="6" t="s">
        <v>11</v>
      </c>
      <c r="I20" s="6">
        <v>5</v>
      </c>
      <c r="J20" s="6" t="s">
        <v>11</v>
      </c>
      <c r="K20" s="6">
        <v>131</v>
      </c>
      <c r="L20" s="6">
        <v>21</v>
      </c>
      <c r="M20" s="6" t="s">
        <v>11</v>
      </c>
      <c r="N20" s="6" t="s">
        <v>11</v>
      </c>
      <c r="O20" s="6">
        <v>3</v>
      </c>
      <c r="P20" s="6" t="s">
        <v>11</v>
      </c>
      <c r="Q20" s="6" t="s">
        <v>11</v>
      </c>
      <c r="R20" s="6" t="s">
        <v>11</v>
      </c>
      <c r="S20" s="6">
        <v>14</v>
      </c>
      <c r="T20" s="6">
        <v>4</v>
      </c>
      <c r="U20" s="6">
        <f t="shared" si="3"/>
        <v>49</v>
      </c>
      <c r="V20" s="6">
        <f t="shared" si="4"/>
        <v>38</v>
      </c>
      <c r="W20" s="6">
        <v>11</v>
      </c>
      <c r="X20" s="6">
        <v>14</v>
      </c>
      <c r="Y20" s="6">
        <v>5</v>
      </c>
      <c r="Z20" s="6">
        <v>10</v>
      </c>
      <c r="AA20" s="6" t="s">
        <v>11</v>
      </c>
      <c r="AB20" s="6" t="s">
        <v>11</v>
      </c>
      <c r="AC20" s="6" t="s">
        <v>11</v>
      </c>
      <c r="AD20" s="6">
        <v>2</v>
      </c>
      <c r="AE20" s="6">
        <v>1</v>
      </c>
      <c r="AF20" s="6">
        <v>12</v>
      </c>
      <c r="AG20" s="6">
        <v>3</v>
      </c>
    </row>
    <row r="21" spans="1:33" ht="12" customHeight="1">
      <c r="A21" s="2"/>
      <c r="B21" s="9"/>
      <c r="C21" s="8" t="s">
        <v>9</v>
      </c>
      <c r="D21" s="6">
        <f t="shared" si="2"/>
        <v>133</v>
      </c>
      <c r="E21" s="6">
        <f t="shared" si="0"/>
        <v>111</v>
      </c>
      <c r="F21" s="6">
        <f t="shared" si="1"/>
        <v>22</v>
      </c>
      <c r="G21" s="6">
        <v>3</v>
      </c>
      <c r="H21" s="6" t="s">
        <v>11</v>
      </c>
      <c r="I21" s="6">
        <v>5</v>
      </c>
      <c r="J21" s="6" t="s">
        <v>11</v>
      </c>
      <c r="K21" s="6">
        <v>103</v>
      </c>
      <c r="L21" s="6">
        <v>19</v>
      </c>
      <c r="M21" s="6" t="s">
        <v>11</v>
      </c>
      <c r="N21" s="6" t="s">
        <v>11</v>
      </c>
      <c r="O21" s="6">
        <v>3</v>
      </c>
      <c r="P21" s="6" t="s">
        <v>11</v>
      </c>
      <c r="Q21" s="6" t="s">
        <v>11</v>
      </c>
      <c r="R21" s="6" t="s">
        <v>11</v>
      </c>
      <c r="S21" s="6">
        <v>9</v>
      </c>
      <c r="T21" s="6">
        <v>3</v>
      </c>
      <c r="U21" s="6">
        <f t="shared" si="3"/>
        <v>34</v>
      </c>
      <c r="V21" s="6">
        <f t="shared" si="4"/>
        <v>26</v>
      </c>
      <c r="W21" s="6">
        <v>8</v>
      </c>
      <c r="X21" s="6">
        <v>10</v>
      </c>
      <c r="Y21" s="6">
        <v>7</v>
      </c>
      <c r="Z21" s="6">
        <v>6</v>
      </c>
      <c r="AA21" s="6" t="s">
        <v>11</v>
      </c>
      <c r="AB21" s="6" t="s">
        <v>11</v>
      </c>
      <c r="AC21" s="6" t="s">
        <v>11</v>
      </c>
      <c r="AD21" s="6">
        <v>1</v>
      </c>
      <c r="AE21" s="6" t="s">
        <v>11</v>
      </c>
      <c r="AF21" s="6">
        <v>9</v>
      </c>
      <c r="AG21" s="6" t="s">
        <v>11</v>
      </c>
    </row>
    <row r="22" spans="1:33" ht="12" customHeight="1">
      <c r="A22" s="2"/>
      <c r="B22" s="9"/>
      <c r="C22" s="8" t="s">
        <v>10</v>
      </c>
      <c r="D22" s="6">
        <f t="shared" si="2"/>
        <v>117</v>
      </c>
      <c r="E22" s="6">
        <f t="shared" si="0"/>
        <v>96</v>
      </c>
      <c r="F22" s="6">
        <f t="shared" si="1"/>
        <v>21</v>
      </c>
      <c r="G22" s="6">
        <v>3</v>
      </c>
      <c r="H22" s="6" t="s">
        <v>11</v>
      </c>
      <c r="I22" s="6">
        <v>4</v>
      </c>
      <c r="J22" s="6" t="s">
        <v>11</v>
      </c>
      <c r="K22" s="6">
        <v>84</v>
      </c>
      <c r="L22" s="6">
        <v>14</v>
      </c>
      <c r="M22" s="6" t="s">
        <v>11</v>
      </c>
      <c r="N22" s="6" t="s">
        <v>11</v>
      </c>
      <c r="O22" s="6">
        <v>2</v>
      </c>
      <c r="P22" s="6" t="s">
        <v>11</v>
      </c>
      <c r="Q22" s="6">
        <v>5</v>
      </c>
      <c r="R22" s="6">
        <v>5</v>
      </c>
      <c r="S22" s="6">
        <v>13</v>
      </c>
      <c r="T22" s="6">
        <v>5</v>
      </c>
      <c r="U22" s="6">
        <f t="shared" si="3"/>
        <v>33</v>
      </c>
      <c r="V22" s="6">
        <f t="shared" si="4"/>
        <v>23</v>
      </c>
      <c r="W22" s="6">
        <v>10</v>
      </c>
      <c r="X22" s="6">
        <v>8</v>
      </c>
      <c r="Y22" s="6">
        <v>8</v>
      </c>
      <c r="Z22" s="6">
        <v>8</v>
      </c>
      <c r="AA22" s="6" t="s">
        <v>11</v>
      </c>
      <c r="AB22" s="6" t="s">
        <v>11</v>
      </c>
      <c r="AC22" s="6" t="s">
        <v>11</v>
      </c>
      <c r="AD22" s="6">
        <v>1</v>
      </c>
      <c r="AE22" s="6" t="s">
        <v>11</v>
      </c>
      <c r="AF22" s="6">
        <v>6</v>
      </c>
      <c r="AG22" s="6" t="s">
        <v>11</v>
      </c>
    </row>
    <row r="23" spans="2:33" s="4" customFormat="1" ht="12" customHeight="1">
      <c r="B23" s="10" t="s">
        <v>39</v>
      </c>
      <c r="C23" s="11"/>
      <c r="D23" s="7">
        <f>IF(SUM(E23:F23)=SUM(D24:D35),IF(SUM(E23:F23)&gt;0,SUM(E23:F23),"－"),"ｴﾗｰ")</f>
        <v>776</v>
      </c>
      <c r="E23" s="7">
        <f t="shared" si="0"/>
        <v>632</v>
      </c>
      <c r="F23" s="7">
        <f t="shared" si="1"/>
        <v>144</v>
      </c>
      <c r="G23" s="7">
        <f>IF(SUM(G24:G35)&gt;0,SUM(G24:G35),"－")</f>
        <v>21</v>
      </c>
      <c r="H23" s="6" t="str">
        <f aca="true" t="shared" si="7" ref="H23:T23">IF(SUM(H24:H35)&gt;0,SUM(H24:H35),"－")</f>
        <v>－</v>
      </c>
      <c r="I23" s="7">
        <f t="shared" si="7"/>
        <v>26</v>
      </c>
      <c r="J23" s="6" t="str">
        <f t="shared" si="7"/>
        <v>－</v>
      </c>
      <c r="K23" s="7">
        <f t="shared" si="7"/>
        <v>585</v>
      </c>
      <c r="L23" s="7">
        <f t="shared" si="7"/>
        <v>123</v>
      </c>
      <c r="M23" s="6" t="str">
        <f t="shared" si="7"/>
        <v>－</v>
      </c>
      <c r="N23" s="7">
        <f t="shared" si="7"/>
        <v>1</v>
      </c>
      <c r="O23" s="7">
        <f t="shared" si="7"/>
        <v>19</v>
      </c>
      <c r="P23" s="7">
        <f t="shared" si="7"/>
        <v>1</v>
      </c>
      <c r="Q23" s="6" t="str">
        <f t="shared" si="7"/>
        <v>－</v>
      </c>
      <c r="R23" s="6" t="str">
        <f t="shared" si="7"/>
        <v>－</v>
      </c>
      <c r="S23" s="7">
        <f t="shared" si="7"/>
        <v>73</v>
      </c>
      <c r="T23" s="7">
        <f t="shared" si="7"/>
        <v>43</v>
      </c>
      <c r="U23" s="7">
        <f>IF(SUM(V23:W23)=SUM(U24:U35),IF(SUM(V23:W23)&gt;0,SUM(V23:W23),"－"),"ｴﾗｰ")</f>
        <v>196</v>
      </c>
      <c r="V23" s="7">
        <f>IF(SUM(X23,Z23,AB23,AD23,AF23)&gt;0,SUM(X23,Z23,AB23,AD23,AF23),"－")</f>
        <v>133</v>
      </c>
      <c r="W23" s="7">
        <v>63</v>
      </c>
      <c r="X23" s="7">
        <f aca="true" t="shared" si="8" ref="X23:AG23">IF(SUM(X24:X35)&gt;0,SUM(X24:X35),"－")</f>
        <v>61</v>
      </c>
      <c r="Y23" s="7">
        <f t="shared" si="8"/>
        <v>43</v>
      </c>
      <c r="Z23" s="7">
        <v>23</v>
      </c>
      <c r="AA23" s="7" t="str">
        <f t="shared" si="8"/>
        <v>－</v>
      </c>
      <c r="AB23" s="7" t="str">
        <f t="shared" si="8"/>
        <v>－</v>
      </c>
      <c r="AC23" s="7" t="str">
        <f t="shared" si="8"/>
        <v>－</v>
      </c>
      <c r="AD23" s="7">
        <f t="shared" si="8"/>
        <v>2</v>
      </c>
      <c r="AE23" s="7">
        <f t="shared" si="8"/>
        <v>2</v>
      </c>
      <c r="AF23" s="7">
        <f t="shared" si="8"/>
        <v>47</v>
      </c>
      <c r="AG23" s="7">
        <f t="shared" si="8"/>
        <v>12</v>
      </c>
    </row>
    <row r="24" spans="1:33" ht="12" customHeight="1">
      <c r="A24" s="2"/>
      <c r="B24" s="9"/>
      <c r="C24" s="8" t="s">
        <v>40</v>
      </c>
      <c r="D24" s="6">
        <f t="shared" si="2"/>
        <v>31</v>
      </c>
      <c r="E24" s="6">
        <f t="shared" si="0"/>
        <v>24</v>
      </c>
      <c r="F24" s="6">
        <f t="shared" si="1"/>
        <v>7</v>
      </c>
      <c r="G24" s="6">
        <v>1</v>
      </c>
      <c r="H24" s="6" t="s">
        <v>11</v>
      </c>
      <c r="I24" s="6">
        <v>1</v>
      </c>
      <c r="J24" s="6" t="s">
        <v>11</v>
      </c>
      <c r="K24" s="6">
        <v>22</v>
      </c>
      <c r="L24" s="6">
        <v>6</v>
      </c>
      <c r="M24" s="6" t="s">
        <v>11</v>
      </c>
      <c r="N24" s="6" t="s">
        <v>11</v>
      </c>
      <c r="O24" s="6">
        <v>1</v>
      </c>
      <c r="P24" s="6" t="s">
        <v>11</v>
      </c>
      <c r="Q24" s="6" t="s">
        <v>11</v>
      </c>
      <c r="R24" s="6" t="s">
        <v>11</v>
      </c>
      <c r="S24" s="6">
        <v>1</v>
      </c>
      <c r="T24" s="6">
        <v>1</v>
      </c>
      <c r="U24" s="6">
        <f t="shared" si="3"/>
        <v>8</v>
      </c>
      <c r="V24" s="6">
        <f t="shared" si="4"/>
        <v>4</v>
      </c>
      <c r="W24" s="6">
        <v>4</v>
      </c>
      <c r="X24" s="6">
        <v>2</v>
      </c>
      <c r="Y24" s="6">
        <v>3</v>
      </c>
      <c r="Z24" s="6" t="s">
        <v>11</v>
      </c>
      <c r="AA24" s="6" t="s">
        <v>11</v>
      </c>
      <c r="AB24" s="6" t="s">
        <v>11</v>
      </c>
      <c r="AC24" s="6" t="s">
        <v>11</v>
      </c>
      <c r="AD24" s="6" t="s">
        <v>11</v>
      </c>
      <c r="AE24" s="6" t="s">
        <v>11</v>
      </c>
      <c r="AF24" s="6">
        <v>2</v>
      </c>
      <c r="AG24" s="6" t="s">
        <v>11</v>
      </c>
    </row>
    <row r="25" spans="1:33" ht="12" customHeight="1">
      <c r="A25" s="2"/>
      <c r="B25" s="9"/>
      <c r="C25" s="8" t="s">
        <v>41</v>
      </c>
      <c r="D25" s="6">
        <f t="shared" si="2"/>
        <v>71</v>
      </c>
      <c r="E25" s="6">
        <f t="shared" si="0"/>
        <v>57</v>
      </c>
      <c r="F25" s="6">
        <f t="shared" si="1"/>
        <v>14</v>
      </c>
      <c r="G25" s="6">
        <v>2</v>
      </c>
      <c r="H25" s="6" t="s">
        <v>11</v>
      </c>
      <c r="I25" s="6">
        <v>3</v>
      </c>
      <c r="J25" s="6" t="s">
        <v>11</v>
      </c>
      <c r="K25" s="6">
        <v>52</v>
      </c>
      <c r="L25" s="6">
        <v>12</v>
      </c>
      <c r="M25" s="6" t="s">
        <v>11</v>
      </c>
      <c r="N25" s="6" t="s">
        <v>11</v>
      </c>
      <c r="O25" s="6">
        <v>2</v>
      </c>
      <c r="P25" s="6" t="s">
        <v>11</v>
      </c>
      <c r="Q25" s="6" t="s">
        <v>11</v>
      </c>
      <c r="R25" s="6" t="s">
        <v>11</v>
      </c>
      <c r="S25" s="6">
        <v>6</v>
      </c>
      <c r="T25" s="6">
        <v>6</v>
      </c>
      <c r="U25" s="6">
        <f t="shared" si="3"/>
        <v>15</v>
      </c>
      <c r="V25" s="6">
        <f t="shared" si="4"/>
        <v>10</v>
      </c>
      <c r="W25" s="6">
        <v>5</v>
      </c>
      <c r="X25" s="6">
        <v>6</v>
      </c>
      <c r="Y25" s="6">
        <v>3</v>
      </c>
      <c r="Z25" s="6" t="s">
        <v>11</v>
      </c>
      <c r="AA25" s="6" t="s">
        <v>11</v>
      </c>
      <c r="AB25" s="6" t="s">
        <v>11</v>
      </c>
      <c r="AC25" s="6" t="s">
        <v>11</v>
      </c>
      <c r="AD25" s="6" t="s">
        <v>11</v>
      </c>
      <c r="AE25" s="6">
        <v>1</v>
      </c>
      <c r="AF25" s="6">
        <v>4</v>
      </c>
      <c r="AG25" s="6">
        <v>1</v>
      </c>
    </row>
    <row r="26" spans="1:33" ht="12" customHeight="1">
      <c r="A26" s="2"/>
      <c r="B26" s="9"/>
      <c r="C26" s="8" t="s">
        <v>42</v>
      </c>
      <c r="D26" s="6" t="str">
        <f t="shared" si="2"/>
        <v>－</v>
      </c>
      <c r="E26" s="6" t="str">
        <f t="shared" si="0"/>
        <v>－</v>
      </c>
      <c r="F26" s="6" t="str">
        <f t="shared" si="1"/>
        <v>－</v>
      </c>
      <c r="G26" s="6" t="s">
        <v>11</v>
      </c>
      <c r="H26" s="6" t="s">
        <v>11</v>
      </c>
      <c r="I26" s="6" t="s">
        <v>11</v>
      </c>
      <c r="J26" s="6" t="s">
        <v>11</v>
      </c>
      <c r="K26" s="6" t="s">
        <v>11</v>
      </c>
      <c r="L26" s="6" t="s">
        <v>11</v>
      </c>
      <c r="M26" s="6" t="s">
        <v>11</v>
      </c>
      <c r="N26" s="6" t="s">
        <v>11</v>
      </c>
      <c r="O26" s="6" t="s">
        <v>11</v>
      </c>
      <c r="P26" s="6" t="s">
        <v>11</v>
      </c>
      <c r="Q26" s="6" t="s">
        <v>11</v>
      </c>
      <c r="R26" s="6" t="s">
        <v>11</v>
      </c>
      <c r="S26" s="6" t="s">
        <v>11</v>
      </c>
      <c r="T26" s="6" t="s">
        <v>11</v>
      </c>
      <c r="U26" s="6" t="str">
        <f t="shared" si="3"/>
        <v>－</v>
      </c>
      <c r="V26" s="6" t="str">
        <f t="shared" si="4"/>
        <v>－</v>
      </c>
      <c r="W26" s="6" t="str">
        <f>IF(SUM(Y26,AA26,AC26,AE26,AG26)&gt;0,SUM(Y26,AA26,AC26,AE26,AG26),"－")</f>
        <v>－</v>
      </c>
      <c r="X26" s="6" t="s">
        <v>11</v>
      </c>
      <c r="Y26" s="6" t="s">
        <v>11</v>
      </c>
      <c r="Z26" s="6" t="s">
        <v>11</v>
      </c>
      <c r="AA26" s="6" t="s">
        <v>11</v>
      </c>
      <c r="AB26" s="6" t="s">
        <v>11</v>
      </c>
      <c r="AC26" s="6" t="s">
        <v>11</v>
      </c>
      <c r="AD26" s="6" t="s">
        <v>11</v>
      </c>
      <c r="AE26" s="6" t="s">
        <v>11</v>
      </c>
      <c r="AF26" s="6" t="s">
        <v>11</v>
      </c>
      <c r="AG26" s="6" t="s">
        <v>11</v>
      </c>
    </row>
    <row r="27" spans="1:33" ht="12" customHeight="1">
      <c r="A27" s="2"/>
      <c r="B27" s="9"/>
      <c r="C27" s="8" t="s">
        <v>43</v>
      </c>
      <c r="D27" s="6">
        <f t="shared" si="2"/>
        <v>75</v>
      </c>
      <c r="E27" s="6">
        <f t="shared" si="0"/>
        <v>62</v>
      </c>
      <c r="F27" s="6">
        <f t="shared" si="1"/>
        <v>13</v>
      </c>
      <c r="G27" s="6">
        <v>2</v>
      </c>
      <c r="H27" s="6" t="s">
        <v>11</v>
      </c>
      <c r="I27" s="6">
        <v>2</v>
      </c>
      <c r="J27" s="6" t="s">
        <v>11</v>
      </c>
      <c r="K27" s="6">
        <v>58</v>
      </c>
      <c r="L27" s="6">
        <v>11</v>
      </c>
      <c r="M27" s="6" t="s">
        <v>11</v>
      </c>
      <c r="N27" s="6" t="s">
        <v>11</v>
      </c>
      <c r="O27" s="6">
        <v>2</v>
      </c>
      <c r="P27" s="6" t="s">
        <v>11</v>
      </c>
      <c r="Q27" s="6" t="s">
        <v>11</v>
      </c>
      <c r="R27" s="6" t="s">
        <v>11</v>
      </c>
      <c r="S27" s="6">
        <v>2</v>
      </c>
      <c r="T27" s="6">
        <v>2</v>
      </c>
      <c r="U27" s="6">
        <f t="shared" si="3"/>
        <v>16</v>
      </c>
      <c r="V27" s="6">
        <f t="shared" si="4"/>
        <v>12</v>
      </c>
      <c r="W27" s="6">
        <v>4</v>
      </c>
      <c r="X27" s="6">
        <v>7</v>
      </c>
      <c r="Y27" s="6">
        <v>2</v>
      </c>
      <c r="Z27" s="6" t="s">
        <v>11</v>
      </c>
      <c r="AA27" s="6" t="s">
        <v>11</v>
      </c>
      <c r="AB27" s="6" t="s">
        <v>11</v>
      </c>
      <c r="AC27" s="6" t="s">
        <v>11</v>
      </c>
      <c r="AD27" s="6" t="s">
        <v>11</v>
      </c>
      <c r="AE27" s="6" t="s">
        <v>11</v>
      </c>
      <c r="AF27" s="6">
        <v>5</v>
      </c>
      <c r="AG27" s="6">
        <v>1</v>
      </c>
    </row>
    <row r="28" spans="1:33" ht="12" customHeight="1">
      <c r="A28" s="2"/>
      <c r="B28" s="9"/>
      <c r="C28" s="8" t="s">
        <v>44</v>
      </c>
      <c r="D28" s="6">
        <f t="shared" si="2"/>
        <v>43</v>
      </c>
      <c r="E28" s="6">
        <f t="shared" si="0"/>
        <v>36</v>
      </c>
      <c r="F28" s="6">
        <f t="shared" si="1"/>
        <v>7</v>
      </c>
      <c r="G28" s="6">
        <v>1</v>
      </c>
      <c r="H28" s="6" t="s">
        <v>11</v>
      </c>
      <c r="I28" s="6">
        <v>2</v>
      </c>
      <c r="J28" s="6" t="s">
        <v>11</v>
      </c>
      <c r="K28" s="6">
        <v>33</v>
      </c>
      <c r="L28" s="6">
        <v>6</v>
      </c>
      <c r="M28" s="6" t="s">
        <v>11</v>
      </c>
      <c r="N28" s="6" t="s">
        <v>11</v>
      </c>
      <c r="O28" s="6">
        <v>1</v>
      </c>
      <c r="P28" s="6" t="s">
        <v>11</v>
      </c>
      <c r="Q28" s="6" t="s">
        <v>11</v>
      </c>
      <c r="R28" s="6" t="s">
        <v>11</v>
      </c>
      <c r="S28" s="6">
        <v>5</v>
      </c>
      <c r="T28" s="6">
        <v>3</v>
      </c>
      <c r="U28" s="6">
        <f t="shared" si="3"/>
        <v>9</v>
      </c>
      <c r="V28" s="6">
        <f t="shared" si="4"/>
        <v>5</v>
      </c>
      <c r="W28" s="6">
        <v>4</v>
      </c>
      <c r="X28" s="6">
        <v>3</v>
      </c>
      <c r="Y28" s="6">
        <v>2</v>
      </c>
      <c r="Z28" s="6" t="s">
        <v>11</v>
      </c>
      <c r="AA28" s="6" t="s">
        <v>11</v>
      </c>
      <c r="AB28" s="6" t="s">
        <v>11</v>
      </c>
      <c r="AC28" s="6" t="s">
        <v>11</v>
      </c>
      <c r="AD28" s="6" t="s">
        <v>11</v>
      </c>
      <c r="AE28" s="6">
        <v>1</v>
      </c>
      <c r="AF28" s="6">
        <v>2</v>
      </c>
      <c r="AG28" s="6">
        <v>1</v>
      </c>
    </row>
    <row r="29" spans="1:33" ht="12" customHeight="1">
      <c r="A29" s="2"/>
      <c r="B29" s="9"/>
      <c r="C29" s="8" t="s">
        <v>45</v>
      </c>
      <c r="D29" s="6">
        <f t="shared" si="2"/>
        <v>35</v>
      </c>
      <c r="E29" s="6">
        <f t="shared" si="0"/>
        <v>26</v>
      </c>
      <c r="F29" s="6">
        <f t="shared" si="1"/>
        <v>9</v>
      </c>
      <c r="G29" s="6">
        <v>1</v>
      </c>
      <c r="H29" s="6" t="s">
        <v>11</v>
      </c>
      <c r="I29" s="6">
        <v>1</v>
      </c>
      <c r="J29" s="6" t="s">
        <v>11</v>
      </c>
      <c r="K29" s="6">
        <v>24</v>
      </c>
      <c r="L29" s="6">
        <v>8</v>
      </c>
      <c r="M29" s="6" t="s">
        <v>11</v>
      </c>
      <c r="N29" s="6" t="s">
        <v>11</v>
      </c>
      <c r="O29" s="6">
        <v>1</v>
      </c>
      <c r="P29" s="6" t="s">
        <v>11</v>
      </c>
      <c r="Q29" s="6" t="s">
        <v>11</v>
      </c>
      <c r="R29" s="6" t="s">
        <v>11</v>
      </c>
      <c r="S29" s="6">
        <v>5</v>
      </c>
      <c r="T29" s="6">
        <v>1</v>
      </c>
      <c r="U29" s="6">
        <f t="shared" si="3"/>
        <v>7</v>
      </c>
      <c r="V29" s="6">
        <f t="shared" si="4"/>
        <v>3</v>
      </c>
      <c r="W29" s="6">
        <v>4</v>
      </c>
      <c r="X29" s="6">
        <v>1</v>
      </c>
      <c r="Y29" s="6">
        <v>4</v>
      </c>
      <c r="Z29" s="6" t="s">
        <v>11</v>
      </c>
      <c r="AA29" s="6" t="s">
        <v>11</v>
      </c>
      <c r="AB29" s="6" t="s">
        <v>11</v>
      </c>
      <c r="AC29" s="6" t="s">
        <v>11</v>
      </c>
      <c r="AD29" s="6" t="s">
        <v>11</v>
      </c>
      <c r="AE29" s="6" t="s">
        <v>11</v>
      </c>
      <c r="AF29" s="6">
        <v>2</v>
      </c>
      <c r="AG29" s="6" t="s">
        <v>11</v>
      </c>
    </row>
    <row r="30" spans="1:33" ht="12" customHeight="1">
      <c r="A30" s="2"/>
      <c r="B30" s="9"/>
      <c r="C30" s="8" t="s">
        <v>46</v>
      </c>
      <c r="D30" s="6">
        <f t="shared" si="2"/>
        <v>167</v>
      </c>
      <c r="E30" s="6">
        <f t="shared" si="0"/>
        <v>141</v>
      </c>
      <c r="F30" s="6">
        <f t="shared" si="1"/>
        <v>26</v>
      </c>
      <c r="G30" s="6">
        <v>5</v>
      </c>
      <c r="H30" s="6" t="s">
        <v>11</v>
      </c>
      <c r="I30" s="6">
        <v>6</v>
      </c>
      <c r="J30" s="6" t="s">
        <v>11</v>
      </c>
      <c r="K30" s="6">
        <v>130</v>
      </c>
      <c r="L30" s="6">
        <v>21</v>
      </c>
      <c r="M30" s="6" t="s">
        <v>11</v>
      </c>
      <c r="N30" s="6">
        <v>1</v>
      </c>
      <c r="O30" s="6">
        <v>4</v>
      </c>
      <c r="P30" s="6" t="s">
        <v>11</v>
      </c>
      <c r="Q30" s="6" t="s">
        <v>11</v>
      </c>
      <c r="R30" s="6" t="s">
        <v>11</v>
      </c>
      <c r="S30" s="6">
        <v>18</v>
      </c>
      <c r="T30" s="6">
        <v>9</v>
      </c>
      <c r="U30" s="6">
        <f>IF(SUM(V30:W30)&gt;0,SUM(V30:W30),"－")</f>
        <v>53</v>
      </c>
      <c r="V30" s="6">
        <f t="shared" si="4"/>
        <v>38</v>
      </c>
      <c r="W30" s="6">
        <v>15</v>
      </c>
      <c r="X30" s="6">
        <v>16</v>
      </c>
      <c r="Y30" s="6">
        <v>9</v>
      </c>
      <c r="Z30" s="6">
        <v>10</v>
      </c>
      <c r="AA30" s="6" t="s">
        <v>11</v>
      </c>
      <c r="AB30" s="6" t="s">
        <v>11</v>
      </c>
      <c r="AC30" s="6" t="s">
        <v>11</v>
      </c>
      <c r="AD30" s="6">
        <v>2</v>
      </c>
      <c r="AE30" s="6" t="s">
        <v>11</v>
      </c>
      <c r="AF30" s="6">
        <v>10</v>
      </c>
      <c r="AG30" s="6">
        <v>5</v>
      </c>
    </row>
    <row r="31" spans="1:33" ht="12" customHeight="1">
      <c r="A31" s="2"/>
      <c r="B31" s="9"/>
      <c r="C31" s="8" t="s">
        <v>47</v>
      </c>
      <c r="D31" s="6">
        <f t="shared" si="2"/>
        <v>86</v>
      </c>
      <c r="E31" s="6">
        <f t="shared" si="0"/>
        <v>76</v>
      </c>
      <c r="F31" s="6">
        <f t="shared" si="1"/>
        <v>10</v>
      </c>
      <c r="G31" s="6">
        <v>2</v>
      </c>
      <c r="H31" s="6" t="s">
        <v>11</v>
      </c>
      <c r="I31" s="6">
        <v>2</v>
      </c>
      <c r="J31" s="6" t="s">
        <v>11</v>
      </c>
      <c r="K31" s="6">
        <v>72</v>
      </c>
      <c r="L31" s="6">
        <v>8</v>
      </c>
      <c r="M31" s="6" t="s">
        <v>11</v>
      </c>
      <c r="N31" s="6" t="s">
        <v>11</v>
      </c>
      <c r="O31" s="6">
        <v>1</v>
      </c>
      <c r="P31" s="6">
        <v>1</v>
      </c>
      <c r="Q31" s="6" t="s">
        <v>11</v>
      </c>
      <c r="R31" s="6" t="s">
        <v>11</v>
      </c>
      <c r="S31" s="6">
        <v>4</v>
      </c>
      <c r="T31" s="6">
        <v>4</v>
      </c>
      <c r="U31" s="6">
        <f t="shared" si="3"/>
        <v>19</v>
      </c>
      <c r="V31" s="6">
        <f>IF(SUM(X31,Z31,AB31,AD31,AF31)&gt;0,SUM(X31,Z31,AB31,AD31,AF31),"－")</f>
        <v>9</v>
      </c>
      <c r="W31" s="6">
        <v>10</v>
      </c>
      <c r="X31" s="6">
        <v>5</v>
      </c>
      <c r="Y31" s="6">
        <v>5</v>
      </c>
      <c r="Z31" s="6"/>
      <c r="AA31" s="6" t="s">
        <v>11</v>
      </c>
      <c r="AB31" s="6" t="s">
        <v>11</v>
      </c>
      <c r="AC31" s="6" t="s">
        <v>11</v>
      </c>
      <c r="AD31" s="6" t="s">
        <v>11</v>
      </c>
      <c r="AE31" s="6" t="s">
        <v>11</v>
      </c>
      <c r="AF31" s="6">
        <v>4</v>
      </c>
      <c r="AG31" s="6">
        <v>3</v>
      </c>
    </row>
    <row r="32" spans="1:33" ht="12" customHeight="1">
      <c r="A32" s="2"/>
      <c r="B32" s="9"/>
      <c r="C32" s="8" t="s">
        <v>48</v>
      </c>
      <c r="D32" s="6">
        <f t="shared" si="2"/>
        <v>64</v>
      </c>
      <c r="E32" s="6">
        <f t="shared" si="0"/>
        <v>43</v>
      </c>
      <c r="F32" s="6">
        <f t="shared" si="1"/>
        <v>21</v>
      </c>
      <c r="G32" s="6">
        <v>2</v>
      </c>
      <c r="H32" s="6" t="s">
        <v>11</v>
      </c>
      <c r="I32" s="6">
        <v>2</v>
      </c>
      <c r="J32" s="6" t="s">
        <v>11</v>
      </c>
      <c r="K32" s="6">
        <v>39</v>
      </c>
      <c r="L32" s="6">
        <v>19</v>
      </c>
      <c r="M32" s="6" t="s">
        <v>11</v>
      </c>
      <c r="N32" s="6" t="s">
        <v>11</v>
      </c>
      <c r="O32" s="6">
        <v>2</v>
      </c>
      <c r="P32" s="6" t="s">
        <v>11</v>
      </c>
      <c r="Q32" s="6" t="s">
        <v>11</v>
      </c>
      <c r="R32" s="6" t="s">
        <v>11</v>
      </c>
      <c r="S32" s="6">
        <v>4</v>
      </c>
      <c r="T32" s="6">
        <v>1</v>
      </c>
      <c r="U32" s="6">
        <f t="shared" si="3"/>
        <v>15</v>
      </c>
      <c r="V32" s="6">
        <f t="shared" si="4"/>
        <v>9</v>
      </c>
      <c r="W32" s="6">
        <v>6</v>
      </c>
      <c r="X32" s="6">
        <v>4</v>
      </c>
      <c r="Y32" s="6">
        <v>5</v>
      </c>
      <c r="Z32" s="6" t="s">
        <v>11</v>
      </c>
      <c r="AA32" s="6" t="s">
        <v>11</v>
      </c>
      <c r="AB32" s="6" t="s">
        <v>11</v>
      </c>
      <c r="AC32" s="6" t="s">
        <v>11</v>
      </c>
      <c r="AD32" s="6" t="s">
        <v>11</v>
      </c>
      <c r="AE32" s="6" t="s">
        <v>11</v>
      </c>
      <c r="AF32" s="6">
        <v>5</v>
      </c>
      <c r="AG32" s="6">
        <v>1</v>
      </c>
    </row>
    <row r="33" spans="1:33" ht="12" customHeight="1">
      <c r="A33" s="2"/>
      <c r="B33" s="9"/>
      <c r="C33" s="8" t="s">
        <v>49</v>
      </c>
      <c r="D33" s="6">
        <f t="shared" si="2"/>
        <v>24</v>
      </c>
      <c r="E33" s="6">
        <f t="shared" si="0"/>
        <v>18</v>
      </c>
      <c r="F33" s="6">
        <f t="shared" si="1"/>
        <v>6</v>
      </c>
      <c r="G33" s="6">
        <v>1</v>
      </c>
      <c r="H33" s="6" t="s">
        <v>11</v>
      </c>
      <c r="I33" s="6">
        <v>1</v>
      </c>
      <c r="J33" s="6" t="s">
        <v>11</v>
      </c>
      <c r="K33" s="6">
        <v>16</v>
      </c>
      <c r="L33" s="6">
        <v>5</v>
      </c>
      <c r="M33" s="6" t="s">
        <v>11</v>
      </c>
      <c r="N33" s="6" t="s">
        <v>11</v>
      </c>
      <c r="O33" s="6">
        <v>1</v>
      </c>
      <c r="P33" s="6" t="s">
        <v>11</v>
      </c>
      <c r="Q33" s="6" t="s">
        <v>11</v>
      </c>
      <c r="R33" s="6" t="s">
        <v>11</v>
      </c>
      <c r="S33" s="6">
        <v>2</v>
      </c>
      <c r="T33" s="6">
        <v>1</v>
      </c>
      <c r="U33" s="6">
        <f t="shared" si="3"/>
        <v>9</v>
      </c>
      <c r="V33" s="6">
        <f>IF(SUM(X33,Z33,AB33,AD33,AF33)&gt;0,SUM(X33,Z33,AB33,AD33,AF33),"－")</f>
        <v>7</v>
      </c>
      <c r="W33" s="6">
        <v>2</v>
      </c>
      <c r="X33" s="6">
        <v>2</v>
      </c>
      <c r="Y33" s="6">
        <v>2</v>
      </c>
      <c r="Z33" s="6">
        <v>3</v>
      </c>
      <c r="AA33" s="6" t="s">
        <v>11</v>
      </c>
      <c r="AB33" s="6" t="s">
        <v>11</v>
      </c>
      <c r="AC33" s="6" t="s">
        <v>11</v>
      </c>
      <c r="AD33" s="6" t="s">
        <v>11</v>
      </c>
      <c r="AE33" s="6" t="s">
        <v>11</v>
      </c>
      <c r="AF33" s="6">
        <v>2</v>
      </c>
      <c r="AG33" s="6" t="s">
        <v>11</v>
      </c>
    </row>
    <row r="34" spans="1:33" ht="12" customHeight="1">
      <c r="A34" s="2"/>
      <c r="B34" s="9"/>
      <c r="C34" s="8" t="s">
        <v>50</v>
      </c>
      <c r="D34" s="6">
        <f t="shared" si="2"/>
        <v>42</v>
      </c>
      <c r="E34" s="6">
        <f t="shared" si="0"/>
        <v>33</v>
      </c>
      <c r="F34" s="6">
        <f t="shared" si="1"/>
        <v>9</v>
      </c>
      <c r="G34" s="6">
        <v>1</v>
      </c>
      <c r="H34" s="6" t="s">
        <v>11</v>
      </c>
      <c r="I34" s="6">
        <v>2</v>
      </c>
      <c r="J34" s="6" t="s">
        <v>11</v>
      </c>
      <c r="K34" s="6">
        <v>30</v>
      </c>
      <c r="L34" s="6">
        <v>8</v>
      </c>
      <c r="M34" s="6" t="s">
        <v>11</v>
      </c>
      <c r="N34" s="6" t="s">
        <v>11</v>
      </c>
      <c r="O34" s="6">
        <v>1</v>
      </c>
      <c r="P34" s="6" t="s">
        <v>11</v>
      </c>
      <c r="Q34" s="6" t="s">
        <v>11</v>
      </c>
      <c r="R34" s="6" t="s">
        <v>11</v>
      </c>
      <c r="S34" s="6">
        <v>14</v>
      </c>
      <c r="T34" s="6">
        <v>5</v>
      </c>
      <c r="U34" s="6">
        <f t="shared" si="3"/>
        <v>10</v>
      </c>
      <c r="V34" s="6">
        <f t="shared" si="4"/>
        <v>7</v>
      </c>
      <c r="W34" s="6">
        <v>3</v>
      </c>
      <c r="X34" s="6">
        <v>4</v>
      </c>
      <c r="Y34" s="6">
        <v>3</v>
      </c>
      <c r="Z34" s="6" t="s">
        <v>11</v>
      </c>
      <c r="AA34" s="6" t="s">
        <v>11</v>
      </c>
      <c r="AB34" s="6" t="s">
        <v>11</v>
      </c>
      <c r="AC34" s="6" t="s">
        <v>11</v>
      </c>
      <c r="AD34" s="6" t="s">
        <v>11</v>
      </c>
      <c r="AE34" s="6" t="s">
        <v>11</v>
      </c>
      <c r="AF34" s="6">
        <v>3</v>
      </c>
      <c r="AG34" s="6" t="s">
        <v>11</v>
      </c>
    </row>
    <row r="35" spans="1:33" ht="12" customHeight="1">
      <c r="A35" s="2"/>
      <c r="B35" s="9"/>
      <c r="C35" s="8" t="s">
        <v>51</v>
      </c>
      <c r="D35" s="6">
        <f t="shared" si="2"/>
        <v>138</v>
      </c>
      <c r="E35" s="6">
        <f t="shared" si="0"/>
        <v>116</v>
      </c>
      <c r="F35" s="6">
        <f t="shared" si="1"/>
        <v>22</v>
      </c>
      <c r="G35" s="6">
        <v>3</v>
      </c>
      <c r="H35" s="6" t="s">
        <v>11</v>
      </c>
      <c r="I35" s="6">
        <v>4</v>
      </c>
      <c r="J35" s="6" t="s">
        <v>11</v>
      </c>
      <c r="K35" s="6">
        <v>109</v>
      </c>
      <c r="L35" s="6">
        <v>19</v>
      </c>
      <c r="M35" s="6" t="s">
        <v>11</v>
      </c>
      <c r="N35" s="6" t="s">
        <v>11</v>
      </c>
      <c r="O35" s="6">
        <v>3</v>
      </c>
      <c r="P35" s="6" t="s">
        <v>11</v>
      </c>
      <c r="Q35" s="6" t="s">
        <v>11</v>
      </c>
      <c r="R35" s="6" t="s">
        <v>11</v>
      </c>
      <c r="S35" s="6">
        <v>12</v>
      </c>
      <c r="T35" s="6">
        <v>10</v>
      </c>
      <c r="U35" s="6">
        <f t="shared" si="3"/>
        <v>35</v>
      </c>
      <c r="V35" s="6">
        <f t="shared" si="4"/>
        <v>29</v>
      </c>
      <c r="W35" s="6">
        <v>6</v>
      </c>
      <c r="X35" s="6">
        <v>11</v>
      </c>
      <c r="Y35" s="6">
        <v>5</v>
      </c>
      <c r="Z35" s="6">
        <v>10</v>
      </c>
      <c r="AA35" s="6" t="s">
        <v>11</v>
      </c>
      <c r="AB35" s="6" t="s">
        <v>11</v>
      </c>
      <c r="AC35" s="6" t="s">
        <v>11</v>
      </c>
      <c r="AD35" s="6" t="s">
        <v>11</v>
      </c>
      <c r="AE35" s="6" t="s">
        <v>11</v>
      </c>
      <c r="AF35" s="6">
        <v>8</v>
      </c>
      <c r="AG35" s="6" t="s">
        <v>11</v>
      </c>
    </row>
    <row r="36" spans="2:33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</sheetData>
  <mergeCells count="25">
    <mergeCell ref="G5:H5"/>
    <mergeCell ref="S4:T5"/>
    <mergeCell ref="I5:J5"/>
    <mergeCell ref="K5:L5"/>
    <mergeCell ref="B7:C7"/>
    <mergeCell ref="P5:P6"/>
    <mergeCell ref="Q5:R5"/>
    <mergeCell ref="B4:C6"/>
    <mergeCell ref="M5:N5"/>
    <mergeCell ref="O5:O6"/>
    <mergeCell ref="D5:F5"/>
    <mergeCell ref="B23:C23"/>
    <mergeCell ref="B9:C9"/>
    <mergeCell ref="B10:C10"/>
    <mergeCell ref="B11:C11"/>
    <mergeCell ref="B8:C8"/>
    <mergeCell ref="AF2:AG2"/>
    <mergeCell ref="D4:R4"/>
    <mergeCell ref="U4:AG4"/>
    <mergeCell ref="U5:W5"/>
    <mergeCell ref="Z5:AA5"/>
    <mergeCell ref="X5:Y5"/>
    <mergeCell ref="AB5:AC5"/>
    <mergeCell ref="AD5:AE5"/>
    <mergeCell ref="AF5:AG5"/>
  </mergeCells>
  <printOptions horizontalCentered="1"/>
  <pageMargins left="0.2755905511811024" right="0.2755905511811024" top="0.5905511811023623" bottom="0.3937007874015748" header="0.3937007874015748" footer="0.3937007874015748"/>
  <pageSetup firstPageNumber="68" useFirstPageNumber="1" horizontalDpi="300" verticalDpi="3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2004-01-26T09:56:58Z</cp:lastPrinted>
  <dcterms:created xsi:type="dcterms:W3CDTF">2001-08-22T05:24:47Z</dcterms:created>
  <dcterms:modified xsi:type="dcterms:W3CDTF">2004-01-26T09:57:13Z</dcterms:modified>
  <cp:category/>
  <cp:version/>
  <cp:contentType/>
  <cp:contentStatus/>
</cp:coreProperties>
</file>