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15表学科別生徒数及び入学状況" sheetId="1" r:id="rId1"/>
  </sheets>
  <definedNames>
    <definedName name="_xlnm.Print_Titles" localSheetId="0">'第15表学科別生徒数及び入学状況'!$4:$7</definedName>
  </definedNames>
  <calcPr fullCalcOnLoad="1"/>
</workbook>
</file>

<file path=xl/sharedStrings.xml><?xml version="1.0" encoding="utf-8"?>
<sst xmlns="http://schemas.openxmlformats.org/spreadsheetml/2006/main" count="419" uniqueCount="73">
  <si>
    <t>区分</t>
  </si>
  <si>
    <t>男</t>
  </si>
  <si>
    <t>女</t>
  </si>
  <si>
    <t>総数</t>
  </si>
  <si>
    <t>公立</t>
  </si>
  <si>
    <t>私立</t>
  </si>
  <si>
    <t>小学科数</t>
  </si>
  <si>
    <t>入学志願者</t>
  </si>
  <si>
    <t>入学者</t>
  </si>
  <si>
    <t>入学状況</t>
  </si>
  <si>
    <t>生徒数</t>
  </si>
  <si>
    <t>自　動　車</t>
  </si>
  <si>
    <t>工 業 化 学</t>
  </si>
  <si>
    <t>色 染 化 学</t>
  </si>
  <si>
    <t>繊 維 工 業</t>
  </si>
  <si>
    <t>－</t>
  </si>
  <si>
    <t>－</t>
  </si>
  <si>
    <t>第15表　学　科　別　生　徒　数　及　び　入　学　状　況</t>
  </si>
  <si>
    <t>高　等　学　校</t>
  </si>
  <si>
    <t>入学者のうち他県　　所在地中学校卒業者</t>
  </si>
  <si>
    <t>入学者のうち       過年度中学校卒業者</t>
  </si>
  <si>
    <t>昭和51年度</t>
  </si>
  <si>
    <t>…</t>
  </si>
  <si>
    <t>昭和52年度</t>
  </si>
  <si>
    <t>普　通　科（計）</t>
  </si>
  <si>
    <t>専門教育を主とする学科</t>
  </si>
  <si>
    <t>農業科(計)　</t>
  </si>
  <si>
    <t>農業</t>
  </si>
  <si>
    <t>生活</t>
  </si>
  <si>
    <t>－</t>
  </si>
  <si>
    <t>園芸</t>
  </si>
  <si>
    <t>－</t>
  </si>
  <si>
    <t>畜産</t>
  </si>
  <si>
    <t>－</t>
  </si>
  <si>
    <t>緑地土木</t>
  </si>
  <si>
    <t>－</t>
  </si>
  <si>
    <t>食 品 化学</t>
  </si>
  <si>
    <t>－</t>
  </si>
  <si>
    <t>林業</t>
  </si>
  <si>
    <t>－</t>
  </si>
  <si>
    <t>蚕糸</t>
  </si>
  <si>
    <t>－</t>
  </si>
  <si>
    <t>農業土木</t>
  </si>
  <si>
    <t>食品工業</t>
  </si>
  <si>
    <t>工業科（計）</t>
  </si>
  <si>
    <t>－</t>
  </si>
  <si>
    <t>機械</t>
  </si>
  <si>
    <t>－</t>
  </si>
  <si>
    <t>電気</t>
  </si>
  <si>
    <t>－</t>
  </si>
  <si>
    <t>建築</t>
  </si>
  <si>
    <t>－</t>
  </si>
  <si>
    <t>土木</t>
  </si>
  <si>
    <t>－</t>
  </si>
  <si>
    <t>－</t>
  </si>
  <si>
    <t>金属工業</t>
  </si>
  <si>
    <t>電子</t>
  </si>
  <si>
    <t>情 報 技 術</t>
  </si>
  <si>
    <t>電気化学</t>
  </si>
  <si>
    <t>商業科(計）　</t>
  </si>
  <si>
    <t>商業</t>
  </si>
  <si>
    <t>情 報 処 理</t>
  </si>
  <si>
    <t>経理</t>
  </si>
  <si>
    <t>営業</t>
  </si>
  <si>
    <t xml:space="preserve">事 務 </t>
  </si>
  <si>
    <t>経済</t>
  </si>
  <si>
    <t>家庭科（計）</t>
  </si>
  <si>
    <t>家政</t>
  </si>
  <si>
    <t>保育</t>
  </si>
  <si>
    <t>－</t>
  </si>
  <si>
    <t>調理</t>
  </si>
  <si>
    <t>その他（計）</t>
  </si>
  <si>
    <t>理数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</si>
</sst>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2" borderId="5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5" xfId="21" applyNumberFormat="1" applyFont="1" applyBorder="1" applyAlignment="1">
      <alignment horizontal="right" vertical="center"/>
      <protection/>
    </xf>
    <xf numFmtId="0" fontId="3" fillId="3" borderId="0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3" fillId="3" borderId="7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7" xfId="21" applyFont="1" applyBorder="1">
      <alignment/>
      <protection/>
    </xf>
    <xf numFmtId="38" fontId="3" fillId="0" borderId="0" xfId="17" applyFont="1" applyAlignment="1">
      <alignment/>
    </xf>
    <xf numFmtId="0" fontId="3" fillId="2" borderId="5" xfId="0" applyFont="1" applyFill="1" applyBorder="1" applyAlignment="1">
      <alignment horizontal="distributed" vertical="center"/>
    </xf>
    <xf numFmtId="38" fontId="3" fillId="0" borderId="3" xfId="17" applyFont="1" applyBorder="1" applyAlignment="1">
      <alignment/>
    </xf>
    <xf numFmtId="38" fontId="3" fillId="0" borderId="3" xfId="17" applyFont="1" applyBorder="1" applyAlignment="1">
      <alignment vertical="center"/>
    </xf>
    <xf numFmtId="38" fontId="3" fillId="0" borderId="3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/>
    </xf>
    <xf numFmtId="38" fontId="4" fillId="0" borderId="3" xfId="17" applyFont="1" applyBorder="1" applyAlignment="1">
      <alignment horizontal="right" vertical="center"/>
    </xf>
    <xf numFmtId="38" fontId="4" fillId="0" borderId="3" xfId="17" applyFont="1" applyBorder="1" applyAlignment="1">
      <alignment vertical="center"/>
    </xf>
    <xf numFmtId="38" fontId="4" fillId="0" borderId="3" xfId="17" applyFont="1" applyBorder="1" applyAlignment="1">
      <alignment/>
    </xf>
    <xf numFmtId="38" fontId="4" fillId="0" borderId="3" xfId="17" applyFont="1" applyBorder="1" applyAlignment="1">
      <alignment horizontal="right"/>
    </xf>
    <xf numFmtId="38" fontId="3" fillId="0" borderId="3" xfId="17" applyFont="1" applyBorder="1" applyAlignment="1">
      <alignment/>
    </xf>
    <xf numFmtId="0" fontId="3" fillId="3" borderId="3" xfId="21" applyFont="1" applyFill="1" applyBorder="1" applyAlignment="1">
      <alignment horizontal="center" vertical="distributed" textRotation="255"/>
      <protection/>
    </xf>
    <xf numFmtId="0" fontId="3" fillId="2" borderId="2" xfId="0" applyFont="1" applyFill="1" applyBorder="1" applyAlignment="1">
      <alignment horizontal="distributed" vertical="center"/>
    </xf>
    <xf numFmtId="0" fontId="4" fillId="3" borderId="8" xfId="21" applyFont="1" applyFill="1" applyBorder="1" applyAlignment="1">
      <alignment horizontal="distributed" vertical="center"/>
      <protection/>
    </xf>
    <xf numFmtId="0" fontId="4" fillId="3" borderId="9" xfId="21" applyFont="1" applyFill="1" applyBorder="1" applyAlignment="1">
      <alignment horizontal="distributed"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0" borderId="4" xfId="0" applyFont="1" applyBorder="1" applyAlignment="1">
      <alignment horizontal="distributed" vertical="center"/>
    </xf>
    <xf numFmtId="0" fontId="3" fillId="2" borderId="10" xfId="21" applyFont="1" applyFill="1" applyBorder="1" applyAlignment="1">
      <alignment horizontal="distributed" vertical="center"/>
      <protection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8" xfId="21" applyFont="1" applyFill="1" applyBorder="1" applyAlignment="1">
      <alignment horizontal="distributed" vertical="center" wrapText="1"/>
      <protection/>
    </xf>
    <xf numFmtId="0" fontId="3" fillId="2" borderId="9" xfId="21" applyFont="1" applyFill="1" applyBorder="1" applyAlignment="1">
      <alignment horizontal="distributed" vertical="center" wrapText="1"/>
      <protection/>
    </xf>
    <xf numFmtId="0" fontId="3" fillId="2" borderId="7" xfId="21" applyFont="1" applyFill="1" applyBorder="1" applyAlignment="1">
      <alignment horizontal="distributed" vertical="center" wrapText="1"/>
      <protection/>
    </xf>
    <xf numFmtId="0" fontId="3" fillId="2" borderId="14" xfId="21" applyFont="1" applyFill="1" applyBorder="1" applyAlignment="1">
      <alignment horizontal="distributed" vertical="center" wrapText="1"/>
      <protection/>
    </xf>
    <xf numFmtId="0" fontId="3" fillId="2" borderId="6" xfId="0" applyFont="1" applyFill="1" applyBorder="1" applyAlignment="1">
      <alignment horizontal="distributed" vertical="center"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4" fillId="3" borderId="5" xfId="21" applyFont="1" applyFill="1" applyBorder="1" applyAlignment="1">
      <alignment horizontal="distributed" vertical="center" shrinkToFit="1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3" fillId="2" borderId="6" xfId="21" applyFont="1" applyFill="1" applyBorder="1" applyAlignment="1">
      <alignment horizontal="distributed" vertical="center"/>
      <protection/>
    </xf>
    <xf numFmtId="0" fontId="3" fillId="0" borderId="5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8" xfId="21" applyFont="1" applyFill="1" applyBorder="1" applyAlignment="1">
      <alignment horizontal="distributed" vertical="center"/>
      <protection/>
    </xf>
    <xf numFmtId="0" fontId="4" fillId="3" borderId="0" xfId="0" applyFont="1" applyFill="1" applyBorder="1" applyAlignment="1">
      <alignment horizontal="center" vertical="distributed" textRotation="255"/>
    </xf>
    <xf numFmtId="0" fontId="3" fillId="3" borderId="0" xfId="0" applyFont="1" applyFill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/>
    </xf>
    <xf numFmtId="0" fontId="3" fillId="0" borderId="0" xfId="21" applyFont="1" applyAlignment="1">
      <alignment vertical="center"/>
      <protection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21" applyFont="1" applyAlignment="1">
      <alignment horizontal="distributed"/>
      <protection/>
    </xf>
    <xf numFmtId="0" fontId="3" fillId="0" borderId="9" xfId="0" applyFont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/>
    </xf>
    <xf numFmtId="0" fontId="3" fillId="2" borderId="5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3" fillId="3" borderId="0" xfId="21" applyFont="1" applyFill="1">
      <alignment/>
      <protection/>
    </xf>
    <xf numFmtId="0" fontId="3" fillId="3" borderId="5" xfId="21" applyFont="1" applyFill="1" applyBorder="1">
      <alignment/>
      <protection/>
    </xf>
    <xf numFmtId="0" fontId="6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.75390625" style="1" customWidth="1"/>
    <col min="4" max="4" width="10.125" style="1" customWidth="1"/>
    <col min="5" max="5" width="8.625" style="1" hidden="1" customWidth="1"/>
    <col min="6" max="7" width="8.625" style="1" customWidth="1"/>
    <col min="8" max="8" width="8.625" style="1" hidden="1" customWidth="1"/>
    <col min="9" max="12" width="8.625" style="1" customWidth="1"/>
    <col min="13" max="13" width="8.625" style="1" hidden="1" customWidth="1"/>
    <col min="14" max="17" width="8.625" style="1" customWidth="1"/>
    <col min="18" max="18" width="0.12890625" style="1" customWidth="1"/>
    <col min="19" max="20" width="8.625" style="1" customWidth="1"/>
    <col min="21" max="21" width="8.625" style="1" hidden="1" customWidth="1"/>
    <col min="22" max="23" width="8.625" style="1" customWidth="1"/>
    <col min="24" max="24" width="8.625" style="1" hidden="1" customWidth="1"/>
    <col min="25" max="28" width="8.625" style="1" customWidth="1"/>
    <col min="29" max="16384" width="9.00390625" style="1" customWidth="1"/>
  </cols>
  <sheetData>
    <row r="1" spans="1:28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 customHeight="1">
      <c r="A2" s="6"/>
      <c r="B2" s="6"/>
      <c r="C2" s="6"/>
      <c r="D2" s="6"/>
      <c r="E2" s="58"/>
      <c r="F2" s="58"/>
      <c r="G2" s="58"/>
      <c r="H2" s="58"/>
      <c r="I2" s="58"/>
      <c r="J2" s="58"/>
      <c r="K2" s="6"/>
      <c r="L2" s="58"/>
      <c r="M2" s="58"/>
      <c r="N2" s="82" t="s">
        <v>17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" customHeight="1">
      <c r="A3" s="6"/>
      <c r="B3" s="6"/>
      <c r="C3" s="6" t="s">
        <v>18</v>
      </c>
      <c r="D3" s="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2" customHeight="1">
      <c r="A4" s="6"/>
      <c r="B4" s="49" t="s">
        <v>0</v>
      </c>
      <c r="C4" s="59"/>
      <c r="D4" s="60"/>
      <c r="E4" s="6"/>
      <c r="F4" s="54" t="s">
        <v>6</v>
      </c>
      <c r="G4" s="60"/>
      <c r="H4" s="6"/>
      <c r="I4" s="30" t="s">
        <v>9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35"/>
      <c r="X4" s="6"/>
      <c r="Y4" s="39" t="s">
        <v>10</v>
      </c>
      <c r="Z4" s="61"/>
      <c r="AA4" s="61"/>
      <c r="AB4" s="35"/>
    </row>
    <row r="5" spans="1:28" ht="12" customHeight="1">
      <c r="A5" s="6"/>
      <c r="B5" s="62"/>
      <c r="C5" s="63"/>
      <c r="D5" s="64"/>
      <c r="E5" s="10"/>
      <c r="F5" s="65"/>
      <c r="G5" s="66"/>
      <c r="H5" s="6"/>
      <c r="I5" s="30" t="s">
        <v>7</v>
      </c>
      <c r="J5" s="61"/>
      <c r="K5" s="61"/>
      <c r="L5" s="35"/>
      <c r="M5" s="36" t="s">
        <v>3</v>
      </c>
      <c r="N5" s="30" t="s">
        <v>8</v>
      </c>
      <c r="O5" s="39"/>
      <c r="P5" s="39"/>
      <c r="Q5" s="40"/>
      <c r="R5" s="6"/>
      <c r="S5" s="41" t="s">
        <v>19</v>
      </c>
      <c r="T5" s="42"/>
      <c r="U5" s="67"/>
      <c r="V5" s="41" t="s">
        <v>20</v>
      </c>
      <c r="W5" s="68"/>
      <c r="X5" s="36" t="s">
        <v>3</v>
      </c>
      <c r="Y5" s="45" t="s">
        <v>4</v>
      </c>
      <c r="Z5" s="69"/>
      <c r="AA5" s="45" t="s">
        <v>5</v>
      </c>
      <c r="AB5" s="69"/>
    </row>
    <row r="6" spans="1:28" ht="12" customHeight="1">
      <c r="A6" s="6"/>
      <c r="B6" s="62"/>
      <c r="C6" s="63"/>
      <c r="D6" s="64"/>
      <c r="E6" s="49" t="s">
        <v>3</v>
      </c>
      <c r="F6" s="51" t="s">
        <v>4</v>
      </c>
      <c r="G6" s="52" t="s">
        <v>5</v>
      </c>
      <c r="H6" s="49" t="s">
        <v>3</v>
      </c>
      <c r="I6" s="34" t="s">
        <v>4</v>
      </c>
      <c r="J6" s="35"/>
      <c r="K6" s="34" t="s">
        <v>5</v>
      </c>
      <c r="L6" s="35"/>
      <c r="M6" s="37"/>
      <c r="N6" s="34" t="s">
        <v>4</v>
      </c>
      <c r="O6" s="35"/>
      <c r="P6" s="34" t="s">
        <v>5</v>
      </c>
      <c r="Q6" s="35"/>
      <c r="R6" s="9"/>
      <c r="S6" s="43"/>
      <c r="T6" s="44"/>
      <c r="U6" s="19"/>
      <c r="V6" s="70"/>
      <c r="W6" s="71"/>
      <c r="X6" s="72"/>
      <c r="Y6" s="73"/>
      <c r="Z6" s="74"/>
      <c r="AA6" s="73"/>
      <c r="AB6" s="74"/>
    </row>
    <row r="7" spans="1:28" ht="12" customHeight="1">
      <c r="A7" s="6"/>
      <c r="B7" s="50"/>
      <c r="C7" s="65"/>
      <c r="D7" s="66"/>
      <c r="E7" s="50"/>
      <c r="F7" s="51"/>
      <c r="G7" s="53"/>
      <c r="H7" s="50"/>
      <c r="I7" s="7" t="s">
        <v>1</v>
      </c>
      <c r="J7" s="7" t="s">
        <v>2</v>
      </c>
      <c r="K7" s="7" t="s">
        <v>1</v>
      </c>
      <c r="L7" s="7" t="s">
        <v>2</v>
      </c>
      <c r="M7" s="38"/>
      <c r="N7" s="8" t="s">
        <v>1</v>
      </c>
      <c r="O7" s="7" t="s">
        <v>2</v>
      </c>
      <c r="P7" s="7" t="s">
        <v>1</v>
      </c>
      <c r="Q7" s="7" t="s">
        <v>2</v>
      </c>
      <c r="R7" s="7" t="s">
        <v>3</v>
      </c>
      <c r="S7" s="5" t="s">
        <v>4</v>
      </c>
      <c r="T7" s="5" t="s">
        <v>5</v>
      </c>
      <c r="U7" s="7" t="s">
        <v>3</v>
      </c>
      <c r="V7" s="5" t="s">
        <v>4</v>
      </c>
      <c r="W7" s="7" t="s">
        <v>5</v>
      </c>
      <c r="X7" s="75"/>
      <c r="Y7" s="8" t="s">
        <v>1</v>
      </c>
      <c r="Z7" s="5" t="s">
        <v>2</v>
      </c>
      <c r="AA7" s="7" t="s">
        <v>1</v>
      </c>
      <c r="AB7" s="7" t="s">
        <v>2</v>
      </c>
    </row>
    <row r="8" spans="1:28" ht="12" customHeight="1">
      <c r="A8" s="6"/>
      <c r="B8" s="46" t="s">
        <v>21</v>
      </c>
      <c r="C8" s="59"/>
      <c r="D8" s="60"/>
      <c r="E8" s="3"/>
      <c r="F8" s="20">
        <v>181</v>
      </c>
      <c r="G8" s="21">
        <v>31</v>
      </c>
      <c r="H8" s="21"/>
      <c r="I8" s="22">
        <v>11814</v>
      </c>
      <c r="J8" s="22">
        <v>10262</v>
      </c>
      <c r="K8" s="22">
        <v>7176</v>
      </c>
      <c r="L8" s="22">
        <v>8889</v>
      </c>
      <c r="M8" s="22"/>
      <c r="N8" s="22">
        <v>10006</v>
      </c>
      <c r="O8" s="22">
        <v>9037</v>
      </c>
      <c r="P8" s="22">
        <v>1974</v>
      </c>
      <c r="Q8" s="22">
        <v>2855</v>
      </c>
      <c r="R8" s="22"/>
      <c r="S8" s="23" t="s">
        <v>22</v>
      </c>
      <c r="T8" s="23" t="s">
        <v>22</v>
      </c>
      <c r="U8" s="23" t="s">
        <v>22</v>
      </c>
      <c r="V8" s="23" t="s">
        <v>22</v>
      </c>
      <c r="W8" s="23" t="s">
        <v>22</v>
      </c>
      <c r="X8" s="22"/>
      <c r="Y8" s="22">
        <v>29609</v>
      </c>
      <c r="Z8" s="22">
        <v>27031</v>
      </c>
      <c r="AA8" s="22">
        <v>6335</v>
      </c>
      <c r="AB8" s="22">
        <v>9253</v>
      </c>
    </row>
    <row r="9" spans="1:28" s="15" customFormat="1" ht="12" customHeight="1">
      <c r="A9" s="16"/>
      <c r="B9" s="47" t="s">
        <v>23</v>
      </c>
      <c r="C9" s="76"/>
      <c r="D9" s="77"/>
      <c r="E9" s="4"/>
      <c r="F9" s="24">
        <f>IF(SUM(F10,F11,F22,F35,F42,F47)&gt;0,SUM(F10,F11,F22,F35,F42,F47),"－")</f>
        <v>182</v>
      </c>
      <c r="G9" s="24">
        <f>IF(SUM(G10,G11,G22,G35,G42,G47)&gt;0,SUM(G10,G11,G22,G35,G42,G47),"－")</f>
        <v>27</v>
      </c>
      <c r="H9" s="25"/>
      <c r="I9" s="24">
        <f>IF(SUM(I10,I11,I22,I35,I42,I46)&gt;0,SUM(I10,I11,I22,I35,I42,I46),"－")</f>
        <v>11532</v>
      </c>
      <c r="J9" s="24">
        <f>IF(SUM(J10,J11,J22,J35,J42,J47)&gt;0,SUM(J10,J11,J22,J35,J42,J47),"－")</f>
        <v>10419</v>
      </c>
      <c r="K9" s="24">
        <f>IF(SUM(K10,K11,K22,K35,K42,K47)&gt;0,SUM(K10,K11,K22,K35,K42,K47),"－")</f>
        <v>6410</v>
      </c>
      <c r="L9" s="24">
        <f>IF(SUM(L10,L11,L22,L35,L42,L47)&gt;0,SUM(L10,L11,L22,L35,L42,L47),"－")</f>
        <v>8500</v>
      </c>
      <c r="M9" s="24" t="str">
        <f aca="true" t="shared" si="0" ref="M9:AB9">IF(SUM(M10,M11,M22,M35,M42,M46)&gt;0,SUM(M10,M11,M22,M35,M42,M46),"－")</f>
        <v>－</v>
      </c>
      <c r="N9" s="24">
        <f t="shared" si="0"/>
        <v>10022</v>
      </c>
      <c r="O9" s="24">
        <f t="shared" si="0"/>
        <v>9337</v>
      </c>
      <c r="P9" s="24">
        <f t="shared" si="0"/>
        <v>1814</v>
      </c>
      <c r="Q9" s="24">
        <f t="shared" si="0"/>
        <v>2729</v>
      </c>
      <c r="R9" s="24">
        <f t="shared" si="0"/>
        <v>286</v>
      </c>
      <c r="S9" s="24">
        <f t="shared" si="0"/>
        <v>428</v>
      </c>
      <c r="T9" s="24">
        <f t="shared" si="0"/>
        <v>384</v>
      </c>
      <c r="U9" s="24" t="str">
        <f t="shared" si="0"/>
        <v>－</v>
      </c>
      <c r="V9" s="24">
        <f t="shared" si="0"/>
        <v>462</v>
      </c>
      <c r="W9" s="24">
        <f t="shared" si="0"/>
        <v>41</v>
      </c>
      <c r="X9" s="24" t="str">
        <f t="shared" si="0"/>
        <v>－</v>
      </c>
      <c r="Y9" s="24">
        <f t="shared" si="0"/>
        <v>29659</v>
      </c>
      <c r="Z9" s="24">
        <f t="shared" si="0"/>
        <v>27249</v>
      </c>
      <c r="AA9" s="24">
        <f t="shared" si="0"/>
        <v>5650</v>
      </c>
      <c r="AB9" s="24">
        <f t="shared" si="0"/>
        <v>8620</v>
      </c>
    </row>
    <row r="10" spans="1:28" s="15" customFormat="1" ht="12" customHeight="1">
      <c r="A10" s="16"/>
      <c r="B10" s="48" t="s">
        <v>24</v>
      </c>
      <c r="C10" s="78"/>
      <c r="D10" s="79"/>
      <c r="E10" s="4"/>
      <c r="F10" s="24">
        <v>69</v>
      </c>
      <c r="G10" s="24">
        <v>10</v>
      </c>
      <c r="H10" s="25"/>
      <c r="I10" s="24">
        <v>5966</v>
      </c>
      <c r="J10" s="24">
        <v>7888</v>
      </c>
      <c r="K10" s="24">
        <v>5322</v>
      </c>
      <c r="L10" s="24">
        <v>6190</v>
      </c>
      <c r="M10" s="24" t="str">
        <f>IF(SUM(M11,M22,M35,M42,M46)&gt;0,SUM(M11,M22,M35,M42,M46),"－")</f>
        <v>－</v>
      </c>
      <c r="N10" s="24">
        <v>5195</v>
      </c>
      <c r="O10" s="24">
        <v>7181</v>
      </c>
      <c r="P10" s="24">
        <v>1390</v>
      </c>
      <c r="Q10" s="24">
        <v>1431</v>
      </c>
      <c r="R10" s="24">
        <v>286</v>
      </c>
      <c r="S10" s="24">
        <v>286</v>
      </c>
      <c r="T10" s="24">
        <v>219</v>
      </c>
      <c r="U10" s="24" t="str">
        <f>IF(SUM(U11,U22,U35,U42,U46)&gt;0,SUM(U11,U22,U35,U42,U46),"－")</f>
        <v>－</v>
      </c>
      <c r="V10" s="24">
        <v>302</v>
      </c>
      <c r="W10" s="24">
        <v>38</v>
      </c>
      <c r="X10" s="24" t="str">
        <f>IF(SUM(X11,X22,X35,X42,X46)&gt;0,SUM(X11,X22,X35,X42,X46),"－")</f>
        <v>－</v>
      </c>
      <c r="Y10" s="24">
        <v>15030</v>
      </c>
      <c r="Z10" s="24">
        <v>20840</v>
      </c>
      <c r="AA10" s="24">
        <v>4343</v>
      </c>
      <c r="AB10" s="24">
        <v>4371</v>
      </c>
    </row>
    <row r="11" spans="2:28" s="16" customFormat="1" ht="12" customHeight="1">
      <c r="B11" s="29" t="s">
        <v>25</v>
      </c>
      <c r="C11" s="31" t="s">
        <v>26</v>
      </c>
      <c r="D11" s="32"/>
      <c r="E11" s="4"/>
      <c r="F11" s="26">
        <f>IF(SUM(F12:F21)&gt;0,SUM(F12:F21),"－")</f>
        <v>27</v>
      </c>
      <c r="G11" s="27" t="str">
        <f>IF(SUM(G12:G21)&gt;0,SUM(G12:G21),"－")</f>
        <v>－</v>
      </c>
      <c r="H11" s="25"/>
      <c r="I11" s="27">
        <f>IF(SUM(I12:I21)&gt;0,SUM(I12:I21),"－")</f>
        <v>1105</v>
      </c>
      <c r="J11" s="27">
        <f>IF(SUM(J12:J21)&gt;0,SUM(J12:J21),"－")</f>
        <v>466</v>
      </c>
      <c r="K11" s="27" t="str">
        <f>IF(SUM(K12:K21)&gt;0,SUM(K12:K21),"－")</f>
        <v>－</v>
      </c>
      <c r="L11" s="27" t="str">
        <f>IF(SUM(L12:L21)&gt;0,SUM(L12:L21),"－")</f>
        <v>－</v>
      </c>
      <c r="M11" s="27" t="str">
        <f aca="true" t="shared" si="1" ref="M11:AB11">IF(SUM(M12:M21)&gt;0,SUM(M12:M21),"－")</f>
        <v>－</v>
      </c>
      <c r="N11" s="27">
        <f t="shared" si="1"/>
        <v>1009</v>
      </c>
      <c r="O11" s="27">
        <f t="shared" si="1"/>
        <v>428</v>
      </c>
      <c r="P11" s="27" t="str">
        <f t="shared" si="1"/>
        <v>－</v>
      </c>
      <c r="Q11" s="27" t="str">
        <f t="shared" si="1"/>
        <v>－</v>
      </c>
      <c r="R11" s="27" t="str">
        <f t="shared" si="1"/>
        <v>－</v>
      </c>
      <c r="S11" s="27">
        <f t="shared" si="1"/>
        <v>26</v>
      </c>
      <c r="T11" s="27" t="str">
        <f t="shared" si="1"/>
        <v>－</v>
      </c>
      <c r="U11" s="27" t="str">
        <f t="shared" si="1"/>
        <v>－</v>
      </c>
      <c r="V11" s="27">
        <f t="shared" si="1"/>
        <v>22</v>
      </c>
      <c r="W11" s="27" t="str">
        <f t="shared" si="1"/>
        <v>－</v>
      </c>
      <c r="X11" s="27" t="str">
        <f t="shared" si="1"/>
        <v>－</v>
      </c>
      <c r="Y11" s="27">
        <f t="shared" si="1"/>
        <v>3002</v>
      </c>
      <c r="Z11" s="27">
        <f t="shared" si="1"/>
        <v>1336</v>
      </c>
      <c r="AA11" s="27" t="str">
        <f t="shared" si="1"/>
        <v>－</v>
      </c>
      <c r="AB11" s="27" t="str">
        <f t="shared" si="1"/>
        <v>－</v>
      </c>
    </row>
    <row r="12" spans="1:28" ht="12" customHeight="1">
      <c r="A12" s="6"/>
      <c r="B12" s="29"/>
      <c r="C12" s="55"/>
      <c r="D12" s="12" t="s">
        <v>27</v>
      </c>
      <c r="E12" s="3"/>
      <c r="F12" s="20">
        <v>8</v>
      </c>
      <c r="G12" s="23" t="s">
        <v>16</v>
      </c>
      <c r="H12" s="21"/>
      <c r="I12" s="22">
        <v>564</v>
      </c>
      <c r="J12" s="23" t="s">
        <v>16</v>
      </c>
      <c r="K12" s="23" t="s">
        <v>16</v>
      </c>
      <c r="L12" s="23" t="s">
        <v>16</v>
      </c>
      <c r="M12" s="22"/>
      <c r="N12" s="22">
        <v>519</v>
      </c>
      <c r="O12" s="23" t="s">
        <v>16</v>
      </c>
      <c r="P12" s="23" t="s">
        <v>16</v>
      </c>
      <c r="Q12" s="23" t="s">
        <v>16</v>
      </c>
      <c r="R12" s="22"/>
      <c r="S12" s="22">
        <v>7</v>
      </c>
      <c r="T12" s="23" t="s">
        <v>16</v>
      </c>
      <c r="U12" s="22"/>
      <c r="V12" s="22">
        <v>7</v>
      </c>
      <c r="W12" s="23" t="s">
        <v>16</v>
      </c>
      <c r="X12" s="22"/>
      <c r="Y12" s="22">
        <v>1583</v>
      </c>
      <c r="Z12" s="23" t="s">
        <v>16</v>
      </c>
      <c r="AA12" s="23" t="s">
        <v>16</v>
      </c>
      <c r="AB12" s="23" t="s">
        <v>16</v>
      </c>
    </row>
    <row r="13" spans="1:28" ht="12" customHeight="1">
      <c r="A13" s="6"/>
      <c r="B13" s="29"/>
      <c r="C13" s="55"/>
      <c r="D13" s="12" t="s">
        <v>28</v>
      </c>
      <c r="E13" s="3"/>
      <c r="F13" s="20">
        <v>7</v>
      </c>
      <c r="G13" s="23" t="s">
        <v>29</v>
      </c>
      <c r="H13" s="21"/>
      <c r="I13" s="23" t="s">
        <v>29</v>
      </c>
      <c r="J13" s="22">
        <v>454</v>
      </c>
      <c r="K13" s="23" t="s">
        <v>29</v>
      </c>
      <c r="L13" s="23" t="s">
        <v>29</v>
      </c>
      <c r="M13" s="23" t="s">
        <v>29</v>
      </c>
      <c r="N13" s="23" t="s">
        <v>29</v>
      </c>
      <c r="O13" s="22">
        <v>418</v>
      </c>
      <c r="P13" s="23" t="s">
        <v>29</v>
      </c>
      <c r="Q13" s="23" t="s">
        <v>29</v>
      </c>
      <c r="R13" s="22"/>
      <c r="S13" s="22">
        <v>10</v>
      </c>
      <c r="T13" s="23" t="s">
        <v>29</v>
      </c>
      <c r="U13" s="22"/>
      <c r="V13" s="22">
        <v>1</v>
      </c>
      <c r="W13" s="23" t="s">
        <v>29</v>
      </c>
      <c r="X13" s="22"/>
      <c r="Y13" s="23" t="s">
        <v>29</v>
      </c>
      <c r="Z13" s="22">
        <v>1286</v>
      </c>
      <c r="AA13" s="23" t="s">
        <v>29</v>
      </c>
      <c r="AB13" s="23" t="s">
        <v>29</v>
      </c>
    </row>
    <row r="14" spans="1:28" ht="12" customHeight="1">
      <c r="A14" s="6"/>
      <c r="B14" s="29"/>
      <c r="C14" s="55"/>
      <c r="D14" s="12" t="s">
        <v>30</v>
      </c>
      <c r="E14" s="3"/>
      <c r="F14" s="20">
        <v>4</v>
      </c>
      <c r="G14" s="23" t="s">
        <v>31</v>
      </c>
      <c r="H14" s="21"/>
      <c r="I14" s="22">
        <v>160</v>
      </c>
      <c r="J14" s="23" t="s">
        <v>31</v>
      </c>
      <c r="K14" s="23" t="s">
        <v>31</v>
      </c>
      <c r="L14" s="23" t="s">
        <v>31</v>
      </c>
      <c r="M14" s="22"/>
      <c r="N14" s="22">
        <v>151</v>
      </c>
      <c r="O14" s="23" t="s">
        <v>31</v>
      </c>
      <c r="P14" s="23" t="s">
        <v>31</v>
      </c>
      <c r="Q14" s="23" t="s">
        <v>31</v>
      </c>
      <c r="R14" s="22"/>
      <c r="S14" s="22">
        <v>3</v>
      </c>
      <c r="T14" s="23" t="s">
        <v>31</v>
      </c>
      <c r="U14" s="22"/>
      <c r="V14" s="22">
        <v>3</v>
      </c>
      <c r="W14" s="23" t="s">
        <v>31</v>
      </c>
      <c r="X14" s="22"/>
      <c r="Y14" s="22">
        <v>438</v>
      </c>
      <c r="Z14" s="23" t="s">
        <v>31</v>
      </c>
      <c r="AA14" s="23" t="s">
        <v>31</v>
      </c>
      <c r="AB14" s="23" t="s">
        <v>31</v>
      </c>
    </row>
    <row r="15" spans="1:28" ht="12" customHeight="1">
      <c r="A15" s="6"/>
      <c r="B15" s="29"/>
      <c r="C15" s="55"/>
      <c r="D15" s="12" t="s">
        <v>32</v>
      </c>
      <c r="E15" s="3"/>
      <c r="F15" s="20">
        <v>2</v>
      </c>
      <c r="G15" s="23" t="s">
        <v>33</v>
      </c>
      <c r="H15" s="21"/>
      <c r="I15" s="22">
        <v>67</v>
      </c>
      <c r="J15" s="23" t="s">
        <v>33</v>
      </c>
      <c r="K15" s="23" t="s">
        <v>33</v>
      </c>
      <c r="L15" s="23" t="s">
        <v>33</v>
      </c>
      <c r="M15" s="22"/>
      <c r="N15" s="22">
        <v>62</v>
      </c>
      <c r="O15" s="23" t="s">
        <v>33</v>
      </c>
      <c r="P15" s="23" t="s">
        <v>33</v>
      </c>
      <c r="Q15" s="23" t="s">
        <v>33</v>
      </c>
      <c r="R15" s="22"/>
      <c r="S15" s="22">
        <v>2</v>
      </c>
      <c r="T15" s="23" t="s">
        <v>33</v>
      </c>
      <c r="U15" s="22"/>
      <c r="V15" s="22">
        <v>1</v>
      </c>
      <c r="W15" s="23" t="s">
        <v>33</v>
      </c>
      <c r="X15" s="22"/>
      <c r="Y15" s="22">
        <v>200</v>
      </c>
      <c r="Z15" s="23" t="s">
        <v>33</v>
      </c>
      <c r="AA15" s="23" t="s">
        <v>33</v>
      </c>
      <c r="AB15" s="23" t="s">
        <v>33</v>
      </c>
    </row>
    <row r="16" spans="1:28" ht="12" customHeight="1">
      <c r="A16" s="6"/>
      <c r="B16" s="29"/>
      <c r="C16" s="55"/>
      <c r="D16" s="12" t="s">
        <v>34</v>
      </c>
      <c r="E16" s="3"/>
      <c r="F16" s="20">
        <v>1</v>
      </c>
      <c r="G16" s="23" t="s">
        <v>35</v>
      </c>
      <c r="H16" s="21"/>
      <c r="I16" s="22">
        <v>39</v>
      </c>
      <c r="J16" s="23" t="s">
        <v>35</v>
      </c>
      <c r="K16" s="23" t="s">
        <v>35</v>
      </c>
      <c r="L16" s="23" t="s">
        <v>35</v>
      </c>
      <c r="M16" s="22"/>
      <c r="N16" s="22">
        <v>33</v>
      </c>
      <c r="O16" s="23" t="s">
        <v>35</v>
      </c>
      <c r="P16" s="23" t="s">
        <v>35</v>
      </c>
      <c r="Q16" s="23" t="s">
        <v>35</v>
      </c>
      <c r="R16" s="22"/>
      <c r="S16" s="23" t="s">
        <v>35</v>
      </c>
      <c r="T16" s="23" t="s">
        <v>35</v>
      </c>
      <c r="U16" s="22"/>
      <c r="V16" s="22">
        <v>2</v>
      </c>
      <c r="W16" s="23" t="s">
        <v>35</v>
      </c>
      <c r="X16" s="22"/>
      <c r="Y16" s="22">
        <v>73</v>
      </c>
      <c r="Z16" s="23" t="s">
        <v>35</v>
      </c>
      <c r="AA16" s="23" t="s">
        <v>35</v>
      </c>
      <c r="AB16" s="23" t="s">
        <v>35</v>
      </c>
    </row>
    <row r="17" spans="1:28" ht="12" customHeight="1">
      <c r="A17" s="6"/>
      <c r="B17" s="29"/>
      <c r="C17" s="55"/>
      <c r="D17" s="12" t="s">
        <v>36</v>
      </c>
      <c r="E17" s="3"/>
      <c r="F17" s="20">
        <v>1</v>
      </c>
      <c r="G17" s="23" t="s">
        <v>37</v>
      </c>
      <c r="H17" s="21"/>
      <c r="I17" s="22">
        <v>44</v>
      </c>
      <c r="J17" s="22">
        <v>1</v>
      </c>
      <c r="K17" s="23" t="s">
        <v>37</v>
      </c>
      <c r="L17" s="23" t="s">
        <v>37</v>
      </c>
      <c r="M17" s="22"/>
      <c r="N17" s="22">
        <v>40</v>
      </c>
      <c r="O17" s="23" t="s">
        <v>37</v>
      </c>
      <c r="P17" s="23" t="s">
        <v>37</v>
      </c>
      <c r="Q17" s="23" t="s">
        <v>37</v>
      </c>
      <c r="R17" s="22"/>
      <c r="S17" s="22">
        <v>1</v>
      </c>
      <c r="T17" s="23" t="s">
        <v>37</v>
      </c>
      <c r="U17" s="22"/>
      <c r="V17" s="23" t="s">
        <v>37</v>
      </c>
      <c r="W17" s="23" t="s">
        <v>37</v>
      </c>
      <c r="X17" s="22"/>
      <c r="Y17" s="22">
        <v>106</v>
      </c>
      <c r="Z17" s="22">
        <v>3</v>
      </c>
      <c r="AA17" s="23" t="s">
        <v>37</v>
      </c>
      <c r="AB17" s="23" t="s">
        <v>37</v>
      </c>
    </row>
    <row r="18" spans="1:28" ht="12" customHeight="1">
      <c r="A18" s="6"/>
      <c r="B18" s="29"/>
      <c r="C18" s="55"/>
      <c r="D18" s="12" t="s">
        <v>38</v>
      </c>
      <c r="E18" s="3"/>
      <c r="F18" s="20">
        <v>1</v>
      </c>
      <c r="G18" s="23" t="s">
        <v>39</v>
      </c>
      <c r="H18" s="21"/>
      <c r="I18" s="22">
        <v>61</v>
      </c>
      <c r="J18" s="23" t="s">
        <v>39</v>
      </c>
      <c r="K18" s="23" t="s">
        <v>39</v>
      </c>
      <c r="L18" s="23" t="s">
        <v>39</v>
      </c>
      <c r="M18" s="22"/>
      <c r="N18" s="22">
        <v>40</v>
      </c>
      <c r="O18" s="23" t="s">
        <v>39</v>
      </c>
      <c r="P18" s="23" t="s">
        <v>39</v>
      </c>
      <c r="Q18" s="23" t="s">
        <v>39</v>
      </c>
      <c r="R18" s="22"/>
      <c r="S18" s="23" t="s">
        <v>39</v>
      </c>
      <c r="T18" s="23" t="s">
        <v>39</v>
      </c>
      <c r="U18" s="22"/>
      <c r="V18" s="22">
        <v>4</v>
      </c>
      <c r="W18" s="23" t="s">
        <v>39</v>
      </c>
      <c r="X18" s="22"/>
      <c r="Y18" s="22">
        <v>114</v>
      </c>
      <c r="Z18" s="23" t="s">
        <v>39</v>
      </c>
      <c r="AA18" s="23" t="s">
        <v>39</v>
      </c>
      <c r="AB18" s="23" t="s">
        <v>39</v>
      </c>
    </row>
    <row r="19" spans="1:28" ht="12" customHeight="1">
      <c r="A19" s="6"/>
      <c r="B19" s="29"/>
      <c r="C19" s="55"/>
      <c r="D19" s="12" t="s">
        <v>40</v>
      </c>
      <c r="E19" s="3"/>
      <c r="F19" s="20">
        <v>1</v>
      </c>
      <c r="G19" s="23" t="s">
        <v>41</v>
      </c>
      <c r="H19" s="21"/>
      <c r="I19" s="22">
        <v>36</v>
      </c>
      <c r="J19" s="23" t="s">
        <v>41</v>
      </c>
      <c r="K19" s="23" t="s">
        <v>41</v>
      </c>
      <c r="L19" s="23" t="s">
        <v>41</v>
      </c>
      <c r="M19" s="22"/>
      <c r="N19" s="22">
        <v>31</v>
      </c>
      <c r="O19" s="23" t="s">
        <v>41</v>
      </c>
      <c r="P19" s="23" t="s">
        <v>41</v>
      </c>
      <c r="Q19" s="23" t="s">
        <v>41</v>
      </c>
      <c r="R19" s="22"/>
      <c r="S19" s="23" t="s">
        <v>41</v>
      </c>
      <c r="T19" s="23" t="s">
        <v>41</v>
      </c>
      <c r="U19" s="22"/>
      <c r="V19" s="23" t="s">
        <v>41</v>
      </c>
      <c r="W19" s="23" t="s">
        <v>41</v>
      </c>
      <c r="X19" s="22"/>
      <c r="Y19" s="22">
        <v>97</v>
      </c>
      <c r="Z19" s="23" t="s">
        <v>41</v>
      </c>
      <c r="AA19" s="23" t="s">
        <v>41</v>
      </c>
      <c r="AB19" s="23" t="s">
        <v>41</v>
      </c>
    </row>
    <row r="20" spans="1:28" s="2" customFormat="1" ht="12" customHeight="1">
      <c r="A20" s="6"/>
      <c r="B20" s="29"/>
      <c r="C20" s="56"/>
      <c r="D20" s="12" t="s">
        <v>42</v>
      </c>
      <c r="E20" s="3"/>
      <c r="F20" s="20">
        <v>1</v>
      </c>
      <c r="G20" s="23" t="s">
        <v>16</v>
      </c>
      <c r="H20" s="21"/>
      <c r="I20" s="22">
        <v>79</v>
      </c>
      <c r="J20" s="23" t="s">
        <v>16</v>
      </c>
      <c r="K20" s="23" t="s">
        <v>16</v>
      </c>
      <c r="L20" s="23" t="s">
        <v>16</v>
      </c>
      <c r="M20" s="22"/>
      <c r="N20" s="22">
        <v>78</v>
      </c>
      <c r="O20" s="23" t="s">
        <v>16</v>
      </c>
      <c r="P20" s="23" t="s">
        <v>16</v>
      </c>
      <c r="Q20" s="23" t="s">
        <v>16</v>
      </c>
      <c r="R20" s="22"/>
      <c r="S20" s="23" t="s">
        <v>16</v>
      </c>
      <c r="T20" s="23" t="s">
        <v>16</v>
      </c>
      <c r="U20" s="22"/>
      <c r="V20" s="22">
        <v>2</v>
      </c>
      <c r="W20" s="23" t="s">
        <v>16</v>
      </c>
      <c r="X20" s="22"/>
      <c r="Y20" s="22">
        <v>233</v>
      </c>
      <c r="Z20" s="23" t="s">
        <v>16</v>
      </c>
      <c r="AA20" s="23" t="s">
        <v>16</v>
      </c>
      <c r="AB20" s="23" t="s">
        <v>16</v>
      </c>
    </row>
    <row r="21" spans="1:28" ht="12" customHeight="1">
      <c r="A21" s="6"/>
      <c r="B21" s="29"/>
      <c r="C21" s="80"/>
      <c r="D21" s="12" t="s">
        <v>43</v>
      </c>
      <c r="E21" s="13"/>
      <c r="F21" s="20">
        <v>1</v>
      </c>
      <c r="G21" s="23" t="s">
        <v>37</v>
      </c>
      <c r="H21" s="21"/>
      <c r="I21" s="22">
        <v>55</v>
      </c>
      <c r="J21" s="22">
        <v>11</v>
      </c>
      <c r="K21" s="23" t="s">
        <v>37</v>
      </c>
      <c r="L21" s="23" t="s">
        <v>37</v>
      </c>
      <c r="M21" s="22"/>
      <c r="N21" s="22">
        <v>55</v>
      </c>
      <c r="O21" s="22">
        <v>10</v>
      </c>
      <c r="P21" s="23" t="s">
        <v>37</v>
      </c>
      <c r="Q21" s="23" t="s">
        <v>37</v>
      </c>
      <c r="R21" s="22"/>
      <c r="S21" s="22">
        <v>3</v>
      </c>
      <c r="T21" s="23" t="s">
        <v>37</v>
      </c>
      <c r="U21" s="22"/>
      <c r="V21" s="22">
        <v>2</v>
      </c>
      <c r="W21" s="23" t="s">
        <v>37</v>
      </c>
      <c r="X21" s="22"/>
      <c r="Y21" s="22">
        <v>158</v>
      </c>
      <c r="Z21" s="22">
        <v>47</v>
      </c>
      <c r="AA21" s="23" t="s">
        <v>37</v>
      </c>
      <c r="AB21" s="23" t="s">
        <v>37</v>
      </c>
    </row>
    <row r="22" spans="2:28" s="16" customFormat="1" ht="12" customHeight="1">
      <c r="B22" s="29"/>
      <c r="C22" s="33" t="s">
        <v>44</v>
      </c>
      <c r="D22" s="32"/>
      <c r="E22" s="4"/>
      <c r="F22" s="26">
        <f>IF(SUM(F23:F34)&gt;0,SUM(F23:F34),"－")</f>
        <v>56</v>
      </c>
      <c r="G22" s="26">
        <f aca="true" t="shared" si="2" ref="G22:AB22">IF(SUM(G23:G34)&gt;0,SUM(G23:G34),"－")</f>
        <v>3</v>
      </c>
      <c r="H22" s="26" t="str">
        <f t="shared" si="2"/>
        <v>－</v>
      </c>
      <c r="I22" s="27">
        <f>IF(SUM(I23:I34)&gt;0,SUM(I23:I34),"－")</f>
        <v>2849</v>
      </c>
      <c r="J22" s="27">
        <f>IF(SUM(J23:J34)&gt;0,SUM(J23:J34),"－")</f>
        <v>26</v>
      </c>
      <c r="K22" s="27">
        <f>IF(SUM(K23:K34)&gt;0,SUM(K23:K34),"－")</f>
        <v>303</v>
      </c>
      <c r="L22" s="27" t="str">
        <f>IF(SUM(L23:L34)&gt;0,SUM(L23:L34),"－")</f>
        <v>－</v>
      </c>
      <c r="M22" s="27" t="str">
        <f t="shared" si="2"/>
        <v>－</v>
      </c>
      <c r="N22" s="27">
        <f t="shared" si="2"/>
        <v>2417</v>
      </c>
      <c r="O22" s="27">
        <f t="shared" si="2"/>
        <v>15</v>
      </c>
      <c r="P22" s="27">
        <f t="shared" si="2"/>
        <v>118</v>
      </c>
      <c r="Q22" s="23" t="s">
        <v>45</v>
      </c>
      <c r="R22" s="27" t="str">
        <f t="shared" si="2"/>
        <v>－</v>
      </c>
      <c r="S22" s="27">
        <f t="shared" si="2"/>
        <v>55</v>
      </c>
      <c r="T22" s="27">
        <f t="shared" si="2"/>
        <v>79</v>
      </c>
      <c r="U22" s="27" t="str">
        <f t="shared" si="2"/>
        <v>－</v>
      </c>
      <c r="V22" s="27">
        <f t="shared" si="2"/>
        <v>90</v>
      </c>
      <c r="W22" s="27" t="str">
        <f t="shared" si="2"/>
        <v>－</v>
      </c>
      <c r="X22" s="27" t="str">
        <f t="shared" si="2"/>
        <v>－</v>
      </c>
      <c r="Y22" s="27">
        <f t="shared" si="2"/>
        <v>7307</v>
      </c>
      <c r="Z22" s="27">
        <f t="shared" si="2"/>
        <v>48</v>
      </c>
      <c r="AA22" s="27">
        <f t="shared" si="2"/>
        <v>426</v>
      </c>
      <c r="AB22" s="27" t="str">
        <f t="shared" si="2"/>
        <v>－</v>
      </c>
    </row>
    <row r="23" spans="1:28" ht="12" customHeight="1">
      <c r="A23" s="6"/>
      <c r="B23" s="29"/>
      <c r="C23" s="55"/>
      <c r="D23" s="12" t="s">
        <v>46</v>
      </c>
      <c r="E23" s="3"/>
      <c r="F23" s="20">
        <v>13</v>
      </c>
      <c r="G23" s="21">
        <v>1</v>
      </c>
      <c r="H23" s="21"/>
      <c r="I23" s="22">
        <v>742</v>
      </c>
      <c r="J23" s="23" t="s">
        <v>47</v>
      </c>
      <c r="K23" s="22">
        <v>151</v>
      </c>
      <c r="L23" s="23" t="s">
        <v>47</v>
      </c>
      <c r="M23" s="22"/>
      <c r="N23" s="22">
        <v>675</v>
      </c>
      <c r="O23" s="23" t="s">
        <v>47</v>
      </c>
      <c r="P23" s="22">
        <v>47</v>
      </c>
      <c r="Q23" s="23" t="s">
        <v>47</v>
      </c>
      <c r="R23" s="22"/>
      <c r="S23" s="22">
        <v>15</v>
      </c>
      <c r="T23" s="22">
        <v>34</v>
      </c>
      <c r="U23" s="22"/>
      <c r="V23" s="22">
        <v>32</v>
      </c>
      <c r="W23" s="23" t="s">
        <v>47</v>
      </c>
      <c r="X23" s="22"/>
      <c r="Y23" s="22">
        <v>2111</v>
      </c>
      <c r="Z23" s="23" t="s">
        <v>47</v>
      </c>
      <c r="AA23" s="22">
        <v>219</v>
      </c>
      <c r="AB23" s="23" t="s">
        <v>47</v>
      </c>
    </row>
    <row r="24" spans="1:28" ht="12" customHeight="1">
      <c r="A24" s="6"/>
      <c r="B24" s="29"/>
      <c r="C24" s="55"/>
      <c r="D24" s="12" t="s">
        <v>48</v>
      </c>
      <c r="E24" s="3"/>
      <c r="F24" s="20">
        <v>11</v>
      </c>
      <c r="G24" s="21">
        <v>1</v>
      </c>
      <c r="H24" s="21"/>
      <c r="I24" s="22">
        <v>589</v>
      </c>
      <c r="J24" s="22">
        <v>1</v>
      </c>
      <c r="K24" s="22">
        <v>72</v>
      </c>
      <c r="L24" s="23" t="s">
        <v>49</v>
      </c>
      <c r="M24" s="22"/>
      <c r="N24" s="22">
        <v>526</v>
      </c>
      <c r="O24" s="23" t="s">
        <v>49</v>
      </c>
      <c r="P24" s="22">
        <v>25</v>
      </c>
      <c r="Q24" s="23" t="s">
        <v>49</v>
      </c>
      <c r="R24" s="22"/>
      <c r="S24" s="22">
        <v>16</v>
      </c>
      <c r="T24" s="22">
        <v>13</v>
      </c>
      <c r="U24" s="22"/>
      <c r="V24" s="22">
        <v>12</v>
      </c>
      <c r="W24" s="23" t="s">
        <v>49</v>
      </c>
      <c r="X24" s="22"/>
      <c r="Y24" s="22">
        <v>1567</v>
      </c>
      <c r="Z24" s="23" t="s">
        <v>49</v>
      </c>
      <c r="AA24" s="22">
        <v>95</v>
      </c>
      <c r="AB24" s="23" t="s">
        <v>49</v>
      </c>
    </row>
    <row r="25" spans="1:28" ht="12" customHeight="1">
      <c r="A25" s="6"/>
      <c r="B25" s="29"/>
      <c r="C25" s="55"/>
      <c r="D25" s="12" t="s">
        <v>50</v>
      </c>
      <c r="E25" s="3"/>
      <c r="F25" s="20">
        <v>7</v>
      </c>
      <c r="G25" s="23" t="s">
        <v>51</v>
      </c>
      <c r="H25" s="21"/>
      <c r="I25" s="22">
        <v>281</v>
      </c>
      <c r="J25" s="22">
        <v>4</v>
      </c>
      <c r="K25" s="23" t="s">
        <v>51</v>
      </c>
      <c r="L25" s="23" t="s">
        <v>51</v>
      </c>
      <c r="M25" s="22"/>
      <c r="N25" s="22">
        <v>243</v>
      </c>
      <c r="O25" s="22">
        <v>2</v>
      </c>
      <c r="P25" s="23" t="s">
        <v>51</v>
      </c>
      <c r="Q25" s="23" t="s">
        <v>51</v>
      </c>
      <c r="R25" s="22"/>
      <c r="S25" s="22">
        <v>9</v>
      </c>
      <c r="T25" s="23" t="s">
        <v>51</v>
      </c>
      <c r="U25" s="22"/>
      <c r="V25" s="22">
        <v>15</v>
      </c>
      <c r="W25" s="23" t="s">
        <v>51</v>
      </c>
      <c r="X25" s="22"/>
      <c r="Y25" s="22">
        <v>773</v>
      </c>
      <c r="Z25" s="22">
        <v>7</v>
      </c>
      <c r="AA25" s="23" t="s">
        <v>51</v>
      </c>
      <c r="AB25" s="23" t="s">
        <v>51</v>
      </c>
    </row>
    <row r="26" spans="1:28" ht="12" customHeight="1">
      <c r="A26" s="6"/>
      <c r="B26" s="29"/>
      <c r="C26" s="55"/>
      <c r="D26" s="12" t="s">
        <v>52</v>
      </c>
      <c r="E26" s="3"/>
      <c r="F26" s="20">
        <v>6</v>
      </c>
      <c r="G26" s="23" t="s">
        <v>53</v>
      </c>
      <c r="H26" s="21"/>
      <c r="I26" s="22">
        <v>250</v>
      </c>
      <c r="J26" s="23" t="s">
        <v>53</v>
      </c>
      <c r="K26" s="23" t="s">
        <v>53</v>
      </c>
      <c r="L26" s="23" t="s">
        <v>53</v>
      </c>
      <c r="M26" s="22"/>
      <c r="N26" s="22">
        <v>208</v>
      </c>
      <c r="O26" s="23" t="s">
        <v>53</v>
      </c>
      <c r="P26" s="23" t="s">
        <v>53</v>
      </c>
      <c r="Q26" s="23" t="s">
        <v>53</v>
      </c>
      <c r="R26" s="22"/>
      <c r="S26" s="22">
        <v>4</v>
      </c>
      <c r="T26" s="23" t="s">
        <v>53</v>
      </c>
      <c r="U26" s="22"/>
      <c r="V26" s="22">
        <v>8</v>
      </c>
      <c r="W26" s="23" t="s">
        <v>53</v>
      </c>
      <c r="X26" s="22"/>
      <c r="Y26" s="22">
        <v>611</v>
      </c>
      <c r="Z26" s="23" t="s">
        <v>53</v>
      </c>
      <c r="AA26" s="23" t="s">
        <v>53</v>
      </c>
      <c r="AB26" s="23" t="s">
        <v>53</v>
      </c>
    </row>
    <row r="27" spans="1:28" ht="12" customHeight="1">
      <c r="A27" s="6"/>
      <c r="B27" s="29"/>
      <c r="C27" s="55"/>
      <c r="D27" s="12" t="s">
        <v>12</v>
      </c>
      <c r="E27" s="3"/>
      <c r="F27" s="20">
        <v>6</v>
      </c>
      <c r="G27" s="23" t="s">
        <v>45</v>
      </c>
      <c r="H27" s="21"/>
      <c r="I27" s="22">
        <v>325</v>
      </c>
      <c r="J27" s="22">
        <v>3</v>
      </c>
      <c r="K27" s="23" t="s">
        <v>45</v>
      </c>
      <c r="L27" s="23" t="s">
        <v>45</v>
      </c>
      <c r="M27" s="22"/>
      <c r="N27" s="22">
        <v>285</v>
      </c>
      <c r="O27" s="22">
        <v>3</v>
      </c>
      <c r="P27" s="23" t="s">
        <v>45</v>
      </c>
      <c r="Q27" s="23" t="s">
        <v>45</v>
      </c>
      <c r="R27" s="22"/>
      <c r="S27" s="22">
        <v>9</v>
      </c>
      <c r="T27" s="23" t="s">
        <v>45</v>
      </c>
      <c r="U27" s="22"/>
      <c r="V27" s="22">
        <v>11</v>
      </c>
      <c r="W27" s="23" t="s">
        <v>45</v>
      </c>
      <c r="X27" s="22"/>
      <c r="Y27" s="22">
        <v>825</v>
      </c>
      <c r="Z27" s="22">
        <v>8</v>
      </c>
      <c r="AA27" s="23" t="s">
        <v>45</v>
      </c>
      <c r="AB27" s="23" t="s">
        <v>45</v>
      </c>
    </row>
    <row r="28" spans="1:28" ht="12" customHeight="1">
      <c r="A28" s="6"/>
      <c r="B28" s="29"/>
      <c r="C28" s="55"/>
      <c r="D28" s="12" t="s">
        <v>13</v>
      </c>
      <c r="E28" s="3"/>
      <c r="F28" s="20">
        <v>3</v>
      </c>
      <c r="G28" s="23" t="s">
        <v>54</v>
      </c>
      <c r="H28" s="21"/>
      <c r="I28" s="22">
        <v>156</v>
      </c>
      <c r="J28" s="22">
        <v>11</v>
      </c>
      <c r="K28" s="23" t="s">
        <v>54</v>
      </c>
      <c r="L28" s="23" t="s">
        <v>54</v>
      </c>
      <c r="M28" s="22"/>
      <c r="N28" s="22">
        <v>116</v>
      </c>
      <c r="O28" s="22">
        <v>8</v>
      </c>
      <c r="P28" s="23" t="s">
        <v>54</v>
      </c>
      <c r="Q28" s="23" t="s">
        <v>54</v>
      </c>
      <c r="R28" s="22"/>
      <c r="S28" s="23" t="s">
        <v>54</v>
      </c>
      <c r="T28" s="23" t="s">
        <v>54</v>
      </c>
      <c r="U28" s="22"/>
      <c r="V28" s="22">
        <v>1</v>
      </c>
      <c r="W28" s="23" t="s">
        <v>54</v>
      </c>
      <c r="X28" s="22"/>
      <c r="Y28" s="22">
        <v>343</v>
      </c>
      <c r="Z28" s="22">
        <v>20</v>
      </c>
      <c r="AA28" s="23" t="s">
        <v>54</v>
      </c>
      <c r="AB28" s="23" t="s">
        <v>54</v>
      </c>
    </row>
    <row r="29" spans="1:28" ht="12" customHeight="1">
      <c r="A29" s="6"/>
      <c r="B29" s="29"/>
      <c r="C29" s="55"/>
      <c r="D29" s="12" t="s">
        <v>14</v>
      </c>
      <c r="E29" s="3"/>
      <c r="F29" s="20">
        <v>3</v>
      </c>
      <c r="G29" s="23" t="s">
        <v>41</v>
      </c>
      <c r="H29" s="21"/>
      <c r="I29" s="22">
        <v>174</v>
      </c>
      <c r="J29" s="22">
        <v>7</v>
      </c>
      <c r="K29" s="23" t="s">
        <v>41</v>
      </c>
      <c r="L29" s="23" t="s">
        <v>41</v>
      </c>
      <c r="M29" s="22"/>
      <c r="N29" s="22">
        <v>118</v>
      </c>
      <c r="O29" s="22">
        <v>2</v>
      </c>
      <c r="P29" s="23" t="s">
        <v>41</v>
      </c>
      <c r="Q29" s="23" t="s">
        <v>41</v>
      </c>
      <c r="R29" s="22"/>
      <c r="S29" s="22">
        <v>1</v>
      </c>
      <c r="T29" s="23" t="s">
        <v>41</v>
      </c>
      <c r="U29" s="22"/>
      <c r="V29" s="22">
        <v>2</v>
      </c>
      <c r="W29" s="23" t="s">
        <v>41</v>
      </c>
      <c r="X29" s="22"/>
      <c r="Y29" s="22">
        <v>334</v>
      </c>
      <c r="Z29" s="22">
        <v>9</v>
      </c>
      <c r="AA29" s="23" t="s">
        <v>41</v>
      </c>
      <c r="AB29" s="23" t="s">
        <v>41</v>
      </c>
    </row>
    <row r="30" spans="1:28" ht="12" customHeight="1">
      <c r="A30" s="6"/>
      <c r="B30" s="29"/>
      <c r="C30" s="55"/>
      <c r="D30" s="12" t="s">
        <v>55</v>
      </c>
      <c r="E30" s="3"/>
      <c r="F30" s="20">
        <v>2</v>
      </c>
      <c r="G30" s="23" t="s">
        <v>47</v>
      </c>
      <c r="H30" s="21"/>
      <c r="I30" s="22">
        <v>112</v>
      </c>
      <c r="J30" s="23" t="s">
        <v>47</v>
      </c>
      <c r="K30" s="23" t="s">
        <v>47</v>
      </c>
      <c r="L30" s="23" t="s">
        <v>47</v>
      </c>
      <c r="M30" s="22"/>
      <c r="N30" s="22">
        <v>88</v>
      </c>
      <c r="O30" s="23" t="s">
        <v>47</v>
      </c>
      <c r="P30" s="23" t="s">
        <v>47</v>
      </c>
      <c r="Q30" s="23" t="s">
        <v>47</v>
      </c>
      <c r="R30" s="22"/>
      <c r="S30" s="22">
        <v>1</v>
      </c>
      <c r="T30" s="23" t="s">
        <v>47</v>
      </c>
      <c r="U30" s="22"/>
      <c r="V30" s="22">
        <v>3</v>
      </c>
      <c r="W30" s="23" t="s">
        <v>47</v>
      </c>
      <c r="X30" s="22"/>
      <c r="Y30" s="22">
        <v>276</v>
      </c>
      <c r="Z30" s="23" t="s">
        <v>47</v>
      </c>
      <c r="AA30" s="23" t="s">
        <v>47</v>
      </c>
      <c r="AB30" s="23" t="s">
        <v>47</v>
      </c>
    </row>
    <row r="31" spans="1:28" ht="12" customHeight="1">
      <c r="A31" s="6"/>
      <c r="B31" s="29"/>
      <c r="C31" s="55"/>
      <c r="D31" s="12" t="s">
        <v>56</v>
      </c>
      <c r="E31" s="3"/>
      <c r="F31" s="20">
        <v>2</v>
      </c>
      <c r="G31" s="23" t="s">
        <v>49</v>
      </c>
      <c r="H31" s="21"/>
      <c r="I31" s="22">
        <v>41</v>
      </c>
      <c r="J31" s="23" t="s">
        <v>49</v>
      </c>
      <c r="K31" s="23" t="s">
        <v>49</v>
      </c>
      <c r="L31" s="23" t="s">
        <v>49</v>
      </c>
      <c r="M31" s="22"/>
      <c r="N31" s="22">
        <v>38</v>
      </c>
      <c r="O31" s="23" t="s">
        <v>49</v>
      </c>
      <c r="P31" s="23" t="s">
        <v>49</v>
      </c>
      <c r="Q31" s="23" t="s">
        <v>49</v>
      </c>
      <c r="R31" s="22"/>
      <c r="S31" s="23" t="s">
        <v>49</v>
      </c>
      <c r="T31" s="23" t="s">
        <v>49</v>
      </c>
      <c r="U31" s="22"/>
      <c r="V31" s="23" t="s">
        <v>49</v>
      </c>
      <c r="W31" s="23" t="s">
        <v>49</v>
      </c>
      <c r="X31" s="22"/>
      <c r="Y31" s="22">
        <v>115</v>
      </c>
      <c r="Z31" s="23" t="s">
        <v>49</v>
      </c>
      <c r="AA31" s="23" t="s">
        <v>49</v>
      </c>
      <c r="AB31" s="23" t="s">
        <v>49</v>
      </c>
    </row>
    <row r="32" spans="1:28" s="2" customFormat="1" ht="12" customHeight="1">
      <c r="A32" s="6"/>
      <c r="B32" s="29"/>
      <c r="C32" s="56"/>
      <c r="D32" s="12" t="s">
        <v>57</v>
      </c>
      <c r="E32" s="3"/>
      <c r="F32" s="20">
        <v>1</v>
      </c>
      <c r="G32" s="23" t="s">
        <v>15</v>
      </c>
      <c r="H32" s="21"/>
      <c r="I32" s="22">
        <v>53</v>
      </c>
      <c r="J32" s="23" t="s">
        <v>15</v>
      </c>
      <c r="K32" s="23" t="s">
        <v>15</v>
      </c>
      <c r="L32" s="23" t="s">
        <v>15</v>
      </c>
      <c r="M32" s="22"/>
      <c r="N32" s="22">
        <v>40</v>
      </c>
      <c r="O32" s="23" t="s">
        <v>15</v>
      </c>
      <c r="P32" s="23" t="s">
        <v>15</v>
      </c>
      <c r="Q32" s="23" t="s">
        <v>15</v>
      </c>
      <c r="R32" s="22"/>
      <c r="S32" s="23" t="s">
        <v>15</v>
      </c>
      <c r="T32" s="23" t="s">
        <v>15</v>
      </c>
      <c r="U32" s="22"/>
      <c r="V32" s="22">
        <v>2</v>
      </c>
      <c r="W32" s="23" t="s">
        <v>15</v>
      </c>
      <c r="X32" s="22"/>
      <c r="Y32" s="22">
        <v>119</v>
      </c>
      <c r="Z32" s="22">
        <v>3</v>
      </c>
      <c r="AA32" s="23" t="s">
        <v>15</v>
      </c>
      <c r="AB32" s="23" t="s">
        <v>15</v>
      </c>
    </row>
    <row r="33" spans="1:28" ht="12" customHeight="1">
      <c r="A33" s="6"/>
      <c r="B33" s="29"/>
      <c r="C33" s="80"/>
      <c r="D33" s="12" t="s">
        <v>11</v>
      </c>
      <c r="E33" s="3"/>
      <c r="F33" s="20">
        <v>1</v>
      </c>
      <c r="G33" s="21">
        <v>1</v>
      </c>
      <c r="H33" s="21"/>
      <c r="I33" s="22">
        <v>60</v>
      </c>
      <c r="J33" s="23" t="s">
        <v>15</v>
      </c>
      <c r="K33" s="22">
        <v>80</v>
      </c>
      <c r="L33" s="23" t="s">
        <v>15</v>
      </c>
      <c r="M33" s="22"/>
      <c r="N33" s="22">
        <v>40</v>
      </c>
      <c r="O33" s="23" t="s">
        <v>15</v>
      </c>
      <c r="P33" s="22">
        <v>46</v>
      </c>
      <c r="Q33" s="23" t="s">
        <v>15</v>
      </c>
      <c r="R33" s="22"/>
      <c r="S33" s="23" t="s">
        <v>15</v>
      </c>
      <c r="T33" s="22">
        <v>32</v>
      </c>
      <c r="U33" s="22"/>
      <c r="V33" s="22">
        <v>4</v>
      </c>
      <c r="W33" s="23" t="s">
        <v>15</v>
      </c>
      <c r="X33" s="22"/>
      <c r="Y33" s="22">
        <v>116</v>
      </c>
      <c r="Z33" s="22">
        <v>1</v>
      </c>
      <c r="AA33" s="22">
        <v>112</v>
      </c>
      <c r="AB33" s="23" t="s">
        <v>15</v>
      </c>
    </row>
    <row r="34" spans="1:28" ht="12" customHeight="1">
      <c r="A34" s="6"/>
      <c r="B34" s="29"/>
      <c r="C34" s="55"/>
      <c r="D34" s="12" t="s">
        <v>58</v>
      </c>
      <c r="E34" s="3"/>
      <c r="F34" s="20">
        <v>1</v>
      </c>
      <c r="G34" s="23" t="s">
        <v>49</v>
      </c>
      <c r="H34" s="21"/>
      <c r="I34" s="22">
        <v>66</v>
      </c>
      <c r="J34" s="23" t="s">
        <v>49</v>
      </c>
      <c r="K34" s="23" t="s">
        <v>49</v>
      </c>
      <c r="L34" s="23" t="s">
        <v>49</v>
      </c>
      <c r="M34" s="22"/>
      <c r="N34" s="22">
        <v>40</v>
      </c>
      <c r="O34" s="23" t="s">
        <v>49</v>
      </c>
      <c r="P34" s="23" t="s">
        <v>49</v>
      </c>
      <c r="Q34" s="23" t="s">
        <v>49</v>
      </c>
      <c r="R34" s="22"/>
      <c r="S34" s="23" t="s">
        <v>49</v>
      </c>
      <c r="T34" s="23" t="s">
        <v>49</v>
      </c>
      <c r="U34" s="22"/>
      <c r="V34" s="23" t="s">
        <v>49</v>
      </c>
      <c r="W34" s="23" t="s">
        <v>49</v>
      </c>
      <c r="X34" s="22"/>
      <c r="Y34" s="22">
        <v>117</v>
      </c>
      <c r="Z34" s="23" t="s">
        <v>49</v>
      </c>
      <c r="AA34" s="23" t="s">
        <v>49</v>
      </c>
      <c r="AB34" s="23" t="s">
        <v>49</v>
      </c>
    </row>
    <row r="35" spans="2:28" s="16" customFormat="1" ht="12" customHeight="1">
      <c r="B35" s="29"/>
      <c r="C35" s="31" t="s">
        <v>59</v>
      </c>
      <c r="D35" s="32"/>
      <c r="E35" s="4"/>
      <c r="F35" s="26">
        <f>IF(SUM(F36:F41)&gt;0,SUM(F36:F41),"－")</f>
        <v>24</v>
      </c>
      <c r="G35" s="26">
        <f aca="true" t="shared" si="3" ref="G35:AB35">IF(SUM(G36:G41)&gt;0,SUM(G36:G41),"－")</f>
        <v>6</v>
      </c>
      <c r="H35" s="26" t="str">
        <f t="shared" si="3"/>
        <v>－</v>
      </c>
      <c r="I35" s="27">
        <f>IF(SUM(I36:I41)&gt;0,SUM(I36:I41),"－")</f>
        <v>1559</v>
      </c>
      <c r="J35" s="27">
        <f>IF(SUM(J36:J41)&gt;0,SUM(J36:J41),"－")</f>
        <v>1688</v>
      </c>
      <c r="K35" s="27">
        <f>IF(SUM(K36:K41)&gt;0,SUM(K36:K41),"－")</f>
        <v>658</v>
      </c>
      <c r="L35" s="27">
        <f>IF(SUM(L36:L41)&gt;0,SUM(L36:L41),"－")</f>
        <v>1236</v>
      </c>
      <c r="M35" s="27" t="str">
        <f t="shared" si="3"/>
        <v>－</v>
      </c>
      <c r="N35" s="27">
        <f t="shared" si="3"/>
        <v>1361</v>
      </c>
      <c r="O35" s="27">
        <f t="shared" si="3"/>
        <v>1453</v>
      </c>
      <c r="P35" s="27">
        <f t="shared" si="3"/>
        <v>200</v>
      </c>
      <c r="Q35" s="27">
        <f t="shared" si="3"/>
        <v>439</v>
      </c>
      <c r="R35" s="27" t="str">
        <f t="shared" si="3"/>
        <v>－</v>
      </c>
      <c r="S35" s="27">
        <f t="shared" si="3"/>
        <v>40</v>
      </c>
      <c r="T35" s="27">
        <f t="shared" si="3"/>
        <v>52</v>
      </c>
      <c r="U35" s="27" t="str">
        <f t="shared" si="3"/>
        <v>－</v>
      </c>
      <c r="V35" s="27">
        <f t="shared" si="3"/>
        <v>47</v>
      </c>
      <c r="W35" s="27">
        <f t="shared" si="3"/>
        <v>1</v>
      </c>
      <c r="X35" s="27" t="str">
        <f t="shared" si="3"/>
        <v>－</v>
      </c>
      <c r="Y35" s="27">
        <f t="shared" si="3"/>
        <v>4200</v>
      </c>
      <c r="Z35" s="27">
        <f t="shared" si="3"/>
        <v>4183</v>
      </c>
      <c r="AA35" s="27">
        <f t="shared" si="3"/>
        <v>617</v>
      </c>
      <c r="AB35" s="27">
        <f t="shared" si="3"/>
        <v>1283</v>
      </c>
    </row>
    <row r="36" spans="1:28" ht="12" customHeight="1">
      <c r="A36" s="6"/>
      <c r="B36" s="29"/>
      <c r="C36" s="55"/>
      <c r="D36" s="12" t="s">
        <v>60</v>
      </c>
      <c r="E36" s="3"/>
      <c r="F36" s="20">
        <v>18</v>
      </c>
      <c r="G36" s="21">
        <v>3</v>
      </c>
      <c r="H36" s="21"/>
      <c r="I36" s="22">
        <v>1349</v>
      </c>
      <c r="J36" s="22">
        <v>1272</v>
      </c>
      <c r="K36" s="22">
        <v>548</v>
      </c>
      <c r="L36" s="22">
        <v>831</v>
      </c>
      <c r="M36" s="22"/>
      <c r="N36" s="22">
        <v>1173</v>
      </c>
      <c r="O36" s="22">
        <v>1134</v>
      </c>
      <c r="P36" s="22">
        <v>170</v>
      </c>
      <c r="Q36" s="22">
        <v>323</v>
      </c>
      <c r="R36" s="22"/>
      <c r="S36" s="22">
        <v>20</v>
      </c>
      <c r="T36" s="22">
        <v>46</v>
      </c>
      <c r="U36" s="22"/>
      <c r="V36" s="22">
        <v>46</v>
      </c>
      <c r="W36" s="23" t="s">
        <v>37</v>
      </c>
      <c r="X36" s="22"/>
      <c r="Y36" s="22">
        <v>3612</v>
      </c>
      <c r="Z36" s="22">
        <v>3274</v>
      </c>
      <c r="AA36" s="22">
        <v>540</v>
      </c>
      <c r="AB36" s="22">
        <v>847</v>
      </c>
    </row>
    <row r="37" spans="1:28" s="2" customFormat="1" ht="12" customHeight="1">
      <c r="A37" s="6"/>
      <c r="B37" s="29"/>
      <c r="C37" s="56"/>
      <c r="D37" s="12" t="s">
        <v>61</v>
      </c>
      <c r="E37" s="3"/>
      <c r="F37" s="20">
        <v>2</v>
      </c>
      <c r="G37" s="21">
        <v>1</v>
      </c>
      <c r="H37" s="21"/>
      <c r="I37" s="22">
        <v>94</v>
      </c>
      <c r="J37" s="22">
        <v>94</v>
      </c>
      <c r="K37" s="22">
        <v>110</v>
      </c>
      <c r="L37" s="23" t="s">
        <v>15</v>
      </c>
      <c r="M37" s="22"/>
      <c r="N37" s="22">
        <v>76</v>
      </c>
      <c r="O37" s="22">
        <v>62</v>
      </c>
      <c r="P37" s="23">
        <v>30</v>
      </c>
      <c r="Q37" s="23" t="s">
        <v>15</v>
      </c>
      <c r="R37" s="22"/>
      <c r="S37" s="23" t="s">
        <v>15</v>
      </c>
      <c r="T37" s="23" t="s">
        <v>15</v>
      </c>
      <c r="U37" s="22"/>
      <c r="V37" s="23" t="s">
        <v>15</v>
      </c>
      <c r="W37" s="23" t="s">
        <v>15</v>
      </c>
      <c r="X37" s="22"/>
      <c r="Y37" s="22">
        <v>239</v>
      </c>
      <c r="Z37" s="22">
        <v>168</v>
      </c>
      <c r="AA37" s="22">
        <v>77</v>
      </c>
      <c r="AB37" s="23" t="s">
        <v>15</v>
      </c>
    </row>
    <row r="38" spans="1:28" ht="12" customHeight="1">
      <c r="A38" s="6"/>
      <c r="B38" s="29"/>
      <c r="C38" s="80"/>
      <c r="D38" s="12" t="s">
        <v>62</v>
      </c>
      <c r="E38" s="3"/>
      <c r="F38" s="20">
        <v>2</v>
      </c>
      <c r="G38" s="23" t="s">
        <v>51</v>
      </c>
      <c r="H38" s="21"/>
      <c r="I38" s="22">
        <v>76</v>
      </c>
      <c r="J38" s="22">
        <v>123</v>
      </c>
      <c r="K38" s="23" t="s">
        <v>51</v>
      </c>
      <c r="L38" s="23" t="s">
        <v>51</v>
      </c>
      <c r="M38" s="22"/>
      <c r="N38" s="22">
        <v>74</v>
      </c>
      <c r="O38" s="22">
        <v>113</v>
      </c>
      <c r="P38" s="23" t="s">
        <v>51</v>
      </c>
      <c r="Q38" s="23" t="s">
        <v>51</v>
      </c>
      <c r="R38" s="22"/>
      <c r="S38" s="22">
        <v>4</v>
      </c>
      <c r="T38" s="23" t="s">
        <v>51</v>
      </c>
      <c r="U38" s="22"/>
      <c r="V38" s="22">
        <v>1</v>
      </c>
      <c r="W38" s="23" t="s">
        <v>51</v>
      </c>
      <c r="X38" s="22"/>
      <c r="Y38" s="22">
        <v>239</v>
      </c>
      <c r="Z38" s="22">
        <v>306</v>
      </c>
      <c r="AA38" s="23" t="s">
        <v>51</v>
      </c>
      <c r="AB38" s="23" t="s">
        <v>51</v>
      </c>
    </row>
    <row r="39" spans="1:28" ht="12" customHeight="1">
      <c r="A39" s="6"/>
      <c r="B39" s="29"/>
      <c r="C39" s="55"/>
      <c r="D39" s="12" t="s">
        <v>63</v>
      </c>
      <c r="E39" s="3"/>
      <c r="F39" s="20">
        <v>1</v>
      </c>
      <c r="G39" s="23" t="s">
        <v>31</v>
      </c>
      <c r="H39" s="21"/>
      <c r="I39" s="22">
        <v>40</v>
      </c>
      <c r="J39" s="22">
        <v>82</v>
      </c>
      <c r="K39" s="23" t="s">
        <v>31</v>
      </c>
      <c r="L39" s="23" t="s">
        <v>31</v>
      </c>
      <c r="M39" s="22"/>
      <c r="N39" s="22">
        <v>38</v>
      </c>
      <c r="O39" s="22">
        <v>52</v>
      </c>
      <c r="P39" s="23" t="s">
        <v>31</v>
      </c>
      <c r="Q39" s="23" t="s">
        <v>31</v>
      </c>
      <c r="R39" s="22"/>
      <c r="S39" s="23" t="s">
        <v>31</v>
      </c>
      <c r="T39" s="23" t="s">
        <v>31</v>
      </c>
      <c r="U39" s="22"/>
      <c r="V39" s="23" t="s">
        <v>31</v>
      </c>
      <c r="W39" s="23" t="s">
        <v>31</v>
      </c>
      <c r="X39" s="22"/>
      <c r="Y39" s="22">
        <v>110</v>
      </c>
      <c r="Z39" s="22">
        <v>157</v>
      </c>
      <c r="AA39" s="23" t="s">
        <v>31</v>
      </c>
      <c r="AB39" s="23" t="s">
        <v>31</v>
      </c>
    </row>
    <row r="40" spans="1:28" ht="12" customHeight="1">
      <c r="A40" s="6"/>
      <c r="B40" s="29"/>
      <c r="C40" s="55"/>
      <c r="D40" s="12" t="s">
        <v>64</v>
      </c>
      <c r="E40" s="3"/>
      <c r="F40" s="20">
        <v>1</v>
      </c>
      <c r="G40" s="23" t="s">
        <v>45</v>
      </c>
      <c r="H40" s="21"/>
      <c r="I40" s="23" t="s">
        <v>45</v>
      </c>
      <c r="J40" s="22">
        <v>117</v>
      </c>
      <c r="K40" s="23" t="s">
        <v>45</v>
      </c>
      <c r="L40" s="23" t="s">
        <v>45</v>
      </c>
      <c r="M40" s="22"/>
      <c r="N40" s="23" t="s">
        <v>45</v>
      </c>
      <c r="O40" s="22">
        <v>92</v>
      </c>
      <c r="P40" s="23" t="s">
        <v>45</v>
      </c>
      <c r="Q40" s="23" t="s">
        <v>45</v>
      </c>
      <c r="R40" s="22"/>
      <c r="S40" s="22">
        <v>16</v>
      </c>
      <c r="T40" s="23" t="s">
        <v>45</v>
      </c>
      <c r="U40" s="22"/>
      <c r="V40" s="23" t="s">
        <v>45</v>
      </c>
      <c r="W40" s="23" t="s">
        <v>45</v>
      </c>
      <c r="X40" s="22"/>
      <c r="Y40" s="23" t="s">
        <v>45</v>
      </c>
      <c r="Z40" s="22">
        <v>278</v>
      </c>
      <c r="AA40" s="23" t="s">
        <v>45</v>
      </c>
      <c r="AB40" s="23" t="s">
        <v>45</v>
      </c>
    </row>
    <row r="41" spans="1:28" s="15" customFormat="1" ht="12" customHeight="1">
      <c r="A41" s="16"/>
      <c r="B41" s="29"/>
      <c r="C41" s="55"/>
      <c r="D41" s="12" t="s">
        <v>65</v>
      </c>
      <c r="E41" s="4"/>
      <c r="F41" s="23" t="s">
        <v>51</v>
      </c>
      <c r="G41" s="21">
        <v>2</v>
      </c>
      <c r="H41" s="21"/>
      <c r="I41" s="23" t="s">
        <v>51</v>
      </c>
      <c r="J41" s="23" t="s">
        <v>51</v>
      </c>
      <c r="K41" s="23" t="s">
        <v>51</v>
      </c>
      <c r="L41" s="22">
        <v>405</v>
      </c>
      <c r="M41" s="22"/>
      <c r="N41" s="23" t="s">
        <v>51</v>
      </c>
      <c r="O41" s="23" t="s">
        <v>51</v>
      </c>
      <c r="P41" s="23" t="s">
        <v>51</v>
      </c>
      <c r="Q41" s="22">
        <v>116</v>
      </c>
      <c r="R41" s="22"/>
      <c r="S41" s="23" t="s">
        <v>51</v>
      </c>
      <c r="T41" s="22">
        <v>6</v>
      </c>
      <c r="U41" s="22"/>
      <c r="V41" s="23" t="s">
        <v>51</v>
      </c>
      <c r="W41" s="22">
        <v>1</v>
      </c>
      <c r="X41" s="22"/>
      <c r="Y41" s="23" t="s">
        <v>51</v>
      </c>
      <c r="Z41" s="23" t="s">
        <v>51</v>
      </c>
      <c r="AA41" s="23" t="s">
        <v>51</v>
      </c>
      <c r="AB41" s="22">
        <v>436</v>
      </c>
    </row>
    <row r="42" spans="2:28" s="6" customFormat="1" ht="12" customHeight="1">
      <c r="B42" s="29"/>
      <c r="C42" s="31" t="s">
        <v>66</v>
      </c>
      <c r="D42" s="32"/>
      <c r="E42" s="3"/>
      <c r="F42" s="26">
        <f>IF(SUM(F43:F45)&gt;0,SUM(F43:F45),"－")</f>
        <v>5</v>
      </c>
      <c r="G42" s="26">
        <f aca="true" t="shared" si="4" ref="G42:AB42">IF(SUM(G43:G45)&gt;0,SUM(G43:G45),"－")</f>
        <v>7</v>
      </c>
      <c r="H42" s="26" t="str">
        <f t="shared" si="4"/>
        <v>－</v>
      </c>
      <c r="I42" s="27" t="str">
        <f>IF(SUM(I43:I45)&gt;0,SUM(I43:I45),"－")</f>
        <v>－</v>
      </c>
      <c r="J42" s="27">
        <f>IF(SUM(J43:J45)&gt;0,SUM(J43:J45),"－")</f>
        <v>351</v>
      </c>
      <c r="K42" s="27">
        <f>IF(SUM(K43:K45)&gt;0,SUM(K43:K45),"－")</f>
        <v>90</v>
      </c>
      <c r="L42" s="27">
        <f>IF(SUM(L43:L45)&gt;0,SUM(L43:L45),"－")</f>
        <v>1063</v>
      </c>
      <c r="M42" s="27" t="str">
        <f t="shared" si="4"/>
        <v>－</v>
      </c>
      <c r="N42" s="27" t="str">
        <f t="shared" si="4"/>
        <v>－</v>
      </c>
      <c r="O42" s="27">
        <f t="shared" si="4"/>
        <v>260</v>
      </c>
      <c r="P42" s="27">
        <f t="shared" si="4"/>
        <v>69</v>
      </c>
      <c r="Q42" s="27">
        <f t="shared" si="4"/>
        <v>848</v>
      </c>
      <c r="R42" s="27" t="str">
        <f t="shared" si="4"/>
        <v>－</v>
      </c>
      <c r="S42" s="27">
        <f t="shared" si="4"/>
        <v>21</v>
      </c>
      <c r="T42" s="27">
        <f t="shared" si="4"/>
        <v>34</v>
      </c>
      <c r="U42" s="27" t="str">
        <f t="shared" si="4"/>
        <v>－</v>
      </c>
      <c r="V42" s="27">
        <f t="shared" si="4"/>
        <v>1</v>
      </c>
      <c r="W42" s="27">
        <f t="shared" si="4"/>
        <v>2</v>
      </c>
      <c r="X42" s="27" t="str">
        <f t="shared" si="4"/>
        <v>－</v>
      </c>
      <c r="Y42" s="23" t="s">
        <v>41</v>
      </c>
      <c r="Z42" s="27">
        <f t="shared" si="4"/>
        <v>841</v>
      </c>
      <c r="AA42" s="27">
        <f t="shared" si="4"/>
        <v>165</v>
      </c>
      <c r="AB42" s="27">
        <f t="shared" si="4"/>
        <v>2934</v>
      </c>
    </row>
    <row r="43" spans="1:28" ht="12" customHeight="1">
      <c r="A43" s="6"/>
      <c r="B43" s="29"/>
      <c r="C43" s="80"/>
      <c r="D43" s="12" t="s">
        <v>67</v>
      </c>
      <c r="E43" s="11"/>
      <c r="F43" s="20">
        <v>5</v>
      </c>
      <c r="G43" s="21">
        <v>5</v>
      </c>
      <c r="H43" s="21"/>
      <c r="I43" s="23" t="s">
        <v>54</v>
      </c>
      <c r="J43" s="22">
        <v>351</v>
      </c>
      <c r="K43" s="23" t="s">
        <v>54</v>
      </c>
      <c r="L43" s="22">
        <v>923</v>
      </c>
      <c r="M43" s="22"/>
      <c r="N43" s="23" t="s">
        <v>54</v>
      </c>
      <c r="O43" s="22">
        <v>260</v>
      </c>
      <c r="P43" s="23" t="s">
        <v>54</v>
      </c>
      <c r="Q43" s="22">
        <v>715</v>
      </c>
      <c r="R43" s="22"/>
      <c r="S43" s="22">
        <v>21</v>
      </c>
      <c r="T43" s="22">
        <v>17</v>
      </c>
      <c r="U43" s="22"/>
      <c r="V43" s="22">
        <v>1</v>
      </c>
      <c r="W43" s="23" t="s">
        <v>54</v>
      </c>
      <c r="X43" s="22"/>
      <c r="Y43" s="23" t="s">
        <v>54</v>
      </c>
      <c r="Z43" s="22">
        <v>841</v>
      </c>
      <c r="AA43" s="23" t="s">
        <v>54</v>
      </c>
      <c r="AB43" s="22">
        <v>2633</v>
      </c>
    </row>
    <row r="44" spans="1:28" ht="13.5">
      <c r="A44" s="6"/>
      <c r="B44" s="29"/>
      <c r="C44" s="55"/>
      <c r="D44" s="12" t="s">
        <v>68</v>
      </c>
      <c r="E44" s="6"/>
      <c r="F44" s="23" t="s">
        <v>69</v>
      </c>
      <c r="G44" s="21">
        <v>1</v>
      </c>
      <c r="H44" s="21"/>
      <c r="I44" s="23" t="s">
        <v>69</v>
      </c>
      <c r="J44" s="23" t="s">
        <v>69</v>
      </c>
      <c r="K44" s="23" t="s">
        <v>69</v>
      </c>
      <c r="L44" s="22">
        <v>94</v>
      </c>
      <c r="M44" s="22"/>
      <c r="N44" s="23" t="s">
        <v>69</v>
      </c>
      <c r="O44" s="23" t="s">
        <v>69</v>
      </c>
      <c r="P44" s="23" t="s">
        <v>69</v>
      </c>
      <c r="Q44" s="22">
        <v>92</v>
      </c>
      <c r="R44" s="22"/>
      <c r="S44" s="23" t="s">
        <v>69</v>
      </c>
      <c r="T44" s="22">
        <v>2</v>
      </c>
      <c r="U44" s="22"/>
      <c r="V44" s="23" t="s">
        <v>69</v>
      </c>
      <c r="W44" s="23" t="s">
        <v>69</v>
      </c>
      <c r="X44" s="22"/>
      <c r="Y44" s="23" t="s">
        <v>69</v>
      </c>
      <c r="Z44" s="23" t="s">
        <v>69</v>
      </c>
      <c r="AA44" s="23" t="s">
        <v>69</v>
      </c>
      <c r="AB44" s="22">
        <v>175</v>
      </c>
    </row>
    <row r="45" spans="1:28" s="15" customFormat="1" ht="12" customHeight="1">
      <c r="A45" s="16"/>
      <c r="B45" s="29"/>
      <c r="C45" s="81"/>
      <c r="D45" s="12" t="s">
        <v>70</v>
      </c>
      <c r="E45" s="16"/>
      <c r="F45" s="23" t="s">
        <v>33</v>
      </c>
      <c r="G45" s="21">
        <v>1</v>
      </c>
      <c r="H45" s="28"/>
      <c r="I45" s="23" t="s">
        <v>33</v>
      </c>
      <c r="J45" s="23" t="s">
        <v>33</v>
      </c>
      <c r="K45" s="23">
        <v>90</v>
      </c>
      <c r="L45" s="23">
        <v>46</v>
      </c>
      <c r="M45" s="23"/>
      <c r="N45" s="23" t="s">
        <v>33</v>
      </c>
      <c r="O45" s="23" t="s">
        <v>33</v>
      </c>
      <c r="P45" s="23">
        <v>69</v>
      </c>
      <c r="Q45" s="23">
        <v>41</v>
      </c>
      <c r="R45" s="23"/>
      <c r="S45" s="23" t="s">
        <v>33</v>
      </c>
      <c r="T45" s="23">
        <v>15</v>
      </c>
      <c r="U45" s="23"/>
      <c r="V45" s="23" t="s">
        <v>33</v>
      </c>
      <c r="W45" s="23">
        <v>2</v>
      </c>
      <c r="X45" s="23"/>
      <c r="Y45" s="23" t="s">
        <v>33</v>
      </c>
      <c r="Z45" s="23" t="s">
        <v>33</v>
      </c>
      <c r="AA45" s="23">
        <v>165</v>
      </c>
      <c r="AB45" s="23">
        <v>126</v>
      </c>
    </row>
    <row r="46" spans="2:28" s="6" customFormat="1" ht="12">
      <c r="B46" s="29"/>
      <c r="C46" s="31" t="s">
        <v>71</v>
      </c>
      <c r="D46" s="32"/>
      <c r="E46" s="17"/>
      <c r="F46" s="26">
        <f>IF(F47&gt;0,F47,"－")</f>
        <v>1</v>
      </c>
      <c r="G46" s="26">
        <f aca="true" t="shared" si="5" ref="G46:AA46">IF(G47&gt;0,G47,"－")</f>
        <v>1</v>
      </c>
      <c r="H46" s="26" t="str">
        <f t="shared" si="5"/>
        <v>－</v>
      </c>
      <c r="I46" s="27">
        <f>IF(SUM(I47)&gt;0,SUM(I47),"－")</f>
        <v>53</v>
      </c>
      <c r="J46" s="27" t="str">
        <f>IF(SUM(J47)&gt;0,SUM(J47),"－")</f>
        <v>－</v>
      </c>
      <c r="K46" s="27">
        <f>IF(SUM(K47)&gt;0,SUM(K47),"－")</f>
        <v>37</v>
      </c>
      <c r="L46" s="27">
        <f>IF(SUM(L47)&gt;0,SUM(L47),"－")</f>
        <v>11</v>
      </c>
      <c r="M46" s="27" t="str">
        <f t="shared" si="5"/>
        <v>－</v>
      </c>
      <c r="N46" s="27">
        <f t="shared" si="5"/>
        <v>40</v>
      </c>
      <c r="O46" s="27" t="str">
        <f t="shared" si="5"/>
        <v>－</v>
      </c>
      <c r="P46" s="27">
        <f t="shared" si="5"/>
        <v>37</v>
      </c>
      <c r="Q46" s="27">
        <f t="shared" si="5"/>
        <v>11</v>
      </c>
      <c r="R46" s="27" t="str">
        <f t="shared" si="5"/>
        <v>－</v>
      </c>
      <c r="S46" s="27" t="str">
        <f t="shared" si="5"/>
        <v>－</v>
      </c>
      <c r="T46" s="27" t="str">
        <f t="shared" si="5"/>
        <v>－</v>
      </c>
      <c r="U46" s="27" t="str">
        <f t="shared" si="5"/>
        <v>－</v>
      </c>
      <c r="V46" s="27" t="str">
        <f t="shared" si="5"/>
        <v>－</v>
      </c>
      <c r="W46" s="27" t="str">
        <f t="shared" si="5"/>
        <v>－</v>
      </c>
      <c r="X46" s="27" t="str">
        <f t="shared" si="5"/>
        <v>－</v>
      </c>
      <c r="Y46" s="27">
        <f t="shared" si="5"/>
        <v>120</v>
      </c>
      <c r="Z46" s="27">
        <f t="shared" si="5"/>
        <v>1</v>
      </c>
      <c r="AA46" s="27">
        <f t="shared" si="5"/>
        <v>99</v>
      </c>
      <c r="AB46" s="27">
        <v>32</v>
      </c>
    </row>
    <row r="47" spans="1:28" ht="13.5">
      <c r="A47" s="6"/>
      <c r="B47" s="57"/>
      <c r="C47" s="81"/>
      <c r="D47" s="14" t="s">
        <v>72</v>
      </c>
      <c r="E47" s="6"/>
      <c r="F47" s="20">
        <v>1</v>
      </c>
      <c r="G47" s="21">
        <v>1</v>
      </c>
      <c r="H47" s="28"/>
      <c r="I47" s="23">
        <v>53</v>
      </c>
      <c r="J47" s="23" t="s">
        <v>35</v>
      </c>
      <c r="K47" s="23">
        <v>37</v>
      </c>
      <c r="L47" s="23">
        <v>11</v>
      </c>
      <c r="M47" s="23"/>
      <c r="N47" s="23">
        <v>40</v>
      </c>
      <c r="O47" s="23" t="s">
        <v>35</v>
      </c>
      <c r="P47" s="23">
        <v>37</v>
      </c>
      <c r="Q47" s="23">
        <v>11</v>
      </c>
      <c r="R47" s="23"/>
      <c r="S47" s="23" t="s">
        <v>35</v>
      </c>
      <c r="T47" s="23" t="s">
        <v>35</v>
      </c>
      <c r="U47" s="23"/>
      <c r="V47" s="23" t="s">
        <v>35</v>
      </c>
      <c r="W47" s="23" t="s">
        <v>35</v>
      </c>
      <c r="X47" s="23"/>
      <c r="Y47" s="23">
        <v>120</v>
      </c>
      <c r="Z47" s="23">
        <v>1</v>
      </c>
      <c r="AA47" s="23">
        <v>99</v>
      </c>
      <c r="AB47" s="23">
        <v>32</v>
      </c>
    </row>
    <row r="48" spans="1:28" ht="13.5">
      <c r="A48" s="6"/>
      <c r="B48" s="6"/>
      <c r="C48" s="6"/>
      <c r="D48" s="6"/>
      <c r="E48" s="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6:28" ht="13.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6:28" ht="13.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6:28" ht="13.5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6:28" ht="13.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6:28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6:28" ht="13.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6:28" ht="13.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6:28" ht="13.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6:28" ht="13.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6:28" ht="13.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6:28" ht="13.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6:28" ht="13.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6:28" ht="13.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6:28" ht="13.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6:28" ht="13.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6:28" ht="13.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6:28" ht="13.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6:28" ht="13.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6:28" ht="13.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6:28" ht="13.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6:28" ht="13.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</sheetData>
  <mergeCells count="29">
    <mergeCell ref="B8:D8"/>
    <mergeCell ref="B9:D9"/>
    <mergeCell ref="B10:D10"/>
    <mergeCell ref="H6:H7"/>
    <mergeCell ref="B4:D7"/>
    <mergeCell ref="E6:E7"/>
    <mergeCell ref="F6:F7"/>
    <mergeCell ref="G6:G7"/>
    <mergeCell ref="F4:G5"/>
    <mergeCell ref="Y4:AB4"/>
    <mergeCell ref="S5:T6"/>
    <mergeCell ref="V5:W6"/>
    <mergeCell ref="C11:D11"/>
    <mergeCell ref="I5:L5"/>
    <mergeCell ref="X5:X7"/>
    <mergeCell ref="Y5:Z6"/>
    <mergeCell ref="AA5:AB6"/>
    <mergeCell ref="P6:Q6"/>
    <mergeCell ref="I6:J6"/>
    <mergeCell ref="B11:B47"/>
    <mergeCell ref="I4:W4"/>
    <mergeCell ref="C46:D46"/>
    <mergeCell ref="C22:D22"/>
    <mergeCell ref="C35:D35"/>
    <mergeCell ref="C42:D42"/>
    <mergeCell ref="K6:L6"/>
    <mergeCell ref="N6:O6"/>
    <mergeCell ref="M5:M7"/>
    <mergeCell ref="N5:Q5"/>
  </mergeCells>
  <printOptions horizontalCentered="1"/>
  <pageMargins left="0.2755905511811024" right="0.2755905511811024" top="0.5905511811023623" bottom="0.3937007874015748" header="0.3937007874015748" footer="0.3937007874015748"/>
  <pageSetup firstPageNumber="58" useFirstPageNumber="1"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2004-01-26T09:53:46Z</cp:lastPrinted>
  <dcterms:created xsi:type="dcterms:W3CDTF">2001-08-22T05:24:47Z</dcterms:created>
  <dcterms:modified xsi:type="dcterms:W3CDTF">2004-01-26T09:53:52Z</dcterms:modified>
  <cp:category/>
  <cp:version/>
  <cp:contentType/>
  <cp:contentStatus/>
</cp:coreProperties>
</file>