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756" activeTab="0"/>
  </bookViews>
  <sheets>
    <sheet name="学校総覧（２）" sheetId="1" r:id="rId1"/>
  </sheets>
  <definedNames>
    <definedName name="_xlnm.Print_Titles" localSheetId="0">'学校総覧（２）'!$2:$5</definedName>
  </definedNames>
  <calcPr fullCalcOnLoad="1"/>
</workbook>
</file>

<file path=xl/sharedStrings.xml><?xml version="1.0" encoding="utf-8"?>
<sst xmlns="http://schemas.openxmlformats.org/spreadsheetml/2006/main" count="448" uniqueCount="46">
  <si>
    <t>総数</t>
  </si>
  <si>
    <t>計</t>
  </si>
  <si>
    <t>町村立</t>
  </si>
  <si>
    <t>公立</t>
  </si>
  <si>
    <t>私立</t>
  </si>
  <si>
    <t>中学校</t>
  </si>
  <si>
    <t>小学校</t>
  </si>
  <si>
    <t>幼稚園</t>
  </si>
  <si>
    <t>２学年</t>
  </si>
  <si>
    <t>３学年</t>
  </si>
  <si>
    <t>４学年</t>
  </si>
  <si>
    <t>５学年</t>
  </si>
  <si>
    <t>６学年</t>
  </si>
  <si>
    <t>－</t>
  </si>
  <si>
    <t>第１表　　学　　校　　総　　覧　　（２）　－学校数・学級数・児童及び生徒数－</t>
  </si>
  <si>
    <t>区　　　　分</t>
  </si>
  <si>
    <t>学校数</t>
  </si>
  <si>
    <t>学級数</t>
  </si>
  <si>
    <t>児童数および生徒数</t>
  </si>
  <si>
    <t>１学年</t>
  </si>
  <si>
    <t>別科</t>
  </si>
  <si>
    <t>専攻科</t>
  </si>
  <si>
    <t>男</t>
  </si>
  <si>
    <t>女</t>
  </si>
  <si>
    <t>昭和５０年度</t>
  </si>
  <si>
    <t>昭和５１年度</t>
  </si>
  <si>
    <t>市    立</t>
  </si>
  <si>
    <t>高等学校</t>
  </si>
  <si>
    <t>県立</t>
  </si>
  <si>
    <t>全日制</t>
  </si>
  <si>
    <t>定時制</t>
  </si>
  <si>
    <t>市立</t>
  </si>
  <si>
    <t>組合立全日制</t>
  </si>
  <si>
    <t>私立全日制</t>
  </si>
  <si>
    <t>特殊学校</t>
  </si>
  <si>
    <t>盲学校</t>
  </si>
  <si>
    <t>幼稚部</t>
  </si>
  <si>
    <t>小学部</t>
  </si>
  <si>
    <t>中学部</t>
  </si>
  <si>
    <t>高等部</t>
  </si>
  <si>
    <t>聾学校</t>
  </si>
  <si>
    <t>養護学校</t>
  </si>
  <si>
    <t>(2)12</t>
  </si>
  <si>
    <t>各種学校</t>
  </si>
  <si>
    <t>専修学校</t>
  </si>
  <si>
    <t>注：１．学校数欄の（　）内は分校を示し再掲である。 ２．学級数欄の（　）内は特殊学級を示し再掲である。 ３．高等学校の学校数について：併置校（全日制と定時制の両方の課程を設置している学校）は全日制に含めた。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</si>
</sst>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</numFmts>
  <fonts count="5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0"/>
      <name val="ＤＨＰ中丸ゴシック体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2" borderId="3" xfId="0" applyFont="1" applyFill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184" fontId="2" fillId="0" borderId="4" xfId="17" applyNumberFormat="1" applyFont="1" applyBorder="1" applyAlignment="1">
      <alignment horizontal="center" vertical="center"/>
    </xf>
    <xf numFmtId="184" fontId="2" fillId="0" borderId="5" xfId="17" applyNumberFormat="1" applyFont="1" applyBorder="1" applyAlignment="1">
      <alignment horizontal="center" vertical="center"/>
    </xf>
    <xf numFmtId="184" fontId="2" fillId="0" borderId="6" xfId="17" applyNumberFormat="1" applyFont="1" applyBorder="1" applyAlignment="1">
      <alignment horizontal="center" vertical="center"/>
    </xf>
    <xf numFmtId="184" fontId="2" fillId="0" borderId="7" xfId="17" applyNumberFormat="1" applyFont="1" applyBorder="1" applyAlignment="1">
      <alignment horizontal="center" vertical="center"/>
    </xf>
    <xf numFmtId="184" fontId="2" fillId="0" borderId="8" xfId="17" applyNumberFormat="1" applyFont="1" applyBorder="1" applyAlignment="1">
      <alignment horizontal="center" vertical="center"/>
    </xf>
    <xf numFmtId="184" fontId="2" fillId="0" borderId="1" xfId="17" applyNumberFormat="1" applyFont="1" applyBorder="1" applyAlignment="1">
      <alignment horizontal="center" vertical="center"/>
    </xf>
    <xf numFmtId="38" fontId="2" fillId="0" borderId="4" xfId="17" applyFont="1" applyBorder="1" applyAlignment="1">
      <alignment horizontal="center" vertical="center"/>
    </xf>
    <xf numFmtId="38" fontId="2" fillId="0" borderId="5" xfId="17" applyFont="1" applyBorder="1" applyAlignment="1">
      <alignment horizontal="center" vertical="center"/>
    </xf>
    <xf numFmtId="38" fontId="2" fillId="0" borderId="6" xfId="17" applyFont="1" applyBorder="1" applyAlignment="1">
      <alignment horizontal="center" vertical="center"/>
    </xf>
    <xf numFmtId="38" fontId="2" fillId="0" borderId="7" xfId="17" applyFont="1" applyBorder="1" applyAlignment="1">
      <alignment horizontal="center" vertical="center"/>
    </xf>
    <xf numFmtId="38" fontId="2" fillId="0" borderId="8" xfId="17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8" fontId="2" fillId="0" borderId="2" xfId="17" applyFont="1" applyBorder="1" applyAlignment="1">
      <alignment horizontal="right" vertical="center"/>
    </xf>
    <xf numFmtId="184" fontId="2" fillId="0" borderId="10" xfId="17" applyNumberFormat="1" applyFont="1" applyBorder="1" applyAlignment="1">
      <alignment horizontal="right" vertical="center"/>
    </xf>
    <xf numFmtId="38" fontId="2" fillId="0" borderId="11" xfId="17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distributed" textRotation="255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distributed" textRotation="255"/>
    </xf>
    <xf numFmtId="0" fontId="2" fillId="3" borderId="14" xfId="0" applyFont="1" applyFill="1" applyBorder="1" applyAlignment="1">
      <alignment horizontal="center" vertical="distributed" textRotation="255"/>
    </xf>
    <xf numFmtId="0" fontId="2" fillId="3" borderId="3" xfId="0" applyFont="1" applyFill="1" applyBorder="1" applyAlignment="1">
      <alignment horizontal="center" vertical="distributed" textRotation="255"/>
    </xf>
    <xf numFmtId="0" fontId="2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distributed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distributed" textRotation="255"/>
    </xf>
    <xf numFmtId="0" fontId="2" fillId="3" borderId="7" xfId="0" applyFont="1" applyFill="1" applyBorder="1" applyAlignment="1">
      <alignment horizontal="center" vertical="distributed" textRotation="255"/>
    </xf>
    <xf numFmtId="0" fontId="2" fillId="3" borderId="1" xfId="0" applyFont="1" applyFill="1" applyBorder="1" applyAlignment="1">
      <alignment horizontal="center" vertical="distributed" textRotation="255"/>
    </xf>
    <xf numFmtId="0" fontId="2" fillId="3" borderId="4" xfId="0" applyFont="1" applyFill="1" applyBorder="1" applyAlignment="1">
      <alignment horizontal="distributed" vertical="distributed"/>
    </xf>
    <xf numFmtId="184" fontId="2" fillId="2" borderId="2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184" fontId="2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184" fontId="4" fillId="0" borderId="0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184" fontId="2" fillId="0" borderId="2" xfId="0" applyNumberFormat="1" applyFont="1" applyBorder="1" applyAlignment="1">
      <alignment horizontal="distributed"/>
    </xf>
    <xf numFmtId="0" fontId="2" fillId="2" borderId="2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center" vertical="distributed" textRotation="255" shrinkToFit="1"/>
    </xf>
    <xf numFmtId="0" fontId="2" fillId="0" borderId="11" xfId="0" applyFont="1" applyBorder="1" applyAlignment="1">
      <alignment horizontal="distributed"/>
    </xf>
    <xf numFmtId="0" fontId="2" fillId="3" borderId="14" xfId="0" applyFont="1" applyFill="1" applyBorder="1" applyAlignment="1">
      <alignment horizontal="center" vertical="distributed" textRotation="255" shrinkToFit="1"/>
    </xf>
    <xf numFmtId="0" fontId="2" fillId="0" borderId="10" xfId="0" applyFont="1" applyBorder="1" applyAlignment="1">
      <alignment horizontal="distributed"/>
    </xf>
    <xf numFmtId="0" fontId="2" fillId="3" borderId="3" xfId="0" applyFont="1" applyFill="1" applyBorder="1" applyAlignment="1">
      <alignment horizontal="center" vertical="distributed" textRotation="255" shrinkToFit="1"/>
    </xf>
    <xf numFmtId="0" fontId="2" fillId="0" borderId="14" xfId="0" applyFont="1" applyBorder="1" applyAlignment="1">
      <alignment horizontal="distributed" vertical="distributed" textRotation="255"/>
    </xf>
    <xf numFmtId="0" fontId="2" fillId="0" borderId="3" xfId="0" applyFont="1" applyBorder="1" applyAlignment="1">
      <alignment horizontal="distributed" vertical="distributed" textRotation="255"/>
    </xf>
    <xf numFmtId="0" fontId="2" fillId="0" borderId="5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3" borderId="4" xfId="0" applyFont="1" applyFill="1" applyBorder="1" applyAlignment="1">
      <alignment horizontal="center" vertical="distributed" textRotation="255"/>
    </xf>
    <xf numFmtId="0" fontId="2" fillId="0" borderId="6" xfId="0" applyFont="1" applyBorder="1" applyAlignment="1">
      <alignment vertical="distributed" textRotation="255"/>
    </xf>
    <xf numFmtId="0" fontId="2" fillId="0" borderId="2" xfId="0" applyFont="1" applyBorder="1" applyAlignment="1">
      <alignment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distributed" textRotation="255"/>
    </xf>
    <xf numFmtId="0" fontId="2" fillId="0" borderId="8" xfId="0" applyFont="1" applyBorder="1" applyAlignment="1">
      <alignment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4" xfId="0" applyFont="1" applyBorder="1" applyAlignment="1">
      <alignment vertical="distributed" textRotation="255"/>
    </xf>
    <xf numFmtId="0" fontId="2" fillId="0" borderId="3" xfId="0" applyFont="1" applyBorder="1" applyAlignment="1">
      <alignment vertical="distributed" textRotation="255"/>
    </xf>
    <xf numFmtId="0" fontId="2" fillId="0" borderId="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184" fontId="2" fillId="0" borderId="0" xfId="0" applyNumberFormat="1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51</xdr:row>
      <xdr:rowOff>38100</xdr:rowOff>
    </xdr:from>
    <xdr:to>
      <xdr:col>5</xdr:col>
      <xdr:colOff>0</xdr:colOff>
      <xdr:row>53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95500" y="7829550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66675</xdr:rowOff>
    </xdr:from>
    <xdr:to>
      <xdr:col>5</xdr:col>
      <xdr:colOff>0</xdr:colOff>
      <xdr:row>75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95500" y="8315325"/>
          <a:ext cx="0" cy="3133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95500" y="68770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38100</xdr:rowOff>
    </xdr:from>
    <xdr:to>
      <xdr:col>5</xdr:col>
      <xdr:colOff>0</xdr:colOff>
      <xdr:row>63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095500" y="9353550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38100</xdr:rowOff>
    </xdr:from>
    <xdr:to>
      <xdr:col>5</xdr:col>
      <xdr:colOff>0</xdr:colOff>
      <xdr:row>71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095500" y="10572750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51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2095500" y="7524750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38100</xdr:rowOff>
    </xdr:from>
    <xdr:to>
      <xdr:col>5</xdr:col>
      <xdr:colOff>0</xdr:colOff>
      <xdr:row>49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2095500" y="7219950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38100</xdr:rowOff>
    </xdr:from>
    <xdr:to>
      <xdr:col>5</xdr:col>
      <xdr:colOff>0</xdr:colOff>
      <xdr:row>59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2095500" y="8743950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38100</xdr:rowOff>
    </xdr:from>
    <xdr:to>
      <xdr:col>5</xdr:col>
      <xdr:colOff>0</xdr:colOff>
      <xdr:row>69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2095500" y="10267950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</xdr:colOff>
      <xdr:row>59</xdr:row>
      <xdr:rowOff>142875</xdr:rowOff>
    </xdr:from>
    <xdr:to>
      <xdr:col>5</xdr:col>
      <xdr:colOff>190500</xdr:colOff>
      <xdr:row>66</xdr:row>
      <xdr:rowOff>28575</xdr:rowOff>
    </xdr:to>
    <xdr:sp>
      <xdr:nvSpPr>
        <xdr:cNvPr id="10" name="AutoShape 11"/>
        <xdr:cNvSpPr>
          <a:spLocks/>
        </xdr:cNvSpPr>
      </xdr:nvSpPr>
      <xdr:spPr>
        <a:xfrm>
          <a:off x="2181225" y="9153525"/>
          <a:ext cx="104775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</xdr:colOff>
      <xdr:row>50</xdr:row>
      <xdr:rowOff>28575</xdr:rowOff>
    </xdr:from>
    <xdr:to>
      <xdr:col>5</xdr:col>
      <xdr:colOff>190500</xdr:colOff>
      <xdr:row>56</xdr:row>
      <xdr:rowOff>66675</xdr:rowOff>
    </xdr:to>
    <xdr:sp>
      <xdr:nvSpPr>
        <xdr:cNvPr id="11" name="AutoShape 13"/>
        <xdr:cNvSpPr>
          <a:spLocks/>
        </xdr:cNvSpPr>
      </xdr:nvSpPr>
      <xdr:spPr>
        <a:xfrm>
          <a:off x="2181225" y="7667625"/>
          <a:ext cx="104775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69</xdr:row>
      <xdr:rowOff>114300</xdr:rowOff>
    </xdr:from>
    <xdr:to>
      <xdr:col>5</xdr:col>
      <xdr:colOff>200025</xdr:colOff>
      <xdr:row>74</xdr:row>
      <xdr:rowOff>47625</xdr:rowOff>
    </xdr:to>
    <xdr:sp>
      <xdr:nvSpPr>
        <xdr:cNvPr id="12" name="AutoShape 14"/>
        <xdr:cNvSpPr>
          <a:spLocks/>
        </xdr:cNvSpPr>
      </xdr:nvSpPr>
      <xdr:spPr>
        <a:xfrm>
          <a:off x="2228850" y="10648950"/>
          <a:ext cx="6667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4" width="3.59765625" style="3" customWidth="1"/>
    <col min="5" max="5" width="8.59765625" style="3" customWidth="1"/>
    <col min="6" max="6" width="4.69921875" style="5" customWidth="1"/>
    <col min="7" max="7" width="6.09765625" style="0" bestFit="1" customWidth="1"/>
    <col min="8" max="8" width="5.59765625" style="5" customWidth="1"/>
    <col min="9" max="9" width="6.09765625" style="0" bestFit="1" customWidth="1"/>
    <col min="10" max="20" width="7.59765625" style="0" customWidth="1"/>
    <col min="21" max="24" width="9.09765625" style="0" bestFit="1" customWidth="1"/>
    <col min="27" max="28" width="9.09765625" style="0" bestFit="1" customWidth="1"/>
  </cols>
  <sheetData>
    <row r="1" spans="1:28" ht="13.5">
      <c r="A1" s="63"/>
      <c r="B1" s="64"/>
      <c r="C1" s="65" t="s">
        <v>14</v>
      </c>
      <c r="D1" s="65"/>
      <c r="E1" s="65"/>
      <c r="F1" s="66"/>
      <c r="G1" s="65"/>
      <c r="H1" s="66"/>
      <c r="I1" s="65"/>
      <c r="J1" s="65"/>
      <c r="K1" s="65"/>
      <c r="L1" s="65"/>
      <c r="M1" s="65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12" customHeight="1">
      <c r="A2" s="63"/>
      <c r="B2" s="67"/>
      <c r="C2" s="67"/>
      <c r="D2" s="67"/>
      <c r="E2" s="67"/>
      <c r="F2" s="68"/>
      <c r="G2" s="67"/>
      <c r="H2" s="68"/>
      <c r="I2" s="67"/>
      <c r="J2" s="67"/>
      <c r="K2" s="69"/>
      <c r="L2" s="69"/>
      <c r="M2" s="69"/>
      <c r="N2" s="69"/>
      <c r="O2" s="69"/>
      <c r="P2" s="69"/>
      <c r="Q2" s="69"/>
      <c r="R2" s="69"/>
      <c r="S2" s="69"/>
      <c r="T2" s="69"/>
      <c r="U2" s="63"/>
      <c r="V2" s="63"/>
      <c r="W2" s="63"/>
      <c r="X2" s="63"/>
      <c r="Y2" s="63"/>
      <c r="Z2" s="63"/>
      <c r="AA2" s="63"/>
      <c r="AB2" s="63"/>
    </row>
    <row r="3" spans="1:28" ht="12" customHeight="1">
      <c r="A3" s="63"/>
      <c r="B3" s="54" t="s">
        <v>15</v>
      </c>
      <c r="C3" s="55"/>
      <c r="D3" s="55"/>
      <c r="E3" s="56"/>
      <c r="F3" s="53" t="s">
        <v>16</v>
      </c>
      <c r="G3" s="70"/>
      <c r="H3" s="53" t="s">
        <v>17</v>
      </c>
      <c r="I3" s="70"/>
      <c r="J3" s="71" t="s">
        <v>18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2" customHeight="1">
      <c r="A4" s="63"/>
      <c r="B4" s="57"/>
      <c r="C4" s="58"/>
      <c r="D4" s="58"/>
      <c r="E4" s="59"/>
      <c r="F4" s="70"/>
      <c r="G4" s="70"/>
      <c r="H4" s="70"/>
      <c r="I4" s="70"/>
      <c r="J4" s="71" t="s">
        <v>0</v>
      </c>
      <c r="K4" s="73"/>
      <c r="L4" s="73"/>
      <c r="M4" s="74" t="s">
        <v>19</v>
      </c>
      <c r="N4" s="75"/>
      <c r="O4" s="74" t="s">
        <v>8</v>
      </c>
      <c r="P4" s="75"/>
      <c r="Q4" s="74" t="s">
        <v>9</v>
      </c>
      <c r="R4" s="75"/>
      <c r="S4" s="74" t="s">
        <v>10</v>
      </c>
      <c r="T4" s="75"/>
      <c r="U4" s="74" t="s">
        <v>11</v>
      </c>
      <c r="V4" s="75"/>
      <c r="W4" s="74" t="s">
        <v>12</v>
      </c>
      <c r="X4" s="75"/>
      <c r="Y4" s="74" t="s">
        <v>20</v>
      </c>
      <c r="Z4" s="75"/>
      <c r="AA4" s="74" t="s">
        <v>21</v>
      </c>
      <c r="AB4" s="75"/>
    </row>
    <row r="5" spans="1:28" ht="12" customHeight="1">
      <c r="A5" s="63"/>
      <c r="B5" s="60"/>
      <c r="C5" s="61"/>
      <c r="D5" s="61"/>
      <c r="E5" s="62"/>
      <c r="F5" s="70"/>
      <c r="G5" s="70"/>
      <c r="H5" s="70"/>
      <c r="I5" s="70"/>
      <c r="J5" s="1" t="s">
        <v>1</v>
      </c>
      <c r="K5" s="4" t="s">
        <v>22</v>
      </c>
      <c r="L5" s="4" t="s">
        <v>23</v>
      </c>
      <c r="M5" s="2" t="s">
        <v>22</v>
      </c>
      <c r="N5" s="2" t="s">
        <v>23</v>
      </c>
      <c r="O5" s="2" t="s">
        <v>22</v>
      </c>
      <c r="P5" s="2" t="s">
        <v>23</v>
      </c>
      <c r="Q5" s="2" t="s">
        <v>22</v>
      </c>
      <c r="R5" s="2" t="s">
        <v>23</v>
      </c>
      <c r="S5" s="2" t="s">
        <v>22</v>
      </c>
      <c r="T5" s="2" t="s">
        <v>23</v>
      </c>
      <c r="U5" s="2" t="s">
        <v>22</v>
      </c>
      <c r="V5" s="2" t="s">
        <v>23</v>
      </c>
      <c r="W5" s="2" t="s">
        <v>22</v>
      </c>
      <c r="X5" s="2" t="s">
        <v>23</v>
      </c>
      <c r="Y5" s="2" t="s">
        <v>22</v>
      </c>
      <c r="Z5" s="2" t="s">
        <v>23</v>
      </c>
      <c r="AA5" s="2" t="s">
        <v>22</v>
      </c>
      <c r="AB5" s="2" t="s">
        <v>23</v>
      </c>
    </row>
    <row r="6" spans="1:28" ht="12" customHeight="1">
      <c r="A6" s="63"/>
      <c r="B6" s="36" t="s">
        <v>24</v>
      </c>
      <c r="C6" s="76"/>
      <c r="D6" s="76"/>
      <c r="E6" s="77"/>
      <c r="F6" s="26">
        <v>-62</v>
      </c>
      <c r="G6" s="27">
        <v>1033</v>
      </c>
      <c r="H6" s="26">
        <v>-331</v>
      </c>
      <c r="I6" s="27">
        <v>8088</v>
      </c>
      <c r="J6" s="25">
        <f>IF(SUM(K6:L7)&gt;0,SUM(K6:L7),"－")</f>
        <v>364701</v>
      </c>
      <c r="K6" s="25">
        <v>180816</v>
      </c>
      <c r="L6" s="25">
        <v>183885</v>
      </c>
      <c r="M6" s="25">
        <v>42818</v>
      </c>
      <c r="N6" s="25">
        <v>42826</v>
      </c>
      <c r="O6" s="25">
        <v>50791</v>
      </c>
      <c r="P6" s="25">
        <v>53466</v>
      </c>
      <c r="Q6" s="25">
        <v>45914</v>
      </c>
      <c r="R6" s="25">
        <v>47095</v>
      </c>
      <c r="S6" s="25">
        <v>14231</v>
      </c>
      <c r="T6" s="25">
        <v>1483</v>
      </c>
      <c r="U6" s="25">
        <v>13917</v>
      </c>
      <c r="V6" s="25">
        <v>13017</v>
      </c>
      <c r="W6" s="25">
        <v>13129</v>
      </c>
      <c r="X6" s="25">
        <v>12593</v>
      </c>
      <c r="Y6" s="25" t="s">
        <v>13</v>
      </c>
      <c r="Z6" s="25" t="s">
        <v>13</v>
      </c>
      <c r="AA6" s="25">
        <v>16</v>
      </c>
      <c r="AB6" s="25">
        <v>85</v>
      </c>
    </row>
    <row r="7" spans="1:28" ht="12" customHeight="1">
      <c r="A7" s="63"/>
      <c r="B7" s="78"/>
      <c r="C7" s="79"/>
      <c r="D7" s="79"/>
      <c r="E7" s="80"/>
      <c r="F7" s="26"/>
      <c r="G7" s="27"/>
      <c r="H7" s="26"/>
      <c r="I7" s="27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2" customHeight="1">
      <c r="A8" s="63"/>
      <c r="B8" s="36" t="s">
        <v>25</v>
      </c>
      <c r="C8" s="76"/>
      <c r="D8" s="76"/>
      <c r="E8" s="77"/>
      <c r="F8" s="26">
        <f>IF(SUM(F16,F26,F10,F76,F46,F86)&lt;0,SUM(F16,F26,F10,F76,F46,F86),"")</f>
        <v>-58</v>
      </c>
      <c r="G8" s="27">
        <f>IF(SUM(G16,G26,G10,G76,G46,G86)&gt;0,SUM(G16,G26,G10,G76,G46,G86),"")</f>
        <v>1030</v>
      </c>
      <c r="H8" s="26">
        <f>IF(SUM(H16,H26,H10,H76,H46,H86)&lt;0,SUM(H16,H26,H10,H76,H46,H86),"－")</f>
        <v>-335</v>
      </c>
      <c r="I8" s="27">
        <f>IF(SUM(I16,I26,I10,I76,I46,I86)&gt;0,SUM(I16,I26,I10,I76,I46,I86),"")</f>
        <v>8286</v>
      </c>
      <c r="J8" s="25">
        <f>IF(SUM(K8:L9)=SUM(J10,J16,J26,J46,J76,J86:J87,J92),IF(SUM(K8:L9)&gt;0,SUM(K8:L9),"－"),"ｴﾗｰ")</f>
        <v>370386</v>
      </c>
      <c r="K8" s="25">
        <f>IF(SUM(K16,K26,K10,K76,K46,K86,K92)&gt;0,SUM(K16,K26,K10,K76,K46,K86,K92),"－")</f>
        <v>183908</v>
      </c>
      <c r="L8" s="25">
        <f aca="true" t="shared" si="0" ref="L8:AB8">IF(SUM(L16,L26,L10,L76,L46,L86,L92)&gt;0,SUM(L16,L26,L10,L76,L46,L86,L92),"－")</f>
        <v>186478</v>
      </c>
      <c r="M8" s="25">
        <f t="shared" si="0"/>
        <v>42930</v>
      </c>
      <c r="N8" s="25">
        <f t="shared" si="0"/>
        <v>43055</v>
      </c>
      <c r="O8" s="25">
        <f t="shared" si="0"/>
        <v>51493</v>
      </c>
      <c r="P8" s="25">
        <f t="shared" si="0"/>
        <v>53359</v>
      </c>
      <c r="Q8" s="25">
        <f t="shared" si="0"/>
        <v>49144</v>
      </c>
      <c r="R8" s="25">
        <f t="shared" si="0"/>
        <v>50263</v>
      </c>
      <c r="S8" s="25">
        <f t="shared" si="0"/>
        <v>13298</v>
      </c>
      <c r="T8" s="25">
        <f t="shared" si="0"/>
        <v>13872</v>
      </c>
      <c r="U8" s="25">
        <f t="shared" si="0"/>
        <v>13070</v>
      </c>
      <c r="V8" s="25">
        <f t="shared" si="0"/>
        <v>12784</v>
      </c>
      <c r="W8" s="25">
        <f t="shared" si="0"/>
        <v>13952</v>
      </c>
      <c r="X8" s="25">
        <f t="shared" si="0"/>
        <v>13082</v>
      </c>
      <c r="Y8" s="25" t="str">
        <f t="shared" si="0"/>
        <v>－</v>
      </c>
      <c r="Z8" s="25" t="str">
        <f t="shared" si="0"/>
        <v>－</v>
      </c>
      <c r="AA8" s="25">
        <f t="shared" si="0"/>
        <v>21</v>
      </c>
      <c r="AB8" s="25">
        <f t="shared" si="0"/>
        <v>63</v>
      </c>
    </row>
    <row r="9" spans="1:28" ht="12" customHeight="1">
      <c r="A9" s="63"/>
      <c r="B9" s="78"/>
      <c r="C9" s="79"/>
      <c r="D9" s="79"/>
      <c r="E9" s="80"/>
      <c r="F9" s="26"/>
      <c r="G9" s="27"/>
      <c r="H9" s="26"/>
      <c r="I9" s="27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2" customHeight="1">
      <c r="A10" s="63"/>
      <c r="B10" s="33" t="s">
        <v>6</v>
      </c>
      <c r="C10" s="37" t="s">
        <v>0</v>
      </c>
      <c r="D10" s="38"/>
      <c r="E10" s="39"/>
      <c r="F10" s="26">
        <v>-39</v>
      </c>
      <c r="G10" s="27">
        <v>358</v>
      </c>
      <c r="H10" s="26">
        <v>-250</v>
      </c>
      <c r="I10" s="27">
        <v>4928</v>
      </c>
      <c r="J10" s="25">
        <f>IF(SUM(K10:L11)&gt;0,SUM(K10:L11),"－")</f>
        <v>164571</v>
      </c>
      <c r="K10" s="25">
        <v>84263</v>
      </c>
      <c r="L10" s="25">
        <v>80308</v>
      </c>
      <c r="M10" s="25">
        <v>14899</v>
      </c>
      <c r="N10" s="25">
        <v>14232</v>
      </c>
      <c r="O10" s="25">
        <v>15205</v>
      </c>
      <c r="P10" s="25">
        <v>14257</v>
      </c>
      <c r="Q10" s="25">
        <v>15037</v>
      </c>
      <c r="R10" s="25">
        <v>14377</v>
      </c>
      <c r="S10" s="25">
        <v>12221</v>
      </c>
      <c r="T10" s="25">
        <v>11656</v>
      </c>
      <c r="U10" s="25">
        <v>13018</v>
      </c>
      <c r="V10" s="25">
        <v>12752</v>
      </c>
      <c r="W10" s="25">
        <v>13883</v>
      </c>
      <c r="X10" s="25">
        <v>13034</v>
      </c>
      <c r="Y10" s="25" t="s">
        <v>13</v>
      </c>
      <c r="Z10" s="25" t="s">
        <v>13</v>
      </c>
      <c r="AA10" s="25" t="s">
        <v>13</v>
      </c>
      <c r="AB10" s="25" t="s">
        <v>13</v>
      </c>
    </row>
    <row r="11" spans="1:28" ht="12" customHeight="1">
      <c r="A11" s="63"/>
      <c r="B11" s="34"/>
      <c r="C11" s="40"/>
      <c r="D11" s="41"/>
      <c r="E11" s="42"/>
      <c r="F11" s="26"/>
      <c r="G11" s="27"/>
      <c r="H11" s="26"/>
      <c r="I11" s="27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2" customHeight="1">
      <c r="A12" s="63"/>
      <c r="B12" s="34"/>
      <c r="C12" s="81" t="s">
        <v>3</v>
      </c>
      <c r="D12" s="43" t="s">
        <v>26</v>
      </c>
      <c r="E12" s="82"/>
      <c r="F12" s="26">
        <v>-6</v>
      </c>
      <c r="G12" s="27">
        <v>149</v>
      </c>
      <c r="H12" s="26">
        <v>-140</v>
      </c>
      <c r="I12" s="27">
        <v>295</v>
      </c>
      <c r="J12" s="25">
        <f>IF(SUM(K12:L13)&gt;0,SUM(K12:L13),"－")</f>
        <v>104576</v>
      </c>
      <c r="K12" s="25">
        <v>53444</v>
      </c>
      <c r="L12" s="25">
        <v>51132</v>
      </c>
      <c r="M12" s="25">
        <v>9518</v>
      </c>
      <c r="N12" s="25">
        <v>9164</v>
      </c>
      <c r="O12" s="25">
        <v>9734</v>
      </c>
      <c r="P12" s="25">
        <v>9186</v>
      </c>
      <c r="Q12" s="25">
        <v>9607</v>
      </c>
      <c r="R12" s="25">
        <v>9127</v>
      </c>
      <c r="S12" s="25">
        <v>7747</v>
      </c>
      <c r="T12" s="25">
        <v>7420</v>
      </c>
      <c r="U12" s="25">
        <v>8205</v>
      </c>
      <c r="V12" s="25">
        <v>8105</v>
      </c>
      <c r="W12" s="25">
        <v>8633</v>
      </c>
      <c r="X12" s="25">
        <v>8130</v>
      </c>
      <c r="Y12" s="25" t="s">
        <v>13</v>
      </c>
      <c r="Z12" s="25" t="s">
        <v>13</v>
      </c>
      <c r="AA12" s="25" t="s">
        <v>13</v>
      </c>
      <c r="AB12" s="25" t="s">
        <v>13</v>
      </c>
    </row>
    <row r="13" spans="1:28" ht="12" customHeight="1">
      <c r="A13" s="63"/>
      <c r="B13" s="34"/>
      <c r="C13" s="83"/>
      <c r="D13" s="84"/>
      <c r="E13" s="82"/>
      <c r="F13" s="26"/>
      <c r="G13" s="27"/>
      <c r="H13" s="26"/>
      <c r="I13" s="27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" customHeight="1">
      <c r="A14" s="63"/>
      <c r="B14" s="34"/>
      <c r="C14" s="83"/>
      <c r="D14" s="43" t="s">
        <v>2</v>
      </c>
      <c r="E14" s="82"/>
      <c r="F14" s="26">
        <v>-33</v>
      </c>
      <c r="G14" s="27">
        <v>209</v>
      </c>
      <c r="H14" s="26">
        <v>-110</v>
      </c>
      <c r="I14" s="27">
        <v>2023</v>
      </c>
      <c r="J14" s="25">
        <f>IF(SUM(K14:L15)&gt;0,SUM(K14:L15),"－")</f>
        <v>59995</v>
      </c>
      <c r="K14" s="25">
        <v>30819</v>
      </c>
      <c r="L14" s="25">
        <v>29176</v>
      </c>
      <c r="M14" s="25">
        <v>5381</v>
      </c>
      <c r="N14" s="25">
        <v>5068</v>
      </c>
      <c r="O14" s="25">
        <v>5471</v>
      </c>
      <c r="P14" s="25">
        <v>5071</v>
      </c>
      <c r="Q14" s="25">
        <v>5430</v>
      </c>
      <c r="R14" s="25">
        <v>5250</v>
      </c>
      <c r="S14" s="25">
        <v>4474</v>
      </c>
      <c r="T14" s="25">
        <v>4236</v>
      </c>
      <c r="U14" s="25">
        <v>4813</v>
      </c>
      <c r="V14" s="25">
        <v>4647</v>
      </c>
      <c r="W14" s="25">
        <v>5250</v>
      </c>
      <c r="X14" s="25">
        <v>4904</v>
      </c>
      <c r="Y14" s="25" t="s">
        <v>13</v>
      </c>
      <c r="Z14" s="25" t="s">
        <v>13</v>
      </c>
      <c r="AA14" s="25" t="s">
        <v>13</v>
      </c>
      <c r="AB14" s="25" t="s">
        <v>13</v>
      </c>
    </row>
    <row r="15" spans="1:28" ht="12" customHeight="1">
      <c r="A15" s="63"/>
      <c r="B15" s="35"/>
      <c r="C15" s="85"/>
      <c r="D15" s="84"/>
      <c r="E15" s="82"/>
      <c r="F15" s="26"/>
      <c r="G15" s="27"/>
      <c r="H15" s="26"/>
      <c r="I15" s="27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2" customHeight="1">
      <c r="A16" s="63"/>
      <c r="B16" s="33" t="s">
        <v>5</v>
      </c>
      <c r="C16" s="37" t="s">
        <v>0</v>
      </c>
      <c r="D16" s="38"/>
      <c r="E16" s="39"/>
      <c r="F16" s="26">
        <v>-2</v>
      </c>
      <c r="G16" s="27">
        <v>178</v>
      </c>
      <c r="H16" s="26">
        <v>-85</v>
      </c>
      <c r="I16" s="27">
        <v>2024</v>
      </c>
      <c r="J16" s="25">
        <f>IF(SUM(K16:L17)=SUM(J18,J24),IF(SUM(K16:L17)&gt;0,SUM(K16:L17),"－"),"ｴﾗｰ")</f>
        <v>75295</v>
      </c>
      <c r="K16" s="25">
        <v>38426</v>
      </c>
      <c r="L16" s="25">
        <v>36869</v>
      </c>
      <c r="M16" s="25">
        <v>13025</v>
      </c>
      <c r="N16" s="25">
        <v>12533</v>
      </c>
      <c r="O16" s="25">
        <v>12708</v>
      </c>
      <c r="P16" s="25">
        <v>12234</v>
      </c>
      <c r="Q16" s="25">
        <v>12693</v>
      </c>
      <c r="R16" s="25">
        <v>12102</v>
      </c>
      <c r="S16" s="25" t="s">
        <v>13</v>
      </c>
      <c r="T16" s="25" t="s">
        <v>13</v>
      </c>
      <c r="U16" s="25" t="s">
        <v>13</v>
      </c>
      <c r="V16" s="25" t="s">
        <v>13</v>
      </c>
      <c r="W16" s="25" t="s">
        <v>13</v>
      </c>
      <c r="X16" s="25" t="s">
        <v>13</v>
      </c>
      <c r="Y16" s="25" t="s">
        <v>13</v>
      </c>
      <c r="Z16" s="25" t="s">
        <v>13</v>
      </c>
      <c r="AA16" s="25" t="s">
        <v>13</v>
      </c>
      <c r="AB16" s="25" t="s">
        <v>13</v>
      </c>
    </row>
    <row r="17" spans="1:28" ht="12" customHeight="1">
      <c r="A17" s="63"/>
      <c r="B17" s="34"/>
      <c r="C17" s="40"/>
      <c r="D17" s="41"/>
      <c r="E17" s="42"/>
      <c r="F17" s="26"/>
      <c r="G17" s="27"/>
      <c r="H17" s="26"/>
      <c r="I17" s="27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2" customHeight="1">
      <c r="A18" s="63"/>
      <c r="B18" s="34"/>
      <c r="C18" s="46" t="s">
        <v>3</v>
      </c>
      <c r="D18" s="18" t="s">
        <v>1</v>
      </c>
      <c r="E18" s="19"/>
      <c r="F18" s="26">
        <v>-2</v>
      </c>
      <c r="G18" s="27">
        <v>175</v>
      </c>
      <c r="H18" s="26">
        <v>-85</v>
      </c>
      <c r="I18" s="27">
        <v>2015</v>
      </c>
      <c r="J18" s="25">
        <f>IF(SUM(K18:L19)=SUM(J20:J23),IF(SUM(K18:L19)&gt;0,SUM(K18:L19),"－"),"ｴﾗｰ")</f>
        <v>74866</v>
      </c>
      <c r="K18" s="25">
        <v>38222</v>
      </c>
      <c r="L18" s="25">
        <v>36644</v>
      </c>
      <c r="M18" s="25">
        <v>12962</v>
      </c>
      <c r="N18" s="25">
        <v>12456</v>
      </c>
      <c r="O18" s="25">
        <v>12639</v>
      </c>
      <c r="P18" s="25">
        <v>12161</v>
      </c>
      <c r="Q18" s="25">
        <v>12621</v>
      </c>
      <c r="R18" s="25">
        <v>12027</v>
      </c>
      <c r="S18" s="25" t="s">
        <v>13</v>
      </c>
      <c r="T18" s="25" t="s">
        <v>13</v>
      </c>
      <c r="U18" s="25" t="s">
        <v>13</v>
      </c>
      <c r="V18" s="25" t="s">
        <v>13</v>
      </c>
      <c r="W18" s="25" t="s">
        <v>13</v>
      </c>
      <c r="X18" s="25" t="s">
        <v>13</v>
      </c>
      <c r="Y18" s="25" t="s">
        <v>13</v>
      </c>
      <c r="Z18" s="25" t="s">
        <v>13</v>
      </c>
      <c r="AA18" s="25" t="s">
        <v>13</v>
      </c>
      <c r="AB18" s="25" t="s">
        <v>13</v>
      </c>
    </row>
    <row r="19" spans="1:28" ht="12" customHeight="1">
      <c r="A19" s="63"/>
      <c r="B19" s="34"/>
      <c r="C19" s="86"/>
      <c r="D19" s="20"/>
      <c r="E19" s="21"/>
      <c r="F19" s="26"/>
      <c r="G19" s="27"/>
      <c r="H19" s="26"/>
      <c r="I19" s="27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2" customHeight="1">
      <c r="A20" s="63"/>
      <c r="B20" s="34"/>
      <c r="C20" s="86"/>
      <c r="D20" s="43" t="s">
        <v>26</v>
      </c>
      <c r="E20" s="82"/>
      <c r="F20" s="26"/>
      <c r="G20" s="27">
        <v>77</v>
      </c>
      <c r="H20" s="26">
        <v>-27</v>
      </c>
      <c r="I20" s="27">
        <v>1142</v>
      </c>
      <c r="J20" s="25">
        <f>IF(SUM(K20:L21)&gt;0,SUM(K20:L21),"－")</f>
        <v>44934</v>
      </c>
      <c r="K20" s="25">
        <v>22888</v>
      </c>
      <c r="L20" s="25">
        <v>22046</v>
      </c>
      <c r="M20" s="25">
        <v>7879</v>
      </c>
      <c r="N20" s="25">
        <v>7667</v>
      </c>
      <c r="O20" s="25">
        <v>7627</v>
      </c>
      <c r="P20" s="25">
        <v>7260</v>
      </c>
      <c r="Q20" s="25">
        <v>7382</v>
      </c>
      <c r="R20" s="25">
        <v>7119</v>
      </c>
      <c r="S20" s="25" t="s">
        <v>13</v>
      </c>
      <c r="T20" s="25" t="s">
        <v>13</v>
      </c>
      <c r="U20" s="25" t="s">
        <v>13</v>
      </c>
      <c r="V20" s="25" t="s">
        <v>13</v>
      </c>
      <c r="W20" s="25" t="s">
        <v>13</v>
      </c>
      <c r="X20" s="25" t="s">
        <v>13</v>
      </c>
      <c r="Y20" s="25" t="s">
        <v>13</v>
      </c>
      <c r="Z20" s="25" t="s">
        <v>13</v>
      </c>
      <c r="AA20" s="25" t="s">
        <v>13</v>
      </c>
      <c r="AB20" s="25" t="s">
        <v>13</v>
      </c>
    </row>
    <row r="21" spans="1:28" ht="12" customHeight="1">
      <c r="A21" s="63"/>
      <c r="B21" s="34"/>
      <c r="C21" s="86"/>
      <c r="D21" s="84"/>
      <c r="E21" s="82"/>
      <c r="F21" s="26"/>
      <c r="G21" s="27"/>
      <c r="H21" s="26"/>
      <c r="I21" s="27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2" customHeight="1">
      <c r="A22" s="63"/>
      <c r="B22" s="34"/>
      <c r="C22" s="86"/>
      <c r="D22" s="43" t="s">
        <v>2</v>
      </c>
      <c r="E22" s="82"/>
      <c r="F22" s="26">
        <v>-2</v>
      </c>
      <c r="G22" s="27">
        <v>98</v>
      </c>
      <c r="H22" s="26">
        <v>-58</v>
      </c>
      <c r="I22" s="27">
        <v>873</v>
      </c>
      <c r="J22" s="25">
        <f>IF(SUM(K22:L23)&gt;0,SUM(K22:L23),"－")</f>
        <v>29932</v>
      </c>
      <c r="K22" s="25">
        <v>15334</v>
      </c>
      <c r="L22" s="25">
        <v>14598</v>
      </c>
      <c r="M22" s="25">
        <v>5083</v>
      </c>
      <c r="N22" s="25">
        <v>4789</v>
      </c>
      <c r="O22" s="25">
        <v>5012</v>
      </c>
      <c r="P22" s="25">
        <v>4901</v>
      </c>
      <c r="Q22" s="25">
        <v>5239</v>
      </c>
      <c r="R22" s="25">
        <v>4908</v>
      </c>
      <c r="S22" s="25" t="s">
        <v>13</v>
      </c>
      <c r="T22" s="25" t="s">
        <v>13</v>
      </c>
      <c r="U22" s="25" t="s">
        <v>13</v>
      </c>
      <c r="V22" s="25" t="s">
        <v>13</v>
      </c>
      <c r="W22" s="25" t="s">
        <v>13</v>
      </c>
      <c r="X22" s="25" t="s">
        <v>13</v>
      </c>
      <c r="Y22" s="25" t="s">
        <v>13</v>
      </c>
      <c r="Z22" s="25" t="s">
        <v>13</v>
      </c>
      <c r="AA22" s="25" t="s">
        <v>13</v>
      </c>
      <c r="AB22" s="25" t="s">
        <v>13</v>
      </c>
    </row>
    <row r="23" spans="1:28" ht="12" customHeight="1">
      <c r="A23" s="63"/>
      <c r="B23" s="34"/>
      <c r="C23" s="87"/>
      <c r="D23" s="84"/>
      <c r="E23" s="82"/>
      <c r="F23" s="26"/>
      <c r="G23" s="27"/>
      <c r="H23" s="26"/>
      <c r="I23" s="27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2" customHeight="1">
      <c r="A24" s="63"/>
      <c r="B24" s="34"/>
      <c r="C24" s="37" t="s">
        <v>4</v>
      </c>
      <c r="D24" s="38"/>
      <c r="E24" s="39"/>
      <c r="F24" s="26"/>
      <c r="G24" s="27">
        <v>3</v>
      </c>
      <c r="H24" s="26"/>
      <c r="I24" s="27">
        <v>9</v>
      </c>
      <c r="J24" s="25">
        <f>IF(SUM(K24:L25)&gt;0,SUM(K24:L25),"－")</f>
        <v>429</v>
      </c>
      <c r="K24" s="25">
        <v>204</v>
      </c>
      <c r="L24" s="25">
        <v>225</v>
      </c>
      <c r="M24" s="25">
        <v>63</v>
      </c>
      <c r="N24" s="25">
        <v>77</v>
      </c>
      <c r="O24" s="25">
        <v>69</v>
      </c>
      <c r="P24" s="25">
        <v>73</v>
      </c>
      <c r="Q24" s="25">
        <v>72</v>
      </c>
      <c r="R24" s="25">
        <v>75</v>
      </c>
      <c r="S24" s="25" t="s">
        <v>13</v>
      </c>
      <c r="T24" s="25" t="s">
        <v>13</v>
      </c>
      <c r="U24" s="25" t="s">
        <v>13</v>
      </c>
      <c r="V24" s="25" t="s">
        <v>13</v>
      </c>
      <c r="W24" s="25" t="s">
        <v>13</v>
      </c>
      <c r="X24" s="25" t="s">
        <v>13</v>
      </c>
      <c r="Y24" s="25" t="s">
        <v>13</v>
      </c>
      <c r="Z24" s="25" t="s">
        <v>13</v>
      </c>
      <c r="AA24" s="25" t="s">
        <v>13</v>
      </c>
      <c r="AB24" s="25" t="s">
        <v>13</v>
      </c>
    </row>
    <row r="25" spans="1:28" ht="12" customHeight="1">
      <c r="A25" s="63"/>
      <c r="B25" s="35"/>
      <c r="C25" s="40"/>
      <c r="D25" s="41"/>
      <c r="E25" s="42"/>
      <c r="F25" s="26"/>
      <c r="G25" s="27"/>
      <c r="H25" s="26"/>
      <c r="I25" s="27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2" customHeight="1">
      <c r="A26" s="63"/>
      <c r="B26" s="33" t="s">
        <v>27</v>
      </c>
      <c r="C26" s="37" t="s">
        <v>0</v>
      </c>
      <c r="D26" s="38"/>
      <c r="E26" s="39"/>
      <c r="F26" s="26">
        <v>-2</v>
      </c>
      <c r="G26" s="27">
        <v>79</v>
      </c>
      <c r="H26" s="26"/>
      <c r="I26" s="27" t="s">
        <v>13</v>
      </c>
      <c r="J26" s="25">
        <f>IF(SUM(K26:L27)=SUM(J28,J44),IF(SUM(K26:L27)&gt;0,SUM(K26:L27),"－"),"ｴﾗｰ")</f>
        <v>72228</v>
      </c>
      <c r="K26" s="25">
        <v>35944</v>
      </c>
      <c r="L26" s="25">
        <v>36284</v>
      </c>
      <c r="M26" s="25">
        <v>12029</v>
      </c>
      <c r="N26" s="25">
        <v>11902</v>
      </c>
      <c r="O26" s="25">
        <v>11622</v>
      </c>
      <c r="P26" s="25">
        <v>11848</v>
      </c>
      <c r="Q26" s="25">
        <v>11788</v>
      </c>
      <c r="R26" s="25">
        <v>12059</v>
      </c>
      <c r="S26" s="25">
        <v>505</v>
      </c>
      <c r="T26" s="25">
        <v>421</v>
      </c>
      <c r="U26" s="25" t="s">
        <v>13</v>
      </c>
      <c r="V26" s="25" t="s">
        <v>13</v>
      </c>
      <c r="W26" s="25" t="s">
        <v>13</v>
      </c>
      <c r="X26" s="25" t="s">
        <v>13</v>
      </c>
      <c r="Y26" s="25" t="s">
        <v>13</v>
      </c>
      <c r="Z26" s="25" t="s">
        <v>13</v>
      </c>
      <c r="AA26" s="25" t="s">
        <v>13</v>
      </c>
      <c r="AB26" s="25">
        <v>54</v>
      </c>
    </row>
    <row r="27" spans="1:28" ht="12" customHeight="1">
      <c r="A27" s="63"/>
      <c r="B27" s="34"/>
      <c r="C27" s="40"/>
      <c r="D27" s="41"/>
      <c r="E27" s="42"/>
      <c r="F27" s="26"/>
      <c r="G27" s="27"/>
      <c r="H27" s="26"/>
      <c r="I27" s="2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2" customHeight="1">
      <c r="A28" s="63"/>
      <c r="B28" s="34"/>
      <c r="C28" s="28" t="s">
        <v>3</v>
      </c>
      <c r="D28" s="29" t="s">
        <v>1</v>
      </c>
      <c r="E28" s="30"/>
      <c r="F28" s="26">
        <v>-2</v>
      </c>
      <c r="G28" s="27">
        <v>67</v>
      </c>
      <c r="H28" s="26"/>
      <c r="I28" s="27" t="s">
        <v>13</v>
      </c>
      <c r="J28" s="25">
        <f>IF(SUM(K28:L29)=SUM(J30,J36,J42),IF(SUM(K28:L29)&gt;0,SUM(K28:L29),"－"),"ｴﾗｰ")</f>
        <v>56640</v>
      </c>
      <c r="K28" s="25">
        <v>29609</v>
      </c>
      <c r="L28" s="25">
        <v>27031</v>
      </c>
      <c r="M28" s="25">
        <v>10046</v>
      </c>
      <c r="N28" s="25">
        <v>9049</v>
      </c>
      <c r="O28" s="25">
        <v>9532</v>
      </c>
      <c r="P28" s="25">
        <v>8666</v>
      </c>
      <c r="Q28" s="25">
        <v>9526</v>
      </c>
      <c r="R28" s="25">
        <v>8895</v>
      </c>
      <c r="S28" s="25">
        <v>505</v>
      </c>
      <c r="T28" s="25">
        <v>421</v>
      </c>
      <c r="U28" s="25" t="s">
        <v>13</v>
      </c>
      <c r="V28" s="25" t="s">
        <v>13</v>
      </c>
      <c r="W28" s="25" t="s">
        <v>13</v>
      </c>
      <c r="X28" s="25" t="s">
        <v>13</v>
      </c>
      <c r="Y28" s="25" t="s">
        <v>13</v>
      </c>
      <c r="Z28" s="25" t="s">
        <v>13</v>
      </c>
      <c r="AA28" s="25" t="s">
        <v>13</v>
      </c>
      <c r="AB28" s="25" t="s">
        <v>13</v>
      </c>
    </row>
    <row r="29" spans="1:28" ht="12" customHeight="1">
      <c r="A29" s="63"/>
      <c r="B29" s="34"/>
      <c r="C29" s="28"/>
      <c r="D29" s="31"/>
      <c r="E29" s="32"/>
      <c r="F29" s="26"/>
      <c r="G29" s="27"/>
      <c r="H29" s="26"/>
      <c r="I29" s="27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2" customHeight="1">
      <c r="A30" s="63"/>
      <c r="B30" s="34"/>
      <c r="C30" s="28"/>
      <c r="D30" s="49" t="s">
        <v>28</v>
      </c>
      <c r="E30" s="24" t="s">
        <v>1</v>
      </c>
      <c r="F30" s="26">
        <v>-2</v>
      </c>
      <c r="G30" s="27">
        <v>60</v>
      </c>
      <c r="H30" s="26"/>
      <c r="I30" s="27" t="s">
        <v>13</v>
      </c>
      <c r="J30" s="25">
        <f>IF(SUM(K30:L31)=SUM(J32:J35),IF(SUM(K30:L31)&gt;0,SUM(K30:L31),"－"),"ｴﾗｰ")</f>
        <v>49429</v>
      </c>
      <c r="K30" s="25">
        <v>27638</v>
      </c>
      <c r="L30" s="25">
        <v>21791</v>
      </c>
      <c r="M30" s="25">
        <v>9374</v>
      </c>
      <c r="N30" s="25">
        <v>7339</v>
      </c>
      <c r="O30" s="25">
        <v>8896</v>
      </c>
      <c r="P30" s="25">
        <v>6942</v>
      </c>
      <c r="Q30" s="25">
        <v>8890</v>
      </c>
      <c r="R30" s="25">
        <v>7109</v>
      </c>
      <c r="S30" s="25">
        <v>478</v>
      </c>
      <c r="T30" s="25">
        <v>401</v>
      </c>
      <c r="U30" s="25" t="s">
        <v>13</v>
      </c>
      <c r="V30" s="25" t="s">
        <v>13</v>
      </c>
      <c r="W30" s="25" t="s">
        <v>13</v>
      </c>
      <c r="X30" s="25" t="s">
        <v>13</v>
      </c>
      <c r="Y30" s="25" t="s">
        <v>13</v>
      </c>
      <c r="Z30" s="25" t="s">
        <v>13</v>
      </c>
      <c r="AA30" s="25" t="s">
        <v>13</v>
      </c>
      <c r="AB30" s="25" t="s">
        <v>13</v>
      </c>
    </row>
    <row r="31" spans="1:28" ht="12" customHeight="1">
      <c r="A31" s="63"/>
      <c r="B31" s="34"/>
      <c r="C31" s="28"/>
      <c r="D31" s="50"/>
      <c r="E31" s="24"/>
      <c r="F31" s="26"/>
      <c r="G31" s="27"/>
      <c r="H31" s="26"/>
      <c r="I31" s="27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2" customHeight="1">
      <c r="A32" s="63"/>
      <c r="B32" s="34"/>
      <c r="C32" s="28"/>
      <c r="D32" s="50"/>
      <c r="E32" s="24" t="s">
        <v>29</v>
      </c>
      <c r="F32" s="26"/>
      <c r="G32" s="27">
        <v>57</v>
      </c>
      <c r="H32" s="26"/>
      <c r="I32" s="27" t="s">
        <v>13</v>
      </c>
      <c r="J32" s="25">
        <f>IF(SUM(K32:L33)&gt;0,SUM(K32:L33),"－")</f>
        <v>46062</v>
      </c>
      <c r="K32" s="25">
        <v>25574</v>
      </c>
      <c r="L32" s="25">
        <v>20488</v>
      </c>
      <c r="M32" s="25">
        <v>8848</v>
      </c>
      <c r="N32" s="25">
        <v>7067</v>
      </c>
      <c r="O32" s="25">
        <v>8363</v>
      </c>
      <c r="P32" s="25">
        <v>6668</v>
      </c>
      <c r="Q32" s="25">
        <v>8363</v>
      </c>
      <c r="R32" s="25">
        <v>6753</v>
      </c>
      <c r="S32" s="25" t="s">
        <v>13</v>
      </c>
      <c r="T32" s="25" t="s">
        <v>13</v>
      </c>
      <c r="U32" s="25" t="s">
        <v>13</v>
      </c>
      <c r="V32" s="25" t="s">
        <v>13</v>
      </c>
      <c r="W32" s="25" t="s">
        <v>13</v>
      </c>
      <c r="X32" s="25" t="s">
        <v>13</v>
      </c>
      <c r="Y32" s="25" t="s">
        <v>13</v>
      </c>
      <c r="Z32" s="25" t="s">
        <v>13</v>
      </c>
      <c r="AA32" s="25" t="s">
        <v>13</v>
      </c>
      <c r="AB32" s="25" t="s">
        <v>13</v>
      </c>
    </row>
    <row r="33" spans="1:28" ht="12" customHeight="1">
      <c r="A33" s="63"/>
      <c r="B33" s="34"/>
      <c r="C33" s="28"/>
      <c r="D33" s="50"/>
      <c r="E33" s="24"/>
      <c r="F33" s="26"/>
      <c r="G33" s="27"/>
      <c r="H33" s="26"/>
      <c r="I33" s="27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" customHeight="1">
      <c r="A34" s="63"/>
      <c r="B34" s="34"/>
      <c r="C34" s="28"/>
      <c r="D34" s="50"/>
      <c r="E34" s="24" t="s">
        <v>30</v>
      </c>
      <c r="F34" s="26">
        <v>-2</v>
      </c>
      <c r="G34" s="27">
        <v>3</v>
      </c>
      <c r="H34" s="26"/>
      <c r="I34" s="27" t="s">
        <v>13</v>
      </c>
      <c r="J34" s="25">
        <f>IF(SUM(K34:L35)&gt;0,SUM(K34:L35),"－")</f>
        <v>3367</v>
      </c>
      <c r="K34" s="25">
        <v>2064</v>
      </c>
      <c r="L34" s="25">
        <v>1303</v>
      </c>
      <c r="M34" s="25">
        <v>526</v>
      </c>
      <c r="N34" s="25">
        <v>272</v>
      </c>
      <c r="O34" s="25">
        <v>533</v>
      </c>
      <c r="P34" s="25">
        <v>274</v>
      </c>
      <c r="Q34" s="25">
        <v>527</v>
      </c>
      <c r="R34" s="25">
        <v>356</v>
      </c>
      <c r="S34" s="25">
        <v>478</v>
      </c>
      <c r="T34" s="25">
        <v>401</v>
      </c>
      <c r="U34" s="25" t="s">
        <v>13</v>
      </c>
      <c r="V34" s="25" t="s">
        <v>13</v>
      </c>
      <c r="W34" s="25" t="s">
        <v>13</v>
      </c>
      <c r="X34" s="25" t="s">
        <v>13</v>
      </c>
      <c r="Y34" s="25" t="s">
        <v>13</v>
      </c>
      <c r="Z34" s="25" t="s">
        <v>13</v>
      </c>
      <c r="AA34" s="25" t="s">
        <v>13</v>
      </c>
      <c r="AB34" s="25" t="s">
        <v>13</v>
      </c>
    </row>
    <row r="35" spans="1:28" ht="12" customHeight="1">
      <c r="A35" s="63"/>
      <c r="B35" s="34"/>
      <c r="C35" s="28"/>
      <c r="D35" s="51"/>
      <c r="E35" s="24"/>
      <c r="F35" s="26"/>
      <c r="G35" s="27"/>
      <c r="H35" s="26"/>
      <c r="I35" s="27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" customHeight="1">
      <c r="A36" s="63"/>
      <c r="B36" s="34"/>
      <c r="C36" s="28"/>
      <c r="D36" s="49" t="s">
        <v>31</v>
      </c>
      <c r="E36" s="22" t="s">
        <v>1</v>
      </c>
      <c r="F36" s="26"/>
      <c r="G36" s="27">
        <v>6</v>
      </c>
      <c r="H36" s="26"/>
      <c r="I36" s="27" t="s">
        <v>13</v>
      </c>
      <c r="J36" s="25">
        <f>IF(SUM(K36:L37)=SUM(J38:J41),IF(SUM(K36:L37)&gt;0,SUM(K36:L37),"－"),"ｴﾗｰ")</f>
        <v>5981</v>
      </c>
      <c r="K36" s="25">
        <v>1426</v>
      </c>
      <c r="L36" s="25">
        <v>4555</v>
      </c>
      <c r="M36" s="25">
        <v>487</v>
      </c>
      <c r="N36" s="25">
        <v>1479</v>
      </c>
      <c r="O36" s="25">
        <v>459</v>
      </c>
      <c r="P36" s="25">
        <v>1496</v>
      </c>
      <c r="Q36" s="25">
        <v>453</v>
      </c>
      <c r="R36" s="25">
        <v>1560</v>
      </c>
      <c r="S36" s="25">
        <v>27</v>
      </c>
      <c r="T36" s="25">
        <v>20</v>
      </c>
      <c r="U36" s="25" t="s">
        <v>13</v>
      </c>
      <c r="V36" s="25" t="s">
        <v>13</v>
      </c>
      <c r="W36" s="25" t="s">
        <v>13</v>
      </c>
      <c r="X36" s="25" t="s">
        <v>13</v>
      </c>
      <c r="Y36" s="25" t="s">
        <v>13</v>
      </c>
      <c r="Z36" s="25" t="s">
        <v>13</v>
      </c>
      <c r="AA36" s="25" t="s">
        <v>13</v>
      </c>
      <c r="AB36" s="25" t="s">
        <v>13</v>
      </c>
    </row>
    <row r="37" spans="1:28" ht="12" customHeight="1">
      <c r="A37" s="63"/>
      <c r="B37" s="34"/>
      <c r="C37" s="28"/>
      <c r="D37" s="50"/>
      <c r="E37" s="23"/>
      <c r="F37" s="26"/>
      <c r="G37" s="27"/>
      <c r="H37" s="26"/>
      <c r="I37" s="27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" customHeight="1">
      <c r="A38" s="63"/>
      <c r="B38" s="34"/>
      <c r="C38" s="28"/>
      <c r="D38" s="50"/>
      <c r="E38" s="22" t="s">
        <v>29</v>
      </c>
      <c r="F38" s="26"/>
      <c r="G38" s="27">
        <v>4</v>
      </c>
      <c r="H38" s="26"/>
      <c r="I38" s="27" t="s">
        <v>13</v>
      </c>
      <c r="J38" s="25">
        <f>IF(SUM(K38:L39)&gt;0,SUM(K38:L39),"－")</f>
        <v>5761</v>
      </c>
      <c r="K38" s="25">
        <v>1287</v>
      </c>
      <c r="L38" s="25">
        <v>4474</v>
      </c>
      <c r="M38" s="25">
        <v>444</v>
      </c>
      <c r="N38" s="25">
        <v>1459</v>
      </c>
      <c r="O38" s="25">
        <v>421</v>
      </c>
      <c r="P38" s="25">
        <v>1478</v>
      </c>
      <c r="Q38" s="25">
        <v>422</v>
      </c>
      <c r="R38" s="25">
        <v>1537</v>
      </c>
      <c r="S38" s="25" t="s">
        <v>13</v>
      </c>
      <c r="T38" s="25" t="s">
        <v>13</v>
      </c>
      <c r="U38" s="25" t="s">
        <v>13</v>
      </c>
      <c r="V38" s="25" t="s">
        <v>13</v>
      </c>
      <c r="W38" s="25" t="s">
        <v>13</v>
      </c>
      <c r="X38" s="25" t="s">
        <v>13</v>
      </c>
      <c r="Y38" s="25" t="s">
        <v>13</v>
      </c>
      <c r="Z38" s="25" t="s">
        <v>13</v>
      </c>
      <c r="AA38" s="25" t="s">
        <v>13</v>
      </c>
      <c r="AB38" s="25" t="s">
        <v>13</v>
      </c>
    </row>
    <row r="39" spans="1:28" ht="12" customHeight="1">
      <c r="A39" s="63"/>
      <c r="B39" s="34"/>
      <c r="C39" s="28"/>
      <c r="D39" s="50"/>
      <c r="E39" s="23"/>
      <c r="F39" s="26"/>
      <c r="G39" s="27"/>
      <c r="H39" s="26"/>
      <c r="I39" s="27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2" customHeight="1">
      <c r="A40" s="63"/>
      <c r="B40" s="34"/>
      <c r="C40" s="28"/>
      <c r="D40" s="50"/>
      <c r="E40" s="22" t="s">
        <v>30</v>
      </c>
      <c r="F40" s="26"/>
      <c r="G40" s="27">
        <v>2</v>
      </c>
      <c r="H40" s="26"/>
      <c r="I40" s="27" t="s">
        <v>13</v>
      </c>
      <c r="J40" s="25">
        <f>IF(SUM(K40:L41)&gt;0,SUM(K40:L41),"－")</f>
        <v>220</v>
      </c>
      <c r="K40" s="25">
        <v>139</v>
      </c>
      <c r="L40" s="25">
        <v>81</v>
      </c>
      <c r="M40" s="25">
        <v>43</v>
      </c>
      <c r="N40" s="25">
        <v>20</v>
      </c>
      <c r="O40" s="25">
        <v>38</v>
      </c>
      <c r="P40" s="25">
        <v>18</v>
      </c>
      <c r="Q40" s="25">
        <v>31</v>
      </c>
      <c r="R40" s="25">
        <v>23</v>
      </c>
      <c r="S40" s="25">
        <v>27</v>
      </c>
      <c r="T40" s="25">
        <v>20</v>
      </c>
      <c r="U40" s="25" t="s">
        <v>13</v>
      </c>
      <c r="V40" s="25" t="s">
        <v>13</v>
      </c>
      <c r="W40" s="25" t="s">
        <v>13</v>
      </c>
      <c r="X40" s="25" t="s">
        <v>13</v>
      </c>
      <c r="Y40" s="25" t="s">
        <v>13</v>
      </c>
      <c r="Z40" s="25" t="s">
        <v>13</v>
      </c>
      <c r="AA40" s="25" t="s">
        <v>13</v>
      </c>
      <c r="AB40" s="25" t="s">
        <v>13</v>
      </c>
    </row>
    <row r="41" spans="1:28" ht="12" customHeight="1">
      <c r="A41" s="63"/>
      <c r="B41" s="34"/>
      <c r="C41" s="28"/>
      <c r="D41" s="51"/>
      <c r="E41" s="23"/>
      <c r="F41" s="26"/>
      <c r="G41" s="27"/>
      <c r="H41" s="26"/>
      <c r="I41" s="27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2" customHeight="1">
      <c r="A42" s="63"/>
      <c r="B42" s="34"/>
      <c r="C42" s="28"/>
      <c r="D42" s="38" t="s">
        <v>32</v>
      </c>
      <c r="E42" s="88"/>
      <c r="F42" s="26"/>
      <c r="G42" s="27">
        <v>1</v>
      </c>
      <c r="H42" s="26"/>
      <c r="I42" s="27" t="s">
        <v>13</v>
      </c>
      <c r="J42" s="25">
        <f>IF(SUM(K42:L43)&gt;0,SUM(K42:L43),"－")</f>
        <v>1230</v>
      </c>
      <c r="K42" s="25">
        <v>545</v>
      </c>
      <c r="L42" s="25">
        <v>685</v>
      </c>
      <c r="M42" s="25">
        <v>185</v>
      </c>
      <c r="N42" s="25">
        <v>231</v>
      </c>
      <c r="O42" s="25">
        <v>177</v>
      </c>
      <c r="P42" s="25">
        <v>228</v>
      </c>
      <c r="Q42" s="25">
        <v>183</v>
      </c>
      <c r="R42" s="25">
        <v>226</v>
      </c>
      <c r="S42" s="25" t="s">
        <v>13</v>
      </c>
      <c r="T42" s="25" t="s">
        <v>13</v>
      </c>
      <c r="U42" s="25" t="s">
        <v>13</v>
      </c>
      <c r="V42" s="25" t="s">
        <v>13</v>
      </c>
      <c r="W42" s="25" t="s">
        <v>13</v>
      </c>
      <c r="X42" s="25" t="s">
        <v>13</v>
      </c>
      <c r="Y42" s="25" t="s">
        <v>13</v>
      </c>
      <c r="Z42" s="25" t="s">
        <v>13</v>
      </c>
      <c r="AA42" s="25" t="s">
        <v>13</v>
      </c>
      <c r="AB42" s="25" t="s">
        <v>13</v>
      </c>
    </row>
    <row r="43" spans="1:28" ht="12" customHeight="1">
      <c r="A43" s="63"/>
      <c r="B43" s="34"/>
      <c r="C43" s="28"/>
      <c r="D43" s="89"/>
      <c r="E43" s="90"/>
      <c r="F43" s="26"/>
      <c r="G43" s="27"/>
      <c r="H43" s="26"/>
      <c r="I43" s="27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2" customHeight="1">
      <c r="A44" s="63"/>
      <c r="B44" s="34"/>
      <c r="C44" s="52" t="s">
        <v>33</v>
      </c>
      <c r="D44" s="91"/>
      <c r="E44" s="88"/>
      <c r="F44" s="26"/>
      <c r="G44" s="27">
        <v>12</v>
      </c>
      <c r="H44" s="26"/>
      <c r="I44" s="27" t="s">
        <v>13</v>
      </c>
      <c r="J44" s="25">
        <f>IF(SUM(K44:L45)&gt;0,SUM(K44:L45),"－")</f>
        <v>15588</v>
      </c>
      <c r="K44" s="25">
        <v>6335</v>
      </c>
      <c r="L44" s="25">
        <v>9253</v>
      </c>
      <c r="M44" s="25">
        <v>1983</v>
      </c>
      <c r="N44" s="25">
        <v>2853</v>
      </c>
      <c r="O44" s="25">
        <v>2090</v>
      </c>
      <c r="P44" s="25">
        <v>3182</v>
      </c>
      <c r="Q44" s="25">
        <v>2262</v>
      </c>
      <c r="R44" s="25">
        <v>3164</v>
      </c>
      <c r="S44" s="25" t="s">
        <v>13</v>
      </c>
      <c r="T44" s="25" t="s">
        <v>13</v>
      </c>
      <c r="U44" s="25" t="s">
        <v>13</v>
      </c>
      <c r="V44" s="25" t="s">
        <v>13</v>
      </c>
      <c r="W44" s="25" t="s">
        <v>13</v>
      </c>
      <c r="X44" s="25" t="s">
        <v>13</v>
      </c>
      <c r="Y44" s="25" t="s">
        <v>13</v>
      </c>
      <c r="Z44" s="25" t="s">
        <v>13</v>
      </c>
      <c r="AA44" s="25" t="s">
        <v>13</v>
      </c>
      <c r="AB44" s="25">
        <v>54</v>
      </c>
    </row>
    <row r="45" spans="1:28" ht="12" customHeight="1">
      <c r="A45" s="63"/>
      <c r="B45" s="35"/>
      <c r="C45" s="92"/>
      <c r="D45" s="89"/>
      <c r="E45" s="90"/>
      <c r="F45" s="26"/>
      <c r="G45" s="27"/>
      <c r="H45" s="26"/>
      <c r="I45" s="27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2" customHeight="1">
      <c r="A46" s="63"/>
      <c r="B46" s="93" t="s">
        <v>34</v>
      </c>
      <c r="C46" s="37" t="s">
        <v>0</v>
      </c>
      <c r="D46" s="38"/>
      <c r="E46" s="39"/>
      <c r="F46" s="26">
        <v>-2</v>
      </c>
      <c r="G46" s="27">
        <v>14</v>
      </c>
      <c r="H46" s="26"/>
      <c r="I46" s="27">
        <v>215</v>
      </c>
      <c r="J46" s="25">
        <f>IF(SUM(K46:L47)=SUM(J48,J58,J68),IF(SUM(K46:L47)&gt;0,SUM(K46:L47),"－"),"ｴﾗｰ")</f>
        <v>1175</v>
      </c>
      <c r="K46" s="25">
        <v>676</v>
      </c>
      <c r="L46" s="25">
        <v>499</v>
      </c>
      <c r="M46" s="25">
        <v>154</v>
      </c>
      <c r="N46" s="25">
        <v>122</v>
      </c>
      <c r="O46" s="25">
        <v>175</v>
      </c>
      <c r="P46" s="25">
        <v>118</v>
      </c>
      <c r="Q46" s="25">
        <v>151</v>
      </c>
      <c r="R46" s="25">
        <v>132</v>
      </c>
      <c r="S46" s="25">
        <v>54</v>
      </c>
      <c r="T46" s="25">
        <v>38</v>
      </c>
      <c r="U46" s="25">
        <v>52</v>
      </c>
      <c r="V46" s="25">
        <v>32</v>
      </c>
      <c r="W46" s="25">
        <v>69</v>
      </c>
      <c r="X46" s="25">
        <v>48</v>
      </c>
      <c r="Y46" s="25" t="s">
        <v>13</v>
      </c>
      <c r="Z46" s="25" t="s">
        <v>13</v>
      </c>
      <c r="AA46" s="25">
        <v>21</v>
      </c>
      <c r="AB46" s="25">
        <v>9</v>
      </c>
    </row>
    <row r="47" spans="1:28" ht="12" customHeight="1">
      <c r="A47" s="63"/>
      <c r="B47" s="94"/>
      <c r="C47" s="40"/>
      <c r="D47" s="41"/>
      <c r="E47" s="42"/>
      <c r="F47" s="26"/>
      <c r="G47" s="27"/>
      <c r="H47" s="26"/>
      <c r="I47" s="27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s="3" customFormat="1" ht="12" customHeight="1">
      <c r="A48" s="64"/>
      <c r="B48" s="94"/>
      <c r="C48" s="28" t="s">
        <v>35</v>
      </c>
      <c r="D48" s="43" t="s">
        <v>1</v>
      </c>
      <c r="E48" s="82"/>
      <c r="F48" s="26"/>
      <c r="G48" s="27">
        <v>1</v>
      </c>
      <c r="H48" s="26"/>
      <c r="I48" s="27">
        <v>25</v>
      </c>
      <c r="J48" s="25">
        <f>IF(SUM(K48:L49)&gt;0,SUM(K48:L49),"－")</f>
        <v>149</v>
      </c>
      <c r="K48" s="25">
        <v>81</v>
      </c>
      <c r="L48" s="25">
        <v>68</v>
      </c>
      <c r="M48" s="25">
        <v>17</v>
      </c>
      <c r="N48" s="25">
        <v>16</v>
      </c>
      <c r="O48" s="25">
        <v>23</v>
      </c>
      <c r="P48" s="25">
        <v>16</v>
      </c>
      <c r="Q48" s="25">
        <v>14</v>
      </c>
      <c r="R48" s="25">
        <v>15</v>
      </c>
      <c r="S48" s="25">
        <v>2</v>
      </c>
      <c r="T48" s="25">
        <v>6</v>
      </c>
      <c r="U48" s="25">
        <v>4</v>
      </c>
      <c r="V48" s="25">
        <v>2</v>
      </c>
      <c r="W48" s="25">
        <v>3</v>
      </c>
      <c r="X48" s="25">
        <v>6</v>
      </c>
      <c r="Y48" s="25" t="s">
        <v>13</v>
      </c>
      <c r="Z48" s="25" t="s">
        <v>13</v>
      </c>
      <c r="AA48" s="25">
        <v>18</v>
      </c>
      <c r="AB48" s="25">
        <v>7</v>
      </c>
    </row>
    <row r="49" spans="1:28" s="3" customFormat="1" ht="12" customHeight="1">
      <c r="A49" s="64"/>
      <c r="B49" s="94"/>
      <c r="C49" s="95"/>
      <c r="D49" s="84"/>
      <c r="E49" s="82"/>
      <c r="F49" s="26"/>
      <c r="G49" s="27"/>
      <c r="H49" s="26"/>
      <c r="I49" s="27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s="3" customFormat="1" ht="12" customHeight="1">
      <c r="A50" s="64"/>
      <c r="B50" s="94"/>
      <c r="C50" s="95"/>
      <c r="D50" s="43" t="s">
        <v>36</v>
      </c>
      <c r="E50" s="82"/>
      <c r="F50" s="12">
        <v>1</v>
      </c>
      <c r="G50" s="13"/>
      <c r="H50" s="26"/>
      <c r="I50" s="27">
        <v>1</v>
      </c>
      <c r="J50" s="25">
        <f>IF(SUM(K50:L51)&gt;0,SUM(K50:L51),"－")</f>
        <v>8</v>
      </c>
      <c r="K50" s="25">
        <v>2</v>
      </c>
      <c r="L50" s="25">
        <v>6</v>
      </c>
      <c r="M50" s="25" t="s">
        <v>13</v>
      </c>
      <c r="N50" s="25" t="s">
        <v>13</v>
      </c>
      <c r="O50" s="25" t="s">
        <v>13</v>
      </c>
      <c r="P50" s="25">
        <v>2</v>
      </c>
      <c r="Q50" s="25">
        <v>2</v>
      </c>
      <c r="R50" s="25">
        <v>4</v>
      </c>
      <c r="S50" s="25" t="s">
        <v>13</v>
      </c>
      <c r="T50" s="25" t="s">
        <v>13</v>
      </c>
      <c r="U50" s="25" t="s">
        <v>13</v>
      </c>
      <c r="V50" s="25" t="s">
        <v>13</v>
      </c>
      <c r="W50" s="25" t="s">
        <v>13</v>
      </c>
      <c r="X50" s="25" t="s">
        <v>13</v>
      </c>
      <c r="Y50" s="25" t="s">
        <v>13</v>
      </c>
      <c r="Z50" s="25" t="s">
        <v>13</v>
      </c>
      <c r="AA50" s="25" t="s">
        <v>13</v>
      </c>
      <c r="AB50" s="25" t="s">
        <v>13</v>
      </c>
    </row>
    <row r="51" spans="1:28" s="3" customFormat="1" ht="12" customHeight="1">
      <c r="A51" s="64"/>
      <c r="B51" s="94"/>
      <c r="C51" s="95"/>
      <c r="D51" s="84"/>
      <c r="E51" s="82"/>
      <c r="F51" s="14"/>
      <c r="G51" s="15"/>
      <c r="H51" s="26"/>
      <c r="I51" s="27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s="3" customFormat="1" ht="12" customHeight="1">
      <c r="A52" s="64"/>
      <c r="B52" s="94"/>
      <c r="C52" s="95"/>
      <c r="D52" s="43" t="s">
        <v>37</v>
      </c>
      <c r="E52" s="82"/>
      <c r="F52" s="14"/>
      <c r="G52" s="15"/>
      <c r="H52" s="26"/>
      <c r="I52" s="27">
        <v>10</v>
      </c>
      <c r="J52" s="25">
        <f>IF(SUM(K52:L53)&gt;0,SUM(K52:L53),"－")</f>
        <v>39</v>
      </c>
      <c r="K52" s="25">
        <v>18</v>
      </c>
      <c r="L52" s="25">
        <v>21</v>
      </c>
      <c r="M52" s="25">
        <v>4</v>
      </c>
      <c r="N52" s="25">
        <v>1</v>
      </c>
      <c r="O52" s="25">
        <v>2</v>
      </c>
      <c r="P52" s="25">
        <v>2</v>
      </c>
      <c r="Q52" s="25">
        <v>3</v>
      </c>
      <c r="R52" s="25">
        <v>4</v>
      </c>
      <c r="S52" s="25">
        <v>2</v>
      </c>
      <c r="T52" s="25">
        <v>6</v>
      </c>
      <c r="U52" s="25">
        <v>4</v>
      </c>
      <c r="V52" s="25">
        <v>2</v>
      </c>
      <c r="W52" s="25">
        <v>3</v>
      </c>
      <c r="X52" s="25">
        <v>6</v>
      </c>
      <c r="Y52" s="25" t="s">
        <v>13</v>
      </c>
      <c r="Z52" s="25" t="s">
        <v>13</v>
      </c>
      <c r="AA52" s="25" t="s">
        <v>13</v>
      </c>
      <c r="AB52" s="25" t="s">
        <v>13</v>
      </c>
    </row>
    <row r="53" spans="1:28" s="3" customFormat="1" ht="12" customHeight="1">
      <c r="A53" s="64"/>
      <c r="B53" s="94"/>
      <c r="C53" s="95"/>
      <c r="D53" s="84"/>
      <c r="E53" s="82"/>
      <c r="F53" s="14"/>
      <c r="G53" s="15"/>
      <c r="H53" s="26"/>
      <c r="I53" s="27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s="3" customFormat="1" ht="12" customHeight="1">
      <c r="A54" s="64"/>
      <c r="B54" s="94"/>
      <c r="C54" s="95"/>
      <c r="D54" s="43" t="s">
        <v>38</v>
      </c>
      <c r="E54" s="82"/>
      <c r="F54" s="14"/>
      <c r="G54" s="15"/>
      <c r="H54" s="26"/>
      <c r="I54" s="27">
        <v>5</v>
      </c>
      <c r="J54" s="25">
        <f>IF(SUM(K54:L55)&gt;0,SUM(K54:L55),"－")</f>
        <v>24</v>
      </c>
      <c r="K54" s="25">
        <v>16</v>
      </c>
      <c r="L54" s="25">
        <v>8</v>
      </c>
      <c r="M54" s="25">
        <v>6</v>
      </c>
      <c r="N54" s="25">
        <v>4</v>
      </c>
      <c r="O54" s="25">
        <v>7</v>
      </c>
      <c r="P54" s="25">
        <v>2</v>
      </c>
      <c r="Q54" s="25">
        <v>3</v>
      </c>
      <c r="R54" s="25">
        <v>2</v>
      </c>
      <c r="S54" s="25" t="s">
        <v>13</v>
      </c>
      <c r="T54" s="25" t="s">
        <v>13</v>
      </c>
      <c r="U54" s="25" t="s">
        <v>13</v>
      </c>
      <c r="V54" s="25" t="s">
        <v>13</v>
      </c>
      <c r="W54" s="25" t="s">
        <v>13</v>
      </c>
      <c r="X54" s="25" t="s">
        <v>13</v>
      </c>
      <c r="Y54" s="25" t="s">
        <v>13</v>
      </c>
      <c r="Z54" s="25" t="s">
        <v>13</v>
      </c>
      <c r="AA54" s="25" t="s">
        <v>13</v>
      </c>
      <c r="AB54" s="25" t="s">
        <v>13</v>
      </c>
    </row>
    <row r="55" spans="1:28" s="3" customFormat="1" ht="12" customHeight="1">
      <c r="A55" s="64"/>
      <c r="B55" s="94"/>
      <c r="C55" s="95"/>
      <c r="D55" s="84"/>
      <c r="E55" s="82"/>
      <c r="F55" s="14"/>
      <c r="G55" s="15"/>
      <c r="H55" s="26"/>
      <c r="I55" s="27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s="3" customFormat="1" ht="12" customHeight="1">
      <c r="A56" s="64"/>
      <c r="B56" s="94"/>
      <c r="C56" s="95"/>
      <c r="D56" s="43" t="s">
        <v>39</v>
      </c>
      <c r="E56" s="82"/>
      <c r="F56" s="14"/>
      <c r="G56" s="15"/>
      <c r="H56" s="26"/>
      <c r="I56" s="27">
        <v>9</v>
      </c>
      <c r="J56" s="25">
        <f>IF(SUM(K56:L57)&gt;0,SUM(K56:L57),"－")</f>
        <v>78</v>
      </c>
      <c r="K56" s="25">
        <v>45</v>
      </c>
      <c r="L56" s="25">
        <v>33</v>
      </c>
      <c r="M56" s="25">
        <v>7</v>
      </c>
      <c r="N56" s="25">
        <v>11</v>
      </c>
      <c r="O56" s="25">
        <v>14</v>
      </c>
      <c r="P56" s="25">
        <v>10</v>
      </c>
      <c r="Q56" s="25">
        <v>6</v>
      </c>
      <c r="R56" s="25">
        <v>5</v>
      </c>
      <c r="S56" s="25" t="s">
        <v>13</v>
      </c>
      <c r="T56" s="25" t="s">
        <v>13</v>
      </c>
      <c r="U56" s="25" t="s">
        <v>13</v>
      </c>
      <c r="V56" s="25" t="s">
        <v>13</v>
      </c>
      <c r="W56" s="25" t="s">
        <v>13</v>
      </c>
      <c r="X56" s="25" t="s">
        <v>13</v>
      </c>
      <c r="Y56" s="25" t="s">
        <v>13</v>
      </c>
      <c r="Z56" s="25" t="s">
        <v>13</v>
      </c>
      <c r="AA56" s="25">
        <v>18</v>
      </c>
      <c r="AB56" s="25">
        <v>7</v>
      </c>
    </row>
    <row r="57" spans="1:28" s="3" customFormat="1" ht="12" customHeight="1">
      <c r="A57" s="64"/>
      <c r="B57" s="94"/>
      <c r="C57" s="95"/>
      <c r="D57" s="84"/>
      <c r="E57" s="82"/>
      <c r="F57" s="16"/>
      <c r="G57" s="17"/>
      <c r="H57" s="26"/>
      <c r="I57" s="27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s="3" customFormat="1" ht="12" customHeight="1">
      <c r="A58" s="64"/>
      <c r="B58" s="94"/>
      <c r="C58" s="33" t="s">
        <v>40</v>
      </c>
      <c r="D58" s="43" t="s">
        <v>1</v>
      </c>
      <c r="E58" s="82"/>
      <c r="F58" s="26"/>
      <c r="G58" s="27">
        <v>1</v>
      </c>
      <c r="H58" s="26"/>
      <c r="I58" s="27">
        <v>36</v>
      </c>
      <c r="J58" s="25">
        <f>IF(SUM(K58:L59)&gt;0,SUM(K58:L59),"－")</f>
        <v>223</v>
      </c>
      <c r="K58" s="25">
        <v>123</v>
      </c>
      <c r="L58" s="25">
        <v>100</v>
      </c>
      <c r="M58" s="25">
        <v>29</v>
      </c>
      <c r="N58" s="25">
        <v>25</v>
      </c>
      <c r="O58" s="25">
        <v>44</v>
      </c>
      <c r="P58" s="25">
        <v>21</v>
      </c>
      <c r="Q58" s="25">
        <v>22</v>
      </c>
      <c r="R58" s="25">
        <v>26</v>
      </c>
      <c r="S58" s="25">
        <v>8</v>
      </c>
      <c r="T58" s="25">
        <v>7</v>
      </c>
      <c r="U58" s="25">
        <v>7</v>
      </c>
      <c r="V58" s="25">
        <v>5</v>
      </c>
      <c r="W58" s="25">
        <v>10</v>
      </c>
      <c r="X58" s="25">
        <v>14</v>
      </c>
      <c r="Y58" s="25" t="s">
        <v>13</v>
      </c>
      <c r="Z58" s="25" t="s">
        <v>13</v>
      </c>
      <c r="AA58" s="25">
        <v>3</v>
      </c>
      <c r="AB58" s="25">
        <v>2</v>
      </c>
    </row>
    <row r="59" spans="1:28" s="3" customFormat="1" ht="12" customHeight="1">
      <c r="A59" s="64"/>
      <c r="B59" s="94"/>
      <c r="C59" s="96"/>
      <c r="D59" s="84"/>
      <c r="E59" s="82"/>
      <c r="F59" s="26"/>
      <c r="G59" s="27"/>
      <c r="H59" s="26"/>
      <c r="I59" s="27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12" customHeight="1">
      <c r="A60" s="63"/>
      <c r="B60" s="94"/>
      <c r="C60" s="96"/>
      <c r="D60" s="43" t="s">
        <v>36</v>
      </c>
      <c r="E60" s="82"/>
      <c r="F60" s="12">
        <v>1</v>
      </c>
      <c r="G60" s="13"/>
      <c r="H60" s="26"/>
      <c r="I60" s="27">
        <v>5</v>
      </c>
      <c r="J60" s="25">
        <f>IF(SUM(K60:L61)&gt;0,SUM(K60:L61),"－")</f>
        <v>32</v>
      </c>
      <c r="K60" s="25">
        <v>15</v>
      </c>
      <c r="L60" s="25">
        <v>17</v>
      </c>
      <c r="M60" s="25">
        <v>7</v>
      </c>
      <c r="N60" s="25">
        <v>9</v>
      </c>
      <c r="O60" s="25">
        <v>6</v>
      </c>
      <c r="P60" s="25">
        <v>4</v>
      </c>
      <c r="Q60" s="25">
        <v>2</v>
      </c>
      <c r="R60" s="25">
        <v>4</v>
      </c>
      <c r="S60" s="25" t="s">
        <v>13</v>
      </c>
      <c r="T60" s="25" t="s">
        <v>13</v>
      </c>
      <c r="U60" s="25" t="s">
        <v>13</v>
      </c>
      <c r="V60" s="25" t="s">
        <v>13</v>
      </c>
      <c r="W60" s="25" t="s">
        <v>13</v>
      </c>
      <c r="X60" s="25" t="s">
        <v>13</v>
      </c>
      <c r="Y60" s="25" t="s">
        <v>13</v>
      </c>
      <c r="Z60" s="25" t="s">
        <v>13</v>
      </c>
      <c r="AA60" s="25" t="s">
        <v>13</v>
      </c>
      <c r="AB60" s="25" t="s">
        <v>13</v>
      </c>
    </row>
    <row r="61" spans="1:28" ht="12" customHeight="1">
      <c r="A61" s="63"/>
      <c r="B61" s="94"/>
      <c r="C61" s="96"/>
      <c r="D61" s="84"/>
      <c r="E61" s="82"/>
      <c r="F61" s="14"/>
      <c r="G61" s="15"/>
      <c r="H61" s="26"/>
      <c r="I61" s="27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s="3" customFormat="1" ht="12" customHeight="1">
      <c r="A62" s="64"/>
      <c r="B62" s="94"/>
      <c r="C62" s="96"/>
      <c r="D62" s="43" t="s">
        <v>37</v>
      </c>
      <c r="E62" s="82"/>
      <c r="F62" s="14"/>
      <c r="G62" s="15"/>
      <c r="H62" s="26"/>
      <c r="I62" s="27">
        <v>16</v>
      </c>
      <c r="J62" s="25">
        <f>IF(SUM(K62:L63)&gt;0,SUM(K62:L63),"－")</f>
        <v>96</v>
      </c>
      <c r="K62" s="25">
        <v>51</v>
      </c>
      <c r="L62" s="25">
        <v>45</v>
      </c>
      <c r="M62" s="25">
        <v>2</v>
      </c>
      <c r="N62" s="25">
        <v>4</v>
      </c>
      <c r="O62" s="25">
        <v>17</v>
      </c>
      <c r="P62" s="25">
        <v>4</v>
      </c>
      <c r="Q62" s="25">
        <v>7</v>
      </c>
      <c r="R62" s="25">
        <v>11</v>
      </c>
      <c r="S62" s="25">
        <v>8</v>
      </c>
      <c r="T62" s="25">
        <v>7</v>
      </c>
      <c r="U62" s="25">
        <v>7</v>
      </c>
      <c r="V62" s="25">
        <v>5</v>
      </c>
      <c r="W62" s="25">
        <v>10</v>
      </c>
      <c r="X62" s="25">
        <v>14</v>
      </c>
      <c r="Y62" s="25" t="s">
        <v>13</v>
      </c>
      <c r="Z62" s="25" t="s">
        <v>13</v>
      </c>
      <c r="AA62" s="25" t="s">
        <v>13</v>
      </c>
      <c r="AB62" s="25" t="s">
        <v>13</v>
      </c>
    </row>
    <row r="63" spans="1:28" s="3" customFormat="1" ht="12" customHeight="1">
      <c r="A63" s="64"/>
      <c r="B63" s="94"/>
      <c r="C63" s="96"/>
      <c r="D63" s="84"/>
      <c r="E63" s="82"/>
      <c r="F63" s="14"/>
      <c r="G63" s="15"/>
      <c r="H63" s="26"/>
      <c r="I63" s="27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s="3" customFormat="1" ht="12" customHeight="1">
      <c r="A64" s="64"/>
      <c r="B64" s="94"/>
      <c r="C64" s="96"/>
      <c r="D64" s="43" t="s">
        <v>38</v>
      </c>
      <c r="E64" s="82"/>
      <c r="F64" s="14"/>
      <c r="G64" s="15"/>
      <c r="H64" s="26"/>
      <c r="I64" s="27">
        <v>7</v>
      </c>
      <c r="J64" s="25">
        <f>IF(SUM(K64:L65)&gt;0,SUM(K64:L65),"－")</f>
        <v>39</v>
      </c>
      <c r="K64" s="25">
        <v>25</v>
      </c>
      <c r="L64" s="25">
        <v>14</v>
      </c>
      <c r="M64" s="25">
        <v>8</v>
      </c>
      <c r="N64" s="25">
        <v>6</v>
      </c>
      <c r="O64" s="25">
        <v>10</v>
      </c>
      <c r="P64" s="25">
        <v>5</v>
      </c>
      <c r="Q64" s="25">
        <v>7</v>
      </c>
      <c r="R64" s="25">
        <v>3</v>
      </c>
      <c r="S64" s="25" t="s">
        <v>13</v>
      </c>
      <c r="T64" s="25" t="s">
        <v>13</v>
      </c>
      <c r="U64" s="25" t="s">
        <v>13</v>
      </c>
      <c r="V64" s="25" t="s">
        <v>13</v>
      </c>
      <c r="W64" s="25" t="s">
        <v>13</v>
      </c>
      <c r="X64" s="25" t="s">
        <v>13</v>
      </c>
      <c r="Y64" s="25" t="s">
        <v>13</v>
      </c>
      <c r="Z64" s="25" t="s">
        <v>13</v>
      </c>
      <c r="AA64" s="25" t="s">
        <v>13</v>
      </c>
      <c r="AB64" s="25" t="s">
        <v>13</v>
      </c>
    </row>
    <row r="65" spans="1:28" s="3" customFormat="1" ht="12" customHeight="1">
      <c r="A65" s="64"/>
      <c r="B65" s="94"/>
      <c r="C65" s="96"/>
      <c r="D65" s="84"/>
      <c r="E65" s="82"/>
      <c r="F65" s="14"/>
      <c r="G65" s="15"/>
      <c r="H65" s="26"/>
      <c r="I65" s="27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s="3" customFormat="1" ht="12" customHeight="1">
      <c r="A66" s="64"/>
      <c r="B66" s="94"/>
      <c r="C66" s="96"/>
      <c r="D66" s="43" t="s">
        <v>39</v>
      </c>
      <c r="E66" s="82"/>
      <c r="F66" s="14"/>
      <c r="G66" s="15"/>
      <c r="H66" s="26"/>
      <c r="I66" s="27">
        <v>8</v>
      </c>
      <c r="J66" s="25">
        <f>IF(SUM(K66:L67)&gt;0,SUM(K66:L67),"－")</f>
        <v>56</v>
      </c>
      <c r="K66" s="25">
        <v>32</v>
      </c>
      <c r="L66" s="25">
        <v>24</v>
      </c>
      <c r="M66" s="25">
        <v>12</v>
      </c>
      <c r="N66" s="25">
        <v>6</v>
      </c>
      <c r="O66" s="25">
        <v>11</v>
      </c>
      <c r="P66" s="25">
        <v>8</v>
      </c>
      <c r="Q66" s="25">
        <v>6</v>
      </c>
      <c r="R66" s="25">
        <v>8</v>
      </c>
      <c r="S66" s="25" t="s">
        <v>13</v>
      </c>
      <c r="T66" s="25" t="s">
        <v>13</v>
      </c>
      <c r="U66" s="25" t="s">
        <v>13</v>
      </c>
      <c r="V66" s="25" t="s">
        <v>13</v>
      </c>
      <c r="W66" s="25" t="s">
        <v>13</v>
      </c>
      <c r="X66" s="25" t="s">
        <v>13</v>
      </c>
      <c r="Y66" s="25" t="s">
        <v>13</v>
      </c>
      <c r="Z66" s="25" t="s">
        <v>13</v>
      </c>
      <c r="AA66" s="25">
        <v>3</v>
      </c>
      <c r="AB66" s="25">
        <v>2</v>
      </c>
    </row>
    <row r="67" spans="1:28" s="3" customFormat="1" ht="12" customHeight="1">
      <c r="A67" s="64"/>
      <c r="B67" s="94"/>
      <c r="C67" s="97"/>
      <c r="D67" s="84"/>
      <c r="E67" s="82"/>
      <c r="F67" s="16"/>
      <c r="G67" s="17"/>
      <c r="H67" s="26"/>
      <c r="I67" s="27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s="3" customFormat="1" ht="12" customHeight="1">
      <c r="A68" s="64"/>
      <c r="B68" s="94"/>
      <c r="C68" s="33" t="s">
        <v>41</v>
      </c>
      <c r="D68" s="43" t="s">
        <v>1</v>
      </c>
      <c r="E68" s="82"/>
      <c r="F68" s="26">
        <v>-2</v>
      </c>
      <c r="G68" s="27">
        <v>12</v>
      </c>
      <c r="H68" s="26"/>
      <c r="I68" s="27">
        <v>154</v>
      </c>
      <c r="J68" s="25">
        <f>IF(SUM(K68:L69)&gt;0,SUM(K68:L69),"－")</f>
        <v>803</v>
      </c>
      <c r="K68" s="25">
        <v>472</v>
      </c>
      <c r="L68" s="25">
        <v>331</v>
      </c>
      <c r="M68" s="25">
        <v>108</v>
      </c>
      <c r="N68" s="25">
        <v>81</v>
      </c>
      <c r="O68" s="25">
        <v>108</v>
      </c>
      <c r="P68" s="25">
        <v>81</v>
      </c>
      <c r="Q68" s="25">
        <v>115</v>
      </c>
      <c r="R68" s="25">
        <v>91</v>
      </c>
      <c r="S68" s="25">
        <v>44</v>
      </c>
      <c r="T68" s="25">
        <v>25</v>
      </c>
      <c r="U68" s="25">
        <v>41</v>
      </c>
      <c r="V68" s="25">
        <v>25</v>
      </c>
      <c r="W68" s="25">
        <v>56</v>
      </c>
      <c r="X68" s="25">
        <v>28</v>
      </c>
      <c r="Y68" s="25" t="s">
        <v>13</v>
      </c>
      <c r="Z68" s="25" t="s">
        <v>13</v>
      </c>
      <c r="AA68" s="25" t="s">
        <v>13</v>
      </c>
      <c r="AB68" s="25" t="s">
        <v>13</v>
      </c>
    </row>
    <row r="69" spans="1:28" s="3" customFormat="1" ht="12" customHeight="1">
      <c r="A69" s="64"/>
      <c r="B69" s="94"/>
      <c r="C69" s="96"/>
      <c r="D69" s="84"/>
      <c r="E69" s="82"/>
      <c r="F69" s="26"/>
      <c r="G69" s="27"/>
      <c r="H69" s="26"/>
      <c r="I69" s="27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s="3" customFormat="1" ht="12" customHeight="1">
      <c r="A70" s="64"/>
      <c r="B70" s="94"/>
      <c r="C70" s="96"/>
      <c r="D70" s="43" t="s">
        <v>37</v>
      </c>
      <c r="E70" s="82"/>
      <c r="F70" s="6" t="s">
        <v>42</v>
      </c>
      <c r="G70" s="7"/>
      <c r="H70" s="26"/>
      <c r="I70" s="27">
        <v>92</v>
      </c>
      <c r="J70" s="25">
        <f>IF(SUM(K70:L71)&gt;0,SUM(K70:L71),"－")</f>
        <v>470</v>
      </c>
      <c r="K70" s="25">
        <v>281</v>
      </c>
      <c r="L70" s="25">
        <v>189</v>
      </c>
      <c r="M70" s="25">
        <v>39</v>
      </c>
      <c r="N70" s="25">
        <v>34</v>
      </c>
      <c r="O70" s="25">
        <v>46</v>
      </c>
      <c r="P70" s="25">
        <v>35</v>
      </c>
      <c r="Q70" s="25">
        <v>55</v>
      </c>
      <c r="R70" s="25">
        <v>42</v>
      </c>
      <c r="S70" s="25">
        <v>44</v>
      </c>
      <c r="T70" s="25">
        <v>25</v>
      </c>
      <c r="U70" s="25">
        <v>41</v>
      </c>
      <c r="V70" s="25">
        <v>25</v>
      </c>
      <c r="W70" s="25">
        <v>56</v>
      </c>
      <c r="X70" s="25">
        <v>28</v>
      </c>
      <c r="Y70" s="25" t="s">
        <v>13</v>
      </c>
      <c r="Z70" s="25" t="s">
        <v>13</v>
      </c>
      <c r="AA70" s="25" t="s">
        <v>13</v>
      </c>
      <c r="AB70" s="25" t="s">
        <v>13</v>
      </c>
    </row>
    <row r="71" spans="1:28" s="3" customFormat="1" ht="12" customHeight="1">
      <c r="A71" s="64"/>
      <c r="B71" s="94"/>
      <c r="C71" s="96"/>
      <c r="D71" s="84"/>
      <c r="E71" s="82"/>
      <c r="F71" s="8"/>
      <c r="G71" s="9"/>
      <c r="H71" s="26"/>
      <c r="I71" s="27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s="3" customFormat="1" ht="12" customHeight="1">
      <c r="A72" s="64"/>
      <c r="B72" s="94"/>
      <c r="C72" s="96"/>
      <c r="D72" s="43" t="s">
        <v>38</v>
      </c>
      <c r="E72" s="82"/>
      <c r="F72" s="8"/>
      <c r="G72" s="9"/>
      <c r="H72" s="26"/>
      <c r="I72" s="27">
        <v>56</v>
      </c>
      <c r="J72" s="25">
        <f>IF(SUM(K72:L73)&gt;0,SUM(K72:L73),"－")</f>
        <v>270</v>
      </c>
      <c r="K72" s="25">
        <v>154</v>
      </c>
      <c r="L72" s="25">
        <v>116</v>
      </c>
      <c r="M72" s="25">
        <v>52</v>
      </c>
      <c r="N72" s="25">
        <v>40</v>
      </c>
      <c r="O72" s="25">
        <v>52</v>
      </c>
      <c r="P72" s="25">
        <v>37</v>
      </c>
      <c r="Q72" s="25">
        <v>50</v>
      </c>
      <c r="R72" s="25">
        <v>39</v>
      </c>
      <c r="S72" s="25" t="s">
        <v>13</v>
      </c>
      <c r="T72" s="25" t="s">
        <v>13</v>
      </c>
      <c r="U72" s="25" t="s">
        <v>13</v>
      </c>
      <c r="V72" s="25" t="s">
        <v>13</v>
      </c>
      <c r="W72" s="25" t="s">
        <v>13</v>
      </c>
      <c r="X72" s="25" t="s">
        <v>13</v>
      </c>
      <c r="Y72" s="25" t="s">
        <v>13</v>
      </c>
      <c r="Z72" s="25" t="s">
        <v>13</v>
      </c>
      <c r="AA72" s="25" t="s">
        <v>13</v>
      </c>
      <c r="AB72" s="25" t="s">
        <v>13</v>
      </c>
    </row>
    <row r="73" spans="1:28" s="3" customFormat="1" ht="12" customHeight="1">
      <c r="A73" s="64"/>
      <c r="B73" s="94"/>
      <c r="C73" s="96"/>
      <c r="D73" s="84"/>
      <c r="E73" s="82"/>
      <c r="F73" s="8"/>
      <c r="G73" s="9"/>
      <c r="H73" s="26"/>
      <c r="I73" s="27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s="3" customFormat="1" ht="12" customHeight="1">
      <c r="A74" s="64"/>
      <c r="B74" s="94"/>
      <c r="C74" s="96"/>
      <c r="D74" s="43" t="s">
        <v>39</v>
      </c>
      <c r="E74" s="82"/>
      <c r="F74" s="8"/>
      <c r="G74" s="9"/>
      <c r="H74" s="26"/>
      <c r="I74" s="27">
        <v>6</v>
      </c>
      <c r="J74" s="25">
        <f>IF(SUM(K74:L75)&gt;0,SUM(K74:L75),"－")</f>
        <v>63</v>
      </c>
      <c r="K74" s="25">
        <v>37</v>
      </c>
      <c r="L74" s="25">
        <v>26</v>
      </c>
      <c r="M74" s="25">
        <v>17</v>
      </c>
      <c r="N74" s="25">
        <v>7</v>
      </c>
      <c r="O74" s="25">
        <v>10</v>
      </c>
      <c r="P74" s="25">
        <v>9</v>
      </c>
      <c r="Q74" s="25">
        <v>10</v>
      </c>
      <c r="R74" s="25">
        <v>10</v>
      </c>
      <c r="S74" s="25" t="s">
        <v>13</v>
      </c>
      <c r="T74" s="25" t="s">
        <v>13</v>
      </c>
      <c r="U74" s="25" t="s">
        <v>13</v>
      </c>
      <c r="V74" s="25" t="s">
        <v>13</v>
      </c>
      <c r="W74" s="25" t="s">
        <v>13</v>
      </c>
      <c r="X74" s="25" t="s">
        <v>13</v>
      </c>
      <c r="Y74" s="25" t="s">
        <v>13</v>
      </c>
      <c r="Z74" s="25" t="s">
        <v>13</v>
      </c>
      <c r="AA74" s="25" t="s">
        <v>13</v>
      </c>
      <c r="AB74" s="25" t="s">
        <v>13</v>
      </c>
    </row>
    <row r="75" spans="1:28" s="3" customFormat="1" ht="12" customHeight="1">
      <c r="A75" s="64"/>
      <c r="B75" s="98"/>
      <c r="C75" s="97"/>
      <c r="D75" s="84"/>
      <c r="E75" s="82"/>
      <c r="F75" s="10"/>
      <c r="G75" s="11"/>
      <c r="H75" s="26"/>
      <c r="I75" s="27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ht="12" customHeight="1">
      <c r="A76" s="63"/>
      <c r="B76" s="46" t="s">
        <v>7</v>
      </c>
      <c r="C76" s="37" t="s">
        <v>0</v>
      </c>
      <c r="D76" s="38"/>
      <c r="E76" s="39"/>
      <c r="F76" s="26">
        <v>-8</v>
      </c>
      <c r="G76" s="27">
        <v>234</v>
      </c>
      <c r="H76" s="26"/>
      <c r="I76" s="27">
        <v>1119</v>
      </c>
      <c r="J76" s="25">
        <f>IF(SUM(K76:L77)=SUM(J78,J84),IF(SUM(K76:L77)&gt;0,SUM(K76:L77),"－"),"ｴﾗｰ")</f>
        <v>35369</v>
      </c>
      <c r="K76" s="25">
        <v>17975</v>
      </c>
      <c r="L76" s="25">
        <v>17394</v>
      </c>
      <c r="M76" s="25">
        <v>1861</v>
      </c>
      <c r="N76" s="25">
        <v>1885</v>
      </c>
      <c r="O76" s="25">
        <v>6989</v>
      </c>
      <c r="P76" s="25">
        <v>6629</v>
      </c>
      <c r="Q76" s="25">
        <v>9125</v>
      </c>
      <c r="R76" s="25">
        <v>8880</v>
      </c>
      <c r="S76" s="25" t="s">
        <v>13</v>
      </c>
      <c r="T76" s="25" t="s">
        <v>13</v>
      </c>
      <c r="U76" s="25" t="s">
        <v>13</v>
      </c>
      <c r="V76" s="25" t="s">
        <v>13</v>
      </c>
      <c r="W76" s="25" t="s">
        <v>13</v>
      </c>
      <c r="X76" s="25" t="s">
        <v>13</v>
      </c>
      <c r="Y76" s="25" t="s">
        <v>13</v>
      </c>
      <c r="Z76" s="25" t="s">
        <v>13</v>
      </c>
      <c r="AA76" s="25" t="s">
        <v>13</v>
      </c>
      <c r="AB76" s="25" t="s">
        <v>13</v>
      </c>
    </row>
    <row r="77" spans="1:28" ht="12" customHeight="1">
      <c r="A77" s="63"/>
      <c r="B77" s="86"/>
      <c r="C77" s="40"/>
      <c r="D77" s="41"/>
      <c r="E77" s="42"/>
      <c r="F77" s="26"/>
      <c r="G77" s="27"/>
      <c r="H77" s="26"/>
      <c r="I77" s="27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ht="12" customHeight="1">
      <c r="A78" s="63"/>
      <c r="B78" s="86"/>
      <c r="C78" s="46" t="s">
        <v>3</v>
      </c>
      <c r="D78" s="47" t="s">
        <v>1</v>
      </c>
      <c r="E78" s="48"/>
      <c r="F78" s="26">
        <v>-8</v>
      </c>
      <c r="G78" s="27">
        <v>115</v>
      </c>
      <c r="H78" s="26"/>
      <c r="I78" s="27">
        <v>429</v>
      </c>
      <c r="J78" s="25">
        <f>IF(SUM(K78:L79)=SUM(J80:J83),IF(SUM(K78:L79)&gt;0,SUM(K78:L79),"－"),"ｴﾗｰ")</f>
        <v>13447</v>
      </c>
      <c r="K78" s="25">
        <v>6867</v>
      </c>
      <c r="L78" s="25">
        <v>6580</v>
      </c>
      <c r="M78" s="25">
        <v>35</v>
      </c>
      <c r="N78" s="25">
        <v>30</v>
      </c>
      <c r="O78" s="25">
        <v>2164</v>
      </c>
      <c r="P78" s="25">
        <v>2042</v>
      </c>
      <c r="Q78" s="25">
        <v>4668</v>
      </c>
      <c r="R78" s="25">
        <v>4508</v>
      </c>
      <c r="S78" s="25" t="s">
        <v>13</v>
      </c>
      <c r="T78" s="25" t="s">
        <v>13</v>
      </c>
      <c r="U78" s="25" t="s">
        <v>13</v>
      </c>
      <c r="V78" s="25" t="s">
        <v>13</v>
      </c>
      <c r="W78" s="25" t="s">
        <v>13</v>
      </c>
      <c r="X78" s="25" t="s">
        <v>13</v>
      </c>
      <c r="Y78" s="25" t="s">
        <v>13</v>
      </c>
      <c r="Z78" s="25" t="s">
        <v>13</v>
      </c>
      <c r="AA78" s="25" t="s">
        <v>13</v>
      </c>
      <c r="AB78" s="25" t="s">
        <v>13</v>
      </c>
    </row>
    <row r="79" spans="1:28" ht="12" customHeight="1">
      <c r="A79" s="63"/>
      <c r="B79" s="86"/>
      <c r="C79" s="86"/>
      <c r="D79" s="47"/>
      <c r="E79" s="48"/>
      <c r="F79" s="26"/>
      <c r="G79" s="27"/>
      <c r="H79" s="26"/>
      <c r="I79" s="27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ht="12" customHeight="1">
      <c r="A80" s="63"/>
      <c r="B80" s="86"/>
      <c r="C80" s="86"/>
      <c r="D80" s="43" t="s">
        <v>26</v>
      </c>
      <c r="E80" s="45"/>
      <c r="F80" s="26">
        <v>-1</v>
      </c>
      <c r="G80" s="27">
        <v>43</v>
      </c>
      <c r="H80" s="26"/>
      <c r="I80" s="27">
        <v>197</v>
      </c>
      <c r="J80" s="25">
        <f>IF(SUM(K80:L81)&gt;0,SUM(K80:L81),"－")</f>
        <v>6862</v>
      </c>
      <c r="K80" s="25">
        <v>3469</v>
      </c>
      <c r="L80" s="25">
        <v>3393</v>
      </c>
      <c r="M80" s="25" t="s">
        <v>13</v>
      </c>
      <c r="N80" s="25" t="s">
        <v>13</v>
      </c>
      <c r="O80" s="25">
        <v>996</v>
      </c>
      <c r="P80" s="25">
        <v>973</v>
      </c>
      <c r="Q80" s="25">
        <v>2473</v>
      </c>
      <c r="R80" s="25">
        <v>2420</v>
      </c>
      <c r="S80" s="25" t="s">
        <v>13</v>
      </c>
      <c r="T80" s="25" t="s">
        <v>13</v>
      </c>
      <c r="U80" s="25" t="s">
        <v>13</v>
      </c>
      <c r="V80" s="25" t="s">
        <v>13</v>
      </c>
      <c r="W80" s="25" t="s">
        <v>13</v>
      </c>
      <c r="X80" s="25" t="s">
        <v>13</v>
      </c>
      <c r="Y80" s="25" t="s">
        <v>13</v>
      </c>
      <c r="Z80" s="25" t="s">
        <v>13</v>
      </c>
      <c r="AA80" s="25" t="s">
        <v>13</v>
      </c>
      <c r="AB80" s="25" t="s">
        <v>13</v>
      </c>
    </row>
    <row r="81" spans="1:28" ht="12" customHeight="1">
      <c r="A81" s="63"/>
      <c r="B81" s="86"/>
      <c r="C81" s="86"/>
      <c r="D81" s="43"/>
      <c r="E81" s="45"/>
      <c r="F81" s="26"/>
      <c r="G81" s="27"/>
      <c r="H81" s="26"/>
      <c r="I81" s="27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ht="12" customHeight="1">
      <c r="A82" s="63"/>
      <c r="B82" s="86"/>
      <c r="C82" s="86"/>
      <c r="D82" s="43" t="s">
        <v>2</v>
      </c>
      <c r="E82" s="45"/>
      <c r="F82" s="26">
        <v>-7</v>
      </c>
      <c r="G82" s="27">
        <v>72</v>
      </c>
      <c r="H82" s="26"/>
      <c r="I82" s="27">
        <v>232</v>
      </c>
      <c r="J82" s="25">
        <f>IF(SUM(K82:L83)&gt;0,SUM(K82:L83),"－")</f>
        <v>6585</v>
      </c>
      <c r="K82" s="25">
        <v>3398</v>
      </c>
      <c r="L82" s="25">
        <v>3187</v>
      </c>
      <c r="M82" s="25">
        <v>35</v>
      </c>
      <c r="N82" s="25">
        <v>30</v>
      </c>
      <c r="O82" s="25">
        <v>1168</v>
      </c>
      <c r="P82" s="25">
        <v>1069</v>
      </c>
      <c r="Q82" s="25">
        <v>2195</v>
      </c>
      <c r="R82" s="25">
        <v>2088</v>
      </c>
      <c r="S82" s="25" t="s">
        <v>13</v>
      </c>
      <c r="T82" s="25" t="s">
        <v>13</v>
      </c>
      <c r="U82" s="25" t="s">
        <v>13</v>
      </c>
      <c r="V82" s="25" t="s">
        <v>13</v>
      </c>
      <c r="W82" s="25" t="s">
        <v>13</v>
      </c>
      <c r="X82" s="25" t="s">
        <v>13</v>
      </c>
      <c r="Y82" s="25" t="s">
        <v>13</v>
      </c>
      <c r="Z82" s="25" t="s">
        <v>13</v>
      </c>
      <c r="AA82" s="25" t="s">
        <v>13</v>
      </c>
      <c r="AB82" s="25" t="s">
        <v>13</v>
      </c>
    </row>
    <row r="83" spans="1:28" ht="12" customHeight="1">
      <c r="A83" s="63"/>
      <c r="B83" s="86"/>
      <c r="C83" s="87"/>
      <c r="D83" s="43"/>
      <c r="E83" s="45"/>
      <c r="F83" s="26"/>
      <c r="G83" s="27"/>
      <c r="H83" s="26"/>
      <c r="I83" s="27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ht="12" customHeight="1">
      <c r="A84" s="63"/>
      <c r="B84" s="86"/>
      <c r="C84" s="37" t="s">
        <v>4</v>
      </c>
      <c r="D84" s="99"/>
      <c r="E84" s="100"/>
      <c r="F84" s="26"/>
      <c r="G84" s="27">
        <v>119</v>
      </c>
      <c r="H84" s="26"/>
      <c r="I84" s="27">
        <v>690</v>
      </c>
      <c r="J84" s="25">
        <f>IF(SUM(K84:L85)&gt;0,SUM(K84:L85),"－")</f>
        <v>21922</v>
      </c>
      <c r="K84" s="25">
        <v>11108</v>
      </c>
      <c r="L84" s="25">
        <v>10814</v>
      </c>
      <c r="M84" s="25">
        <v>1826</v>
      </c>
      <c r="N84" s="25">
        <v>1855</v>
      </c>
      <c r="O84" s="25">
        <v>4825</v>
      </c>
      <c r="P84" s="25">
        <v>4587</v>
      </c>
      <c r="Q84" s="25">
        <v>4457</v>
      </c>
      <c r="R84" s="25">
        <v>4372</v>
      </c>
      <c r="S84" s="25" t="s">
        <v>13</v>
      </c>
      <c r="T84" s="25" t="s">
        <v>13</v>
      </c>
      <c r="U84" s="25" t="s">
        <v>13</v>
      </c>
      <c r="V84" s="25" t="s">
        <v>13</v>
      </c>
      <c r="W84" s="25" t="s">
        <v>13</v>
      </c>
      <c r="X84" s="25" t="s">
        <v>13</v>
      </c>
      <c r="Y84" s="25" t="s">
        <v>13</v>
      </c>
      <c r="Z84" s="25" t="s">
        <v>13</v>
      </c>
      <c r="AA84" s="25" t="s">
        <v>13</v>
      </c>
      <c r="AB84" s="25" t="s">
        <v>13</v>
      </c>
    </row>
    <row r="85" spans="1:28" ht="12" customHeight="1">
      <c r="A85" s="63"/>
      <c r="B85" s="87"/>
      <c r="C85" s="101"/>
      <c r="D85" s="102"/>
      <c r="E85" s="103"/>
      <c r="F85" s="26"/>
      <c r="G85" s="27"/>
      <c r="H85" s="26"/>
      <c r="I85" s="27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:28" ht="12" customHeight="1">
      <c r="A86" s="63"/>
      <c r="B86" s="46" t="s">
        <v>43</v>
      </c>
      <c r="C86" s="37" t="s">
        <v>0</v>
      </c>
      <c r="D86" s="38"/>
      <c r="E86" s="39"/>
      <c r="F86" s="26">
        <v>-5</v>
      </c>
      <c r="G86" s="27">
        <v>167</v>
      </c>
      <c r="H86" s="26"/>
      <c r="I86" s="27" t="s">
        <v>13</v>
      </c>
      <c r="J86" s="25">
        <f>IF(SUM(K86:L87)=SUM(J88:J91),IF(SUM(K86:L87)&gt;0,SUM(K86:L87),"－"),"ｴﾗｰ")</f>
        <v>20958</v>
      </c>
      <c r="K86" s="25">
        <v>6536</v>
      </c>
      <c r="L86" s="25">
        <v>14422</v>
      </c>
      <c r="M86" s="25">
        <v>898</v>
      </c>
      <c r="N86" s="25">
        <v>2043</v>
      </c>
      <c r="O86" s="25">
        <v>4770</v>
      </c>
      <c r="P86" s="25">
        <v>8012</v>
      </c>
      <c r="Q86" s="25">
        <v>350</v>
      </c>
      <c r="R86" s="25">
        <v>2610</v>
      </c>
      <c r="S86" s="25">
        <v>518</v>
      </c>
      <c r="T86" s="25">
        <v>1757</v>
      </c>
      <c r="U86" s="25" t="s">
        <v>13</v>
      </c>
      <c r="V86" s="25" t="s">
        <v>13</v>
      </c>
      <c r="W86" s="25" t="s">
        <v>13</v>
      </c>
      <c r="X86" s="25" t="s">
        <v>13</v>
      </c>
      <c r="Y86" s="25" t="s">
        <v>13</v>
      </c>
      <c r="Z86" s="25" t="s">
        <v>13</v>
      </c>
      <c r="AA86" s="25" t="s">
        <v>13</v>
      </c>
      <c r="AB86" s="25" t="s">
        <v>13</v>
      </c>
    </row>
    <row r="87" spans="1:28" ht="12" customHeight="1">
      <c r="A87" s="63"/>
      <c r="B87" s="104"/>
      <c r="C87" s="40"/>
      <c r="D87" s="41"/>
      <c r="E87" s="42"/>
      <c r="F87" s="26"/>
      <c r="G87" s="27"/>
      <c r="H87" s="26"/>
      <c r="I87" s="27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:28" ht="12" customHeight="1">
      <c r="A88" s="63"/>
      <c r="B88" s="104"/>
      <c r="C88" s="43" t="s">
        <v>3</v>
      </c>
      <c r="D88" s="44"/>
      <c r="E88" s="45"/>
      <c r="F88" s="26"/>
      <c r="G88" s="27">
        <v>5</v>
      </c>
      <c r="H88" s="26"/>
      <c r="I88" s="27" t="s">
        <v>13</v>
      </c>
      <c r="J88" s="25">
        <f>IF(SUM(K88:L89)&gt;0,SUM(K88:L89),"－")</f>
        <v>745</v>
      </c>
      <c r="K88" s="25">
        <v>263</v>
      </c>
      <c r="L88" s="25">
        <v>482</v>
      </c>
      <c r="M88" s="25" t="s">
        <v>13</v>
      </c>
      <c r="N88" s="25" t="s">
        <v>13</v>
      </c>
      <c r="O88" s="25">
        <v>7</v>
      </c>
      <c r="P88" s="25">
        <v>40</v>
      </c>
      <c r="Q88" s="25">
        <v>190</v>
      </c>
      <c r="R88" s="25">
        <v>271</v>
      </c>
      <c r="S88" s="25">
        <v>66</v>
      </c>
      <c r="T88" s="25">
        <v>171</v>
      </c>
      <c r="U88" s="25" t="s">
        <v>13</v>
      </c>
      <c r="V88" s="25" t="s">
        <v>13</v>
      </c>
      <c r="W88" s="25" t="s">
        <v>13</v>
      </c>
      <c r="X88" s="25" t="s">
        <v>13</v>
      </c>
      <c r="Y88" s="25" t="s">
        <v>13</v>
      </c>
      <c r="Z88" s="25" t="s">
        <v>13</v>
      </c>
      <c r="AA88" s="25" t="s">
        <v>13</v>
      </c>
      <c r="AB88" s="25" t="s">
        <v>13</v>
      </c>
    </row>
    <row r="89" spans="1:28" ht="12" customHeight="1">
      <c r="A89" s="63"/>
      <c r="B89" s="104"/>
      <c r="C89" s="43"/>
      <c r="D89" s="44"/>
      <c r="E89" s="45"/>
      <c r="F89" s="26"/>
      <c r="G89" s="27"/>
      <c r="H89" s="26"/>
      <c r="I89" s="27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1:28" ht="12" customHeight="1">
      <c r="A90" s="63"/>
      <c r="B90" s="104"/>
      <c r="C90" s="43" t="s">
        <v>4</v>
      </c>
      <c r="D90" s="44"/>
      <c r="E90" s="45"/>
      <c r="F90" s="26">
        <v>-5</v>
      </c>
      <c r="G90" s="27">
        <v>162</v>
      </c>
      <c r="H90" s="26"/>
      <c r="I90" s="27" t="s">
        <v>13</v>
      </c>
      <c r="J90" s="25">
        <f>IF(SUM(K90:L91)&gt;0,SUM(K90:L91),"－")</f>
        <v>20213</v>
      </c>
      <c r="K90" s="25">
        <v>6273</v>
      </c>
      <c r="L90" s="25">
        <v>13940</v>
      </c>
      <c r="M90" s="25">
        <v>898</v>
      </c>
      <c r="N90" s="25">
        <v>2043</v>
      </c>
      <c r="O90" s="25">
        <v>4763</v>
      </c>
      <c r="P90" s="25">
        <v>7972</v>
      </c>
      <c r="Q90" s="25">
        <v>160</v>
      </c>
      <c r="R90" s="25">
        <v>2339</v>
      </c>
      <c r="S90" s="25">
        <v>452</v>
      </c>
      <c r="T90" s="25">
        <v>1586</v>
      </c>
      <c r="U90" s="25" t="s">
        <v>13</v>
      </c>
      <c r="V90" s="25" t="s">
        <v>13</v>
      </c>
      <c r="W90" s="25" t="s">
        <v>13</v>
      </c>
      <c r="X90" s="25" t="s">
        <v>13</v>
      </c>
      <c r="Y90" s="25" t="s">
        <v>13</v>
      </c>
      <c r="Z90" s="25" t="s">
        <v>13</v>
      </c>
      <c r="AA90" s="25" t="s">
        <v>13</v>
      </c>
      <c r="AB90" s="25" t="s">
        <v>13</v>
      </c>
    </row>
    <row r="91" spans="1:28" ht="12" customHeight="1">
      <c r="A91" s="63"/>
      <c r="B91" s="105"/>
      <c r="C91" s="43"/>
      <c r="D91" s="44"/>
      <c r="E91" s="45"/>
      <c r="F91" s="26"/>
      <c r="G91" s="27"/>
      <c r="H91" s="26"/>
      <c r="I91" s="27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:28" ht="12" customHeight="1">
      <c r="A92" s="63"/>
      <c r="B92" s="36" t="s">
        <v>44</v>
      </c>
      <c r="C92" s="76"/>
      <c r="D92" s="76"/>
      <c r="E92" s="77"/>
      <c r="F92" s="26"/>
      <c r="G92" s="27">
        <v>8</v>
      </c>
      <c r="H92" s="26"/>
      <c r="I92" s="27" t="s">
        <v>13</v>
      </c>
      <c r="J92" s="25">
        <v>790</v>
      </c>
      <c r="K92" s="25">
        <v>88</v>
      </c>
      <c r="L92" s="25">
        <v>702</v>
      </c>
      <c r="M92" s="25">
        <v>64</v>
      </c>
      <c r="N92" s="25">
        <v>338</v>
      </c>
      <c r="O92" s="25">
        <v>24</v>
      </c>
      <c r="P92" s="25">
        <v>261</v>
      </c>
      <c r="Q92" s="25" t="s">
        <v>13</v>
      </c>
      <c r="R92" s="25">
        <v>103</v>
      </c>
      <c r="S92" s="25" t="s">
        <v>13</v>
      </c>
      <c r="T92" s="25" t="s">
        <v>13</v>
      </c>
      <c r="U92" s="25" t="s">
        <v>13</v>
      </c>
      <c r="V92" s="25" t="s">
        <v>13</v>
      </c>
      <c r="W92" s="25" t="s">
        <v>13</v>
      </c>
      <c r="X92" s="25" t="s">
        <v>13</v>
      </c>
      <c r="Y92" s="25" t="s">
        <v>13</v>
      </c>
      <c r="Z92" s="25" t="s">
        <v>13</v>
      </c>
      <c r="AA92" s="25" t="s">
        <v>13</v>
      </c>
      <c r="AB92" s="25" t="s">
        <v>13</v>
      </c>
    </row>
    <row r="93" spans="1:28" ht="12" customHeight="1">
      <c r="A93" s="63"/>
      <c r="B93" s="106"/>
      <c r="C93" s="107"/>
      <c r="D93" s="107"/>
      <c r="E93" s="108"/>
      <c r="F93" s="26"/>
      <c r="G93" s="27"/>
      <c r="H93" s="26"/>
      <c r="I93" s="27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:28" ht="13.5">
      <c r="A94" s="63"/>
      <c r="B94" s="64"/>
      <c r="C94" s="64"/>
      <c r="D94" s="64"/>
      <c r="E94" s="64"/>
      <c r="F94" s="109"/>
      <c r="G94" s="63"/>
      <c r="H94" s="109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</row>
    <row r="95" spans="1:28" ht="13.5">
      <c r="A95" s="63"/>
      <c r="B95" s="64"/>
      <c r="C95" s="64" t="s">
        <v>45</v>
      </c>
      <c r="D95" s="64"/>
      <c r="E95" s="64"/>
      <c r="F95" s="109"/>
      <c r="G95" s="63"/>
      <c r="H95" s="109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</row>
    <row r="96" spans="1:28" ht="13.5">
      <c r="A96" s="63"/>
      <c r="B96" s="64"/>
      <c r="C96" s="64"/>
      <c r="D96" s="64"/>
      <c r="E96" s="64"/>
      <c r="F96" s="109"/>
      <c r="G96" s="63"/>
      <c r="H96" s="109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</row>
    <row r="97" spans="1:28" ht="13.5">
      <c r="A97" s="63"/>
      <c r="B97" s="64"/>
      <c r="C97" s="64"/>
      <c r="D97" s="64"/>
      <c r="E97" s="64"/>
      <c r="F97" s="109"/>
      <c r="G97" s="63"/>
      <c r="H97" s="109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</row>
  </sheetData>
  <mergeCells count="1065">
    <mergeCell ref="F44:F45"/>
    <mergeCell ref="K44:K45"/>
    <mergeCell ref="J44:J45"/>
    <mergeCell ref="W44:W45"/>
    <mergeCell ref="X44:X45"/>
    <mergeCell ref="Y44:Y45"/>
    <mergeCell ref="V44:V45"/>
    <mergeCell ref="V42:V43"/>
    <mergeCell ref="W42:W43"/>
    <mergeCell ref="T42:T43"/>
    <mergeCell ref="U42:U43"/>
    <mergeCell ref="Y42:Y43"/>
    <mergeCell ref="F42:F43"/>
    <mergeCell ref="K42:K43"/>
    <mergeCell ref="I42:I43"/>
    <mergeCell ref="N42:N43"/>
    <mergeCell ref="O42:O43"/>
    <mergeCell ref="P42:P43"/>
    <mergeCell ref="R42:R43"/>
    <mergeCell ref="Q42:Q43"/>
    <mergeCell ref="Y38:Y39"/>
    <mergeCell ref="Z38:Z39"/>
    <mergeCell ref="W40:W41"/>
    <mergeCell ref="X40:X41"/>
    <mergeCell ref="Y40:Y41"/>
    <mergeCell ref="Z40:Z41"/>
    <mergeCell ref="Q38:Q39"/>
    <mergeCell ref="R38:R39"/>
    <mergeCell ref="Q40:Q41"/>
    <mergeCell ref="F38:F39"/>
    <mergeCell ref="K38:K39"/>
    <mergeCell ref="F40:F41"/>
    <mergeCell ref="K40:K41"/>
    <mergeCell ref="Q34:Q35"/>
    <mergeCell ref="R34:R35"/>
    <mergeCell ref="S34:S35"/>
    <mergeCell ref="T34:T35"/>
    <mergeCell ref="Z34:Z35"/>
    <mergeCell ref="F36:F37"/>
    <mergeCell ref="K36:K37"/>
    <mergeCell ref="W36:W37"/>
    <mergeCell ref="X36:X37"/>
    <mergeCell ref="Q36:Q37"/>
    <mergeCell ref="R36:R37"/>
    <mergeCell ref="H36:H37"/>
    <mergeCell ref="Y36:Y37"/>
    <mergeCell ref="Z36:Z37"/>
    <mergeCell ref="V32:V33"/>
    <mergeCell ref="Y32:Y33"/>
    <mergeCell ref="Z32:Z33"/>
    <mergeCell ref="F34:F35"/>
    <mergeCell ref="K34:K35"/>
    <mergeCell ref="L34:L35"/>
    <mergeCell ref="G34:G35"/>
    <mergeCell ref="W34:W35"/>
    <mergeCell ref="X34:X35"/>
    <mergeCell ref="Y34:Y35"/>
    <mergeCell ref="Y30:Y31"/>
    <mergeCell ref="Z30:Z31"/>
    <mergeCell ref="Q26:Q27"/>
    <mergeCell ref="Q32:Q33"/>
    <mergeCell ref="R32:R33"/>
    <mergeCell ref="W32:W33"/>
    <mergeCell ref="X32:X33"/>
    <mergeCell ref="S32:S33"/>
    <mergeCell ref="T32:T33"/>
    <mergeCell ref="U32:U33"/>
    <mergeCell ref="Q30:Q31"/>
    <mergeCell ref="R30:R31"/>
    <mergeCell ref="W30:W31"/>
    <mergeCell ref="X30:X31"/>
    <mergeCell ref="F26:F27"/>
    <mergeCell ref="K26:K27"/>
    <mergeCell ref="S26:S27"/>
    <mergeCell ref="T26:T27"/>
    <mergeCell ref="H26:H27"/>
    <mergeCell ref="I26:I27"/>
    <mergeCell ref="J34:J35"/>
    <mergeCell ref="I30:I31"/>
    <mergeCell ref="R26:R27"/>
    <mergeCell ref="W26:W27"/>
    <mergeCell ref="U26:U27"/>
    <mergeCell ref="V26:V27"/>
    <mergeCell ref="M32:M33"/>
    <mergeCell ref="N32:N33"/>
    <mergeCell ref="O32:O33"/>
    <mergeCell ref="P32:P33"/>
    <mergeCell ref="K30:K31"/>
    <mergeCell ref="F32:F33"/>
    <mergeCell ref="K32:K33"/>
    <mergeCell ref="J32:J33"/>
    <mergeCell ref="H30:H31"/>
    <mergeCell ref="I32:I33"/>
    <mergeCell ref="AA90:AA91"/>
    <mergeCell ref="AB90:AB91"/>
    <mergeCell ref="AA86:AA87"/>
    <mergeCell ref="AB86:AB87"/>
    <mergeCell ref="AA88:AA89"/>
    <mergeCell ref="AB88:AB89"/>
    <mergeCell ref="AA84:AA85"/>
    <mergeCell ref="AB84:AB85"/>
    <mergeCell ref="AA46:AA47"/>
    <mergeCell ref="AB46:AB47"/>
    <mergeCell ref="AA60:AA61"/>
    <mergeCell ref="AB60:AB61"/>
    <mergeCell ref="AA62:AA63"/>
    <mergeCell ref="AB62:AB63"/>
    <mergeCell ref="AA64:AA65"/>
    <mergeCell ref="AB64:AB65"/>
    <mergeCell ref="AA82:AA83"/>
    <mergeCell ref="AB82:AB83"/>
    <mergeCell ref="AA50:AA51"/>
    <mergeCell ref="AB50:AB51"/>
    <mergeCell ref="AA52:AA53"/>
    <mergeCell ref="AB52:AB53"/>
    <mergeCell ref="AA54:AA55"/>
    <mergeCell ref="AB54:AB55"/>
    <mergeCell ref="AB74:AB75"/>
    <mergeCell ref="AA66:AA67"/>
    <mergeCell ref="AA80:AA81"/>
    <mergeCell ref="AB80:AB81"/>
    <mergeCell ref="AB66:AB67"/>
    <mergeCell ref="AA70:AA71"/>
    <mergeCell ref="AB70:AB71"/>
    <mergeCell ref="AA72:AA73"/>
    <mergeCell ref="AB72:AB73"/>
    <mergeCell ref="AA74:AA75"/>
    <mergeCell ref="AA78:AA79"/>
    <mergeCell ref="AB78:AB79"/>
    <mergeCell ref="AA56:AA57"/>
    <mergeCell ref="AB56:AB57"/>
    <mergeCell ref="AA14:AA15"/>
    <mergeCell ref="AB14:AB15"/>
    <mergeCell ref="AA42:AA43"/>
    <mergeCell ref="AB42:AB43"/>
    <mergeCell ref="AA44:AA45"/>
    <mergeCell ref="AB44:AB45"/>
    <mergeCell ref="AA38:AA39"/>
    <mergeCell ref="AB38:AB39"/>
    <mergeCell ref="AA76:AA77"/>
    <mergeCell ref="AB76:AB77"/>
    <mergeCell ref="AA10:AA11"/>
    <mergeCell ref="AB10:AB11"/>
    <mergeCell ref="AA12:AA13"/>
    <mergeCell ref="AB12:AB13"/>
    <mergeCell ref="AA22:AA23"/>
    <mergeCell ref="AB22:AB23"/>
    <mergeCell ref="AA24:AA25"/>
    <mergeCell ref="AB24:AB25"/>
    <mergeCell ref="AA40:AA41"/>
    <mergeCell ref="AB40:AB41"/>
    <mergeCell ref="AA34:AA35"/>
    <mergeCell ref="AB34:AB35"/>
    <mergeCell ref="AA36:AA37"/>
    <mergeCell ref="AB36:AB37"/>
    <mergeCell ref="AA30:AA31"/>
    <mergeCell ref="AB30:AB31"/>
    <mergeCell ref="AA32:AA33"/>
    <mergeCell ref="AB32:AB33"/>
    <mergeCell ref="AA8:AA9"/>
    <mergeCell ref="AB8:AB9"/>
    <mergeCell ref="AA26:AA27"/>
    <mergeCell ref="AB26:AB27"/>
    <mergeCell ref="AA16:AA17"/>
    <mergeCell ref="AB16:AB17"/>
    <mergeCell ref="AA18:AA19"/>
    <mergeCell ref="AB18:AB19"/>
    <mergeCell ref="AA20:AA21"/>
    <mergeCell ref="AB20:AB21"/>
    <mergeCell ref="AA4:AB4"/>
    <mergeCell ref="AA6:AA7"/>
    <mergeCell ref="AB6:AB7"/>
    <mergeCell ref="Y6:Y7"/>
    <mergeCell ref="Z6:Z7"/>
    <mergeCell ref="B3:E5"/>
    <mergeCell ref="S4:T4"/>
    <mergeCell ref="U4:V4"/>
    <mergeCell ref="W4:X4"/>
    <mergeCell ref="M4:N4"/>
    <mergeCell ref="O4:P4"/>
    <mergeCell ref="Q4:R4"/>
    <mergeCell ref="H3:I5"/>
    <mergeCell ref="J3:AB3"/>
    <mergeCell ref="Y4:Z4"/>
    <mergeCell ref="V74:V75"/>
    <mergeCell ref="Y72:Y73"/>
    <mergeCell ref="Q72:Q73"/>
    <mergeCell ref="R72:R73"/>
    <mergeCell ref="T72:T73"/>
    <mergeCell ref="I74:I75"/>
    <mergeCell ref="J74:J75"/>
    <mergeCell ref="H74:H75"/>
    <mergeCell ref="I72:I73"/>
    <mergeCell ref="J72:J73"/>
    <mergeCell ref="M72:M73"/>
    <mergeCell ref="N72:N73"/>
    <mergeCell ref="K60:K61"/>
    <mergeCell ref="K50:K51"/>
    <mergeCell ref="K70:K71"/>
    <mergeCell ref="K74:K75"/>
    <mergeCell ref="L74:L75"/>
    <mergeCell ref="M74:M75"/>
    <mergeCell ref="N74:N75"/>
    <mergeCell ref="O74:O75"/>
    <mergeCell ref="Z74:Z75"/>
    <mergeCell ref="W74:W75"/>
    <mergeCell ref="P74:P75"/>
    <mergeCell ref="Q74:Q75"/>
    <mergeCell ref="R74:R75"/>
    <mergeCell ref="S74:S75"/>
    <mergeCell ref="T74:T75"/>
    <mergeCell ref="Y74:Y75"/>
    <mergeCell ref="U74:U75"/>
    <mergeCell ref="Y70:Y71"/>
    <mergeCell ref="Z70:Z71"/>
    <mergeCell ref="U70:U71"/>
    <mergeCell ref="V70:V71"/>
    <mergeCell ref="W70:W71"/>
    <mergeCell ref="X70:X71"/>
    <mergeCell ref="Z72:Z73"/>
    <mergeCell ref="U72:U73"/>
    <mergeCell ref="K72:K73"/>
    <mergeCell ref="L72:L73"/>
    <mergeCell ref="O72:O73"/>
    <mergeCell ref="P72:P73"/>
    <mergeCell ref="V72:V73"/>
    <mergeCell ref="W72:W73"/>
    <mergeCell ref="X72:X73"/>
    <mergeCell ref="S72:S73"/>
    <mergeCell ref="R70:R71"/>
    <mergeCell ref="S70:S71"/>
    <mergeCell ref="T70:T71"/>
    <mergeCell ref="M70:M71"/>
    <mergeCell ref="N70:N71"/>
    <mergeCell ref="O70:O71"/>
    <mergeCell ref="P70:P71"/>
    <mergeCell ref="Q70:Q71"/>
    <mergeCell ref="K66:K67"/>
    <mergeCell ref="L66:L67"/>
    <mergeCell ref="F68:F69"/>
    <mergeCell ref="K68:K69"/>
    <mergeCell ref="L68:L69"/>
    <mergeCell ref="Y66:Y67"/>
    <mergeCell ref="Z66:Z67"/>
    <mergeCell ref="W66:W67"/>
    <mergeCell ref="X66:X67"/>
    <mergeCell ref="Q64:Q65"/>
    <mergeCell ref="L60:L61"/>
    <mergeCell ref="M60:M61"/>
    <mergeCell ref="I60:I61"/>
    <mergeCell ref="N60:N61"/>
    <mergeCell ref="J60:J61"/>
    <mergeCell ref="U66:U67"/>
    <mergeCell ref="V66:V67"/>
    <mergeCell ref="Q66:Q67"/>
    <mergeCell ref="R66:R67"/>
    <mergeCell ref="S66:S67"/>
    <mergeCell ref="T66:T67"/>
    <mergeCell ref="M66:M67"/>
    <mergeCell ref="N66:N67"/>
    <mergeCell ref="O66:O67"/>
    <mergeCell ref="P66:P67"/>
    <mergeCell ref="T64:T65"/>
    <mergeCell ref="Z62:Z63"/>
    <mergeCell ref="V64:V65"/>
    <mergeCell ref="W62:W63"/>
    <mergeCell ref="X62:X63"/>
    <mergeCell ref="X64:X65"/>
    <mergeCell ref="U64:U65"/>
    <mergeCell ref="V62:V63"/>
    <mergeCell ref="Y64:Y65"/>
    <mergeCell ref="Z64:Z65"/>
    <mergeCell ref="K64:K65"/>
    <mergeCell ref="L64:L65"/>
    <mergeCell ref="M64:M65"/>
    <mergeCell ref="H64:H65"/>
    <mergeCell ref="I64:I65"/>
    <mergeCell ref="N64:N65"/>
    <mergeCell ref="O64:O65"/>
    <mergeCell ref="P64:P65"/>
    <mergeCell ref="U62:U63"/>
    <mergeCell ref="Q62:Q63"/>
    <mergeCell ref="R62:R63"/>
    <mergeCell ref="S62:S63"/>
    <mergeCell ref="T62:T63"/>
    <mergeCell ref="R64:R65"/>
    <mergeCell ref="S64:S65"/>
    <mergeCell ref="Z60:Z61"/>
    <mergeCell ref="K62:K63"/>
    <mergeCell ref="L62:L63"/>
    <mergeCell ref="M62:M63"/>
    <mergeCell ref="N62:N63"/>
    <mergeCell ref="O62:O63"/>
    <mergeCell ref="P62:P63"/>
    <mergeCell ref="V60:V61"/>
    <mergeCell ref="W60:W61"/>
    <mergeCell ref="O60:O61"/>
    <mergeCell ref="R60:R61"/>
    <mergeCell ref="S60:S61"/>
    <mergeCell ref="T60:T61"/>
    <mergeCell ref="U60:U61"/>
    <mergeCell ref="Q60:Q61"/>
    <mergeCell ref="Z56:Z57"/>
    <mergeCell ref="V56:V57"/>
    <mergeCell ref="W56:W57"/>
    <mergeCell ref="X56:X57"/>
    <mergeCell ref="Y56:Y57"/>
    <mergeCell ref="R56:R57"/>
    <mergeCell ref="S56:S57"/>
    <mergeCell ref="T56:T57"/>
    <mergeCell ref="X60:X61"/>
    <mergeCell ref="Z54:Z55"/>
    <mergeCell ref="K56:K57"/>
    <mergeCell ref="L56:L57"/>
    <mergeCell ref="M56:M57"/>
    <mergeCell ref="U56:U57"/>
    <mergeCell ref="N56:N57"/>
    <mergeCell ref="O56:O57"/>
    <mergeCell ref="P56:P57"/>
    <mergeCell ref="Q56:Q57"/>
    <mergeCell ref="V54:V55"/>
    <mergeCell ref="W54:W55"/>
    <mergeCell ref="S54:S55"/>
    <mergeCell ref="T54:T55"/>
    <mergeCell ref="Z52:Z53"/>
    <mergeCell ref="K54:K55"/>
    <mergeCell ref="L54:L55"/>
    <mergeCell ref="M54:M55"/>
    <mergeCell ref="N54:N55"/>
    <mergeCell ref="O54:O55"/>
    <mergeCell ref="P54:P55"/>
    <mergeCell ref="Q54:Q55"/>
    <mergeCell ref="R54:R55"/>
    <mergeCell ref="U54:U55"/>
    <mergeCell ref="W52:W53"/>
    <mergeCell ref="X52:X53"/>
    <mergeCell ref="U52:U53"/>
    <mergeCell ref="Y52:Y53"/>
    <mergeCell ref="O52:O53"/>
    <mergeCell ref="P52:P53"/>
    <mergeCell ref="Q52:Q53"/>
    <mergeCell ref="V52:V53"/>
    <mergeCell ref="Y90:Y91"/>
    <mergeCell ref="Z90:Z91"/>
    <mergeCell ref="S90:S91"/>
    <mergeCell ref="T90:T91"/>
    <mergeCell ref="U90:U91"/>
    <mergeCell ref="V90:V91"/>
    <mergeCell ref="W90:W91"/>
    <mergeCell ref="X90:X91"/>
    <mergeCell ref="Z88:Z89"/>
    <mergeCell ref="F90:F91"/>
    <mergeCell ref="K90:K91"/>
    <mergeCell ref="L90:L91"/>
    <mergeCell ref="M90:M91"/>
    <mergeCell ref="N90:N91"/>
    <mergeCell ref="O90:O91"/>
    <mergeCell ref="P90:P91"/>
    <mergeCell ref="Q90:Q91"/>
    <mergeCell ref="R90:R91"/>
    <mergeCell ref="V88:V89"/>
    <mergeCell ref="W88:W89"/>
    <mergeCell ref="X88:X89"/>
    <mergeCell ref="Y88:Y89"/>
    <mergeCell ref="Q88:Q89"/>
    <mergeCell ref="F88:F89"/>
    <mergeCell ref="K88:K89"/>
    <mergeCell ref="L88:L89"/>
    <mergeCell ref="M88:M89"/>
    <mergeCell ref="G88:G89"/>
    <mergeCell ref="X86:X87"/>
    <mergeCell ref="Y86:Y87"/>
    <mergeCell ref="K86:K87"/>
    <mergeCell ref="R88:R89"/>
    <mergeCell ref="S88:S89"/>
    <mergeCell ref="T88:T89"/>
    <mergeCell ref="U88:U89"/>
    <mergeCell ref="N88:N89"/>
    <mergeCell ref="O88:O89"/>
    <mergeCell ref="P88:P89"/>
    <mergeCell ref="Z86:Z87"/>
    <mergeCell ref="M86:M87"/>
    <mergeCell ref="N86:N87"/>
    <mergeCell ref="O86:O87"/>
    <mergeCell ref="T86:T87"/>
    <mergeCell ref="U86:U87"/>
    <mergeCell ref="V86:V87"/>
    <mergeCell ref="W86:W87"/>
    <mergeCell ref="P86:P87"/>
    <mergeCell ref="Q86:Q87"/>
    <mergeCell ref="S86:S87"/>
    <mergeCell ref="L86:L87"/>
    <mergeCell ref="F46:F47"/>
    <mergeCell ref="M46:M47"/>
    <mergeCell ref="N46:N47"/>
    <mergeCell ref="Q46:Q47"/>
    <mergeCell ref="R46:R47"/>
    <mergeCell ref="L48:L49"/>
    <mergeCell ref="F86:F87"/>
    <mergeCell ref="J52:J53"/>
    <mergeCell ref="D14:E15"/>
    <mergeCell ref="C12:C15"/>
    <mergeCell ref="C16:E17"/>
    <mergeCell ref="R86:R87"/>
    <mergeCell ref="K52:K53"/>
    <mergeCell ref="L52:L53"/>
    <mergeCell ref="M52:M53"/>
    <mergeCell ref="I52:I53"/>
    <mergeCell ref="H52:H53"/>
    <mergeCell ref="N52:N53"/>
    <mergeCell ref="U6:U7"/>
    <mergeCell ref="V6:V7"/>
    <mergeCell ref="W6:W7"/>
    <mergeCell ref="X6:X7"/>
    <mergeCell ref="Q6:Q7"/>
    <mergeCell ref="R6:R7"/>
    <mergeCell ref="S6:S7"/>
    <mergeCell ref="T6:T7"/>
    <mergeCell ref="M6:M7"/>
    <mergeCell ref="N6:N7"/>
    <mergeCell ref="O6:O7"/>
    <mergeCell ref="P6:P7"/>
    <mergeCell ref="K6:K7"/>
    <mergeCell ref="L6:L7"/>
    <mergeCell ref="K8:K9"/>
    <mergeCell ref="L8:L9"/>
    <mergeCell ref="K10:K11"/>
    <mergeCell ref="K12:K13"/>
    <mergeCell ref="K14:K15"/>
    <mergeCell ref="L10:L11"/>
    <mergeCell ref="L12:L13"/>
    <mergeCell ref="O10:O11"/>
    <mergeCell ref="P10:P11"/>
    <mergeCell ref="O12:O13"/>
    <mergeCell ref="P12:P13"/>
    <mergeCell ref="U14:U15"/>
    <mergeCell ref="L14:L15"/>
    <mergeCell ref="M14:M15"/>
    <mergeCell ref="N14:N15"/>
    <mergeCell ref="O14:O15"/>
    <mergeCell ref="S14:S15"/>
    <mergeCell ref="P14:P15"/>
    <mergeCell ref="K82:K83"/>
    <mergeCell ref="V14:V15"/>
    <mergeCell ref="O50:O51"/>
    <mergeCell ref="P50:P51"/>
    <mergeCell ref="Q50:Q51"/>
    <mergeCell ref="R50:R51"/>
    <mergeCell ref="S50:S51"/>
    <mergeCell ref="T50:T51"/>
    <mergeCell ref="U50:U51"/>
    <mergeCell ref="T14:T15"/>
    <mergeCell ref="F84:F85"/>
    <mergeCell ref="F14:F15"/>
    <mergeCell ref="F16:F17"/>
    <mergeCell ref="F18:F19"/>
    <mergeCell ref="F76:F77"/>
    <mergeCell ref="F80:F81"/>
    <mergeCell ref="F82:F83"/>
    <mergeCell ref="F78:F79"/>
    <mergeCell ref="F24:F25"/>
    <mergeCell ref="F30:F31"/>
    <mergeCell ref="V50:V51"/>
    <mergeCell ref="K84:K85"/>
    <mergeCell ref="P60:P61"/>
    <mergeCell ref="S46:S47"/>
    <mergeCell ref="T46:T47"/>
    <mergeCell ref="R52:R53"/>
    <mergeCell ref="S52:S53"/>
    <mergeCell ref="T52:T53"/>
    <mergeCell ref="L76:L77"/>
    <mergeCell ref="K80:K81"/>
    <mergeCell ref="K76:K77"/>
    <mergeCell ref="K78:K79"/>
    <mergeCell ref="L16:L17"/>
    <mergeCell ref="F20:F21"/>
    <mergeCell ref="F22:F23"/>
    <mergeCell ref="K24:K25"/>
    <mergeCell ref="K16:K17"/>
    <mergeCell ref="K18:K19"/>
    <mergeCell ref="K20:K21"/>
    <mergeCell ref="K22:K23"/>
    <mergeCell ref="Y50:Y51"/>
    <mergeCell ref="L26:L27"/>
    <mergeCell ref="L30:L31"/>
    <mergeCell ref="L36:L37"/>
    <mergeCell ref="L44:L45"/>
    <mergeCell ref="W50:W51"/>
    <mergeCell ref="X50:X51"/>
    <mergeCell ref="L38:L39"/>
    <mergeCell ref="L40:L41"/>
    <mergeCell ref="L42:L43"/>
    <mergeCell ref="L82:L83"/>
    <mergeCell ref="L22:L23"/>
    <mergeCell ref="L24:L25"/>
    <mergeCell ref="L78:L79"/>
    <mergeCell ref="L32:L33"/>
    <mergeCell ref="L70:L71"/>
    <mergeCell ref="L50:L51"/>
    <mergeCell ref="M8:M9"/>
    <mergeCell ref="M16:M17"/>
    <mergeCell ref="M18:M19"/>
    <mergeCell ref="M24:M25"/>
    <mergeCell ref="M10:M11"/>
    <mergeCell ref="N18:N19"/>
    <mergeCell ref="L84:L85"/>
    <mergeCell ref="L46:L47"/>
    <mergeCell ref="M12:M13"/>
    <mergeCell ref="M44:M45"/>
    <mergeCell ref="M84:M85"/>
    <mergeCell ref="L18:L19"/>
    <mergeCell ref="L20:L21"/>
    <mergeCell ref="L80:L81"/>
    <mergeCell ref="N16:N17"/>
    <mergeCell ref="N76:N77"/>
    <mergeCell ref="N8:N9"/>
    <mergeCell ref="M26:M27"/>
    <mergeCell ref="N26:N27"/>
    <mergeCell ref="M30:M31"/>
    <mergeCell ref="N30:N31"/>
    <mergeCell ref="N12:N13"/>
    <mergeCell ref="N10:N11"/>
    <mergeCell ref="M22:M23"/>
    <mergeCell ref="M58:M59"/>
    <mergeCell ref="N58:N59"/>
    <mergeCell ref="M20:M21"/>
    <mergeCell ref="N20:N21"/>
    <mergeCell ref="M50:M51"/>
    <mergeCell ref="N50:N51"/>
    <mergeCell ref="N34:N35"/>
    <mergeCell ref="M36:M37"/>
    <mergeCell ref="M34:M35"/>
    <mergeCell ref="M38:M39"/>
    <mergeCell ref="N24:N25"/>
    <mergeCell ref="N44:N45"/>
    <mergeCell ref="M40:M41"/>
    <mergeCell ref="N40:N41"/>
    <mergeCell ref="M42:M43"/>
    <mergeCell ref="N36:N37"/>
    <mergeCell ref="N38:N39"/>
    <mergeCell ref="M80:M81"/>
    <mergeCell ref="M76:M77"/>
    <mergeCell ref="M82:M83"/>
    <mergeCell ref="N82:N83"/>
    <mergeCell ref="M78:M79"/>
    <mergeCell ref="N78:N79"/>
    <mergeCell ref="N84:N85"/>
    <mergeCell ref="O8:O9"/>
    <mergeCell ref="P8:P9"/>
    <mergeCell ref="O34:O35"/>
    <mergeCell ref="P34:P35"/>
    <mergeCell ref="O36:O37"/>
    <mergeCell ref="P20:P21"/>
    <mergeCell ref="O22:O23"/>
    <mergeCell ref="N80:N81"/>
    <mergeCell ref="N22:N23"/>
    <mergeCell ref="O40:O41"/>
    <mergeCell ref="P40:P41"/>
    <mergeCell ref="O26:O27"/>
    <mergeCell ref="P26:P27"/>
    <mergeCell ref="P36:P37"/>
    <mergeCell ref="O30:O31"/>
    <mergeCell ref="P30:P31"/>
    <mergeCell ref="O38:O39"/>
    <mergeCell ref="P38:P39"/>
    <mergeCell ref="O16:O17"/>
    <mergeCell ref="P16:P17"/>
    <mergeCell ref="P22:P23"/>
    <mergeCell ref="O24:O25"/>
    <mergeCell ref="P24:P25"/>
    <mergeCell ref="O18:O19"/>
    <mergeCell ref="P18:P19"/>
    <mergeCell ref="O20:O21"/>
    <mergeCell ref="O80:O81"/>
    <mergeCell ref="P80:P81"/>
    <mergeCell ref="O82:O83"/>
    <mergeCell ref="P82:P83"/>
    <mergeCell ref="Q8:Q9"/>
    <mergeCell ref="R8:R9"/>
    <mergeCell ref="O84:O85"/>
    <mergeCell ref="P84:P85"/>
    <mergeCell ref="O46:O47"/>
    <mergeCell ref="P46:P47"/>
    <mergeCell ref="O76:O77"/>
    <mergeCell ref="P76:P77"/>
    <mergeCell ref="O78:O79"/>
    <mergeCell ref="P78:P79"/>
    <mergeCell ref="Q10:Q11"/>
    <mergeCell ref="R10:R11"/>
    <mergeCell ref="Q12:Q13"/>
    <mergeCell ref="R18:R19"/>
    <mergeCell ref="Q16:Q17"/>
    <mergeCell ref="R16:R17"/>
    <mergeCell ref="Q18:Q19"/>
    <mergeCell ref="Q82:Q83"/>
    <mergeCell ref="R82:R83"/>
    <mergeCell ref="R12:R13"/>
    <mergeCell ref="Q22:Q23"/>
    <mergeCell ref="R22:R23"/>
    <mergeCell ref="Q24:Q25"/>
    <mergeCell ref="R24:R25"/>
    <mergeCell ref="Q20:Q21"/>
    <mergeCell ref="R20:R21"/>
    <mergeCell ref="R40:R41"/>
    <mergeCell ref="Q78:Q79"/>
    <mergeCell ref="R78:R79"/>
    <mergeCell ref="R84:R85"/>
    <mergeCell ref="Q14:Q15"/>
    <mergeCell ref="R14:R15"/>
    <mergeCell ref="Q76:Q77"/>
    <mergeCell ref="R76:R77"/>
    <mergeCell ref="Q84:Q85"/>
    <mergeCell ref="Q80:Q81"/>
    <mergeCell ref="R80:R81"/>
    <mergeCell ref="S8:S9"/>
    <mergeCell ref="T8:T9"/>
    <mergeCell ref="U8:U9"/>
    <mergeCell ref="V8:V9"/>
    <mergeCell ref="S30:S31"/>
    <mergeCell ref="T30:T31"/>
    <mergeCell ref="U30:U31"/>
    <mergeCell ref="V30:V31"/>
    <mergeCell ref="V34:V35"/>
    <mergeCell ref="S36:S37"/>
    <mergeCell ref="T36:T37"/>
    <mergeCell ref="U36:U37"/>
    <mergeCell ref="V36:V37"/>
    <mergeCell ref="U34:U35"/>
    <mergeCell ref="V40:V41"/>
    <mergeCell ref="S38:S39"/>
    <mergeCell ref="T38:T39"/>
    <mergeCell ref="U38:U39"/>
    <mergeCell ref="V38:V39"/>
    <mergeCell ref="S40:S41"/>
    <mergeCell ref="T40:T41"/>
    <mergeCell ref="U40:U41"/>
    <mergeCell ref="S16:S17"/>
    <mergeCell ref="T16:T17"/>
    <mergeCell ref="U16:U17"/>
    <mergeCell ref="V16:V17"/>
    <mergeCell ref="S18:S19"/>
    <mergeCell ref="T18:T19"/>
    <mergeCell ref="U18:U19"/>
    <mergeCell ref="V18:V19"/>
    <mergeCell ref="S20:S21"/>
    <mergeCell ref="T20:T21"/>
    <mergeCell ref="U20:U21"/>
    <mergeCell ref="V20:V21"/>
    <mergeCell ref="S22:S23"/>
    <mergeCell ref="T22:T23"/>
    <mergeCell ref="U22:U23"/>
    <mergeCell ref="V22:V23"/>
    <mergeCell ref="S24:S25"/>
    <mergeCell ref="T24:T25"/>
    <mergeCell ref="U24:U25"/>
    <mergeCell ref="V24:V25"/>
    <mergeCell ref="T10:T11"/>
    <mergeCell ref="U10:U11"/>
    <mergeCell ref="V10:V11"/>
    <mergeCell ref="S12:S13"/>
    <mergeCell ref="T12:T13"/>
    <mergeCell ref="U12:U13"/>
    <mergeCell ref="V12:V13"/>
    <mergeCell ref="S10:S11"/>
    <mergeCell ref="S76:S77"/>
    <mergeCell ref="T76:T77"/>
    <mergeCell ref="U76:U77"/>
    <mergeCell ref="V76:V77"/>
    <mergeCell ref="S78:S79"/>
    <mergeCell ref="T78:T79"/>
    <mergeCell ref="U78:U79"/>
    <mergeCell ref="V78:V79"/>
    <mergeCell ref="S80:S81"/>
    <mergeCell ref="T80:T81"/>
    <mergeCell ref="U80:U81"/>
    <mergeCell ref="V80:V81"/>
    <mergeCell ref="S82:S83"/>
    <mergeCell ref="T82:T83"/>
    <mergeCell ref="U82:U83"/>
    <mergeCell ref="V82:V83"/>
    <mergeCell ref="S84:S85"/>
    <mergeCell ref="T84:T85"/>
    <mergeCell ref="U84:U85"/>
    <mergeCell ref="V84:V85"/>
    <mergeCell ref="W14:W15"/>
    <mergeCell ref="W8:W9"/>
    <mergeCell ref="X8:X9"/>
    <mergeCell ref="X16:X17"/>
    <mergeCell ref="W16:W17"/>
    <mergeCell ref="X14:X15"/>
    <mergeCell ref="X10:X11"/>
    <mergeCell ref="W12:W13"/>
    <mergeCell ref="X12:X13"/>
    <mergeCell ref="W10:W11"/>
    <mergeCell ref="X18:X19"/>
    <mergeCell ref="W20:W21"/>
    <mergeCell ref="X20:X21"/>
    <mergeCell ref="W18:W19"/>
    <mergeCell ref="W84:W85"/>
    <mergeCell ref="X84:X85"/>
    <mergeCell ref="X24:X25"/>
    <mergeCell ref="W22:W23"/>
    <mergeCell ref="X54:X55"/>
    <mergeCell ref="X74:X75"/>
    <mergeCell ref="X26:X27"/>
    <mergeCell ref="W38:W39"/>
    <mergeCell ref="X38:X39"/>
    <mergeCell ref="X42:X43"/>
    <mergeCell ref="W82:W83"/>
    <mergeCell ref="X82:X83"/>
    <mergeCell ref="Y8:Y9"/>
    <mergeCell ref="Z8:Z9"/>
    <mergeCell ref="Z44:Z45"/>
    <mergeCell ref="Z42:Z43"/>
    <mergeCell ref="Y16:Y17"/>
    <mergeCell ref="Z16:Z17"/>
    <mergeCell ref="Z12:Z13"/>
    <mergeCell ref="Y24:Y25"/>
    <mergeCell ref="Z24:Z25"/>
    <mergeCell ref="Y26:Y27"/>
    <mergeCell ref="Z18:Z19"/>
    <mergeCell ref="Y20:Y21"/>
    <mergeCell ref="Y22:Y23"/>
    <mergeCell ref="Z26:Z27"/>
    <mergeCell ref="Y10:Y11"/>
    <mergeCell ref="Z10:Z11"/>
    <mergeCell ref="Y12:Y13"/>
    <mergeCell ref="Z20:Z21"/>
    <mergeCell ref="Y14:Y15"/>
    <mergeCell ref="Y18:Y19"/>
    <mergeCell ref="Z14:Z15"/>
    <mergeCell ref="S42:S43"/>
    <mergeCell ref="Z82:Z83"/>
    <mergeCell ref="Y76:Y77"/>
    <mergeCell ref="Z76:Z77"/>
    <mergeCell ref="Y78:Y79"/>
    <mergeCell ref="Z78:Z79"/>
    <mergeCell ref="X76:X77"/>
    <mergeCell ref="W78:W79"/>
    <mergeCell ref="X78:X79"/>
    <mergeCell ref="W48:W49"/>
    <mergeCell ref="Y84:Y85"/>
    <mergeCell ref="W76:W77"/>
    <mergeCell ref="W46:W47"/>
    <mergeCell ref="W80:W81"/>
    <mergeCell ref="X80:X81"/>
    <mergeCell ref="W64:W65"/>
    <mergeCell ref="W58:W59"/>
    <mergeCell ref="X58:X59"/>
    <mergeCell ref="Y58:Y59"/>
    <mergeCell ref="X68:X69"/>
    <mergeCell ref="X22:X23"/>
    <mergeCell ref="W24:W25"/>
    <mergeCell ref="Z84:Z85"/>
    <mergeCell ref="Z22:Z23"/>
    <mergeCell ref="Y46:Y47"/>
    <mergeCell ref="Y80:Y81"/>
    <mergeCell ref="Y82:Y83"/>
    <mergeCell ref="Y54:Y55"/>
    <mergeCell ref="Y60:Y61"/>
    <mergeCell ref="Y62:Y63"/>
    <mergeCell ref="Z80:Z81"/>
    <mergeCell ref="X46:X47"/>
    <mergeCell ref="O44:O45"/>
    <mergeCell ref="P44:P45"/>
    <mergeCell ref="S44:S45"/>
    <mergeCell ref="T44:T45"/>
    <mergeCell ref="Q44:Q45"/>
    <mergeCell ref="R44:R45"/>
    <mergeCell ref="U44:U45"/>
    <mergeCell ref="X48:X49"/>
    <mergeCell ref="K46:K47"/>
    <mergeCell ref="M48:M49"/>
    <mergeCell ref="N48:N49"/>
    <mergeCell ref="Z46:Z47"/>
    <mergeCell ref="U46:U47"/>
    <mergeCell ref="V46:V47"/>
    <mergeCell ref="G6:G7"/>
    <mergeCell ref="G8:G9"/>
    <mergeCell ref="G10:G11"/>
    <mergeCell ref="F48:F49"/>
    <mergeCell ref="G12:G13"/>
    <mergeCell ref="G14:G15"/>
    <mergeCell ref="F10:F11"/>
    <mergeCell ref="F12:F13"/>
    <mergeCell ref="F8:F9"/>
    <mergeCell ref="F6:F7"/>
    <mergeCell ref="AB48:AB49"/>
    <mergeCell ref="S48:S49"/>
    <mergeCell ref="T48:T49"/>
    <mergeCell ref="U48:U49"/>
    <mergeCell ref="V48:V49"/>
    <mergeCell ref="D60:E61"/>
    <mergeCell ref="Y48:Y49"/>
    <mergeCell ref="Z48:Z49"/>
    <mergeCell ref="AA48:AA49"/>
    <mergeCell ref="O48:O49"/>
    <mergeCell ref="P48:P49"/>
    <mergeCell ref="Q48:Q49"/>
    <mergeCell ref="R48:R49"/>
    <mergeCell ref="K48:K49"/>
    <mergeCell ref="Z50:Z51"/>
    <mergeCell ref="F58:F59"/>
    <mergeCell ref="K58:K59"/>
    <mergeCell ref="L58:L59"/>
    <mergeCell ref="D58:E59"/>
    <mergeCell ref="J58:J59"/>
    <mergeCell ref="O58:O59"/>
    <mergeCell ref="P58:P59"/>
    <mergeCell ref="Q58:Q59"/>
    <mergeCell ref="R58:R59"/>
    <mergeCell ref="S58:S59"/>
    <mergeCell ref="T58:T59"/>
    <mergeCell ref="U58:U59"/>
    <mergeCell ref="V58:V59"/>
    <mergeCell ref="Z58:Z59"/>
    <mergeCell ref="AA58:AA59"/>
    <mergeCell ref="AB58:AB5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Y68:Y69"/>
    <mergeCell ref="Z68:Z69"/>
    <mergeCell ref="AA68:AA69"/>
    <mergeCell ref="AB68:AB69"/>
    <mergeCell ref="G36:G37"/>
    <mergeCell ref="G38:G39"/>
    <mergeCell ref="G40:G41"/>
    <mergeCell ref="G16:G17"/>
    <mergeCell ref="G18:G19"/>
    <mergeCell ref="G20:G21"/>
    <mergeCell ref="G22:G23"/>
    <mergeCell ref="G90:G91"/>
    <mergeCell ref="F3:G5"/>
    <mergeCell ref="G68:G69"/>
    <mergeCell ref="G78:G79"/>
    <mergeCell ref="G48:G49"/>
    <mergeCell ref="G24:G25"/>
    <mergeCell ref="G26:G27"/>
    <mergeCell ref="G30:G31"/>
    <mergeCell ref="G32:G33"/>
    <mergeCell ref="G44:G45"/>
    <mergeCell ref="G80:G81"/>
    <mergeCell ref="H42:H43"/>
    <mergeCell ref="H66:H67"/>
    <mergeCell ref="G86:G87"/>
    <mergeCell ref="G82:G83"/>
    <mergeCell ref="G84:G85"/>
    <mergeCell ref="G76:G77"/>
    <mergeCell ref="G58:G59"/>
    <mergeCell ref="G46:G47"/>
    <mergeCell ref="G42:G43"/>
    <mergeCell ref="H72:H73"/>
    <mergeCell ref="J6:J7"/>
    <mergeCell ref="J8:J9"/>
    <mergeCell ref="J10:J11"/>
    <mergeCell ref="J12:J13"/>
    <mergeCell ref="J14:J15"/>
    <mergeCell ref="J16:J17"/>
    <mergeCell ref="H32:H33"/>
    <mergeCell ref="J18:J19"/>
    <mergeCell ref="J20:J21"/>
    <mergeCell ref="J22:J23"/>
    <mergeCell ref="J24:J25"/>
    <mergeCell ref="J26:J27"/>
    <mergeCell ref="J30:J31"/>
    <mergeCell ref="J28:J29"/>
    <mergeCell ref="J76:J77"/>
    <mergeCell ref="J36:J37"/>
    <mergeCell ref="J38:J39"/>
    <mergeCell ref="J40:J41"/>
    <mergeCell ref="J42:J43"/>
    <mergeCell ref="J46:J47"/>
    <mergeCell ref="J48:J49"/>
    <mergeCell ref="J50:J51"/>
    <mergeCell ref="J54:J55"/>
    <mergeCell ref="J56:J57"/>
    <mergeCell ref="J78:J79"/>
    <mergeCell ref="J80:J81"/>
    <mergeCell ref="J82:J83"/>
    <mergeCell ref="J84:J85"/>
    <mergeCell ref="J62:J63"/>
    <mergeCell ref="J64:J65"/>
    <mergeCell ref="J66:J67"/>
    <mergeCell ref="J68:J69"/>
    <mergeCell ref="J70:J71"/>
    <mergeCell ref="H6:H7"/>
    <mergeCell ref="I6:I7"/>
    <mergeCell ref="H8:H9"/>
    <mergeCell ref="I8:I9"/>
    <mergeCell ref="H10:H11"/>
    <mergeCell ref="I10:I11"/>
    <mergeCell ref="H12:H13"/>
    <mergeCell ref="I12:I13"/>
    <mergeCell ref="H14:H15"/>
    <mergeCell ref="I14:I15"/>
    <mergeCell ref="I16:I17"/>
    <mergeCell ref="H16:H17"/>
    <mergeCell ref="H18:H19"/>
    <mergeCell ref="I18:I19"/>
    <mergeCell ref="H20:H21"/>
    <mergeCell ref="I20:I21"/>
    <mergeCell ref="I22:I23"/>
    <mergeCell ref="H24:H25"/>
    <mergeCell ref="I24:I25"/>
    <mergeCell ref="H22:H23"/>
    <mergeCell ref="H34:H35"/>
    <mergeCell ref="I34:I35"/>
    <mergeCell ref="H44:H45"/>
    <mergeCell ref="I44:I45"/>
    <mergeCell ref="I36:I37"/>
    <mergeCell ref="H38:H39"/>
    <mergeCell ref="I38:I39"/>
    <mergeCell ref="H40:H41"/>
    <mergeCell ref="I40:I41"/>
    <mergeCell ref="I76:I77"/>
    <mergeCell ref="H78:H79"/>
    <mergeCell ref="I78:I79"/>
    <mergeCell ref="I80:I81"/>
    <mergeCell ref="H80:H81"/>
    <mergeCell ref="H76:H77"/>
    <mergeCell ref="H82:H83"/>
    <mergeCell ref="I82:I83"/>
    <mergeCell ref="H84:H85"/>
    <mergeCell ref="I84:I85"/>
    <mergeCell ref="I46:I47"/>
    <mergeCell ref="H48:H49"/>
    <mergeCell ref="I48:I49"/>
    <mergeCell ref="H50:H51"/>
    <mergeCell ref="I50:I51"/>
    <mergeCell ref="H46:H47"/>
    <mergeCell ref="H60:H61"/>
    <mergeCell ref="I54:I55"/>
    <mergeCell ref="H56:H57"/>
    <mergeCell ref="I56:I57"/>
    <mergeCell ref="H58:H59"/>
    <mergeCell ref="I58:I59"/>
    <mergeCell ref="H54:H55"/>
    <mergeCell ref="H62:H63"/>
    <mergeCell ref="H90:H91"/>
    <mergeCell ref="I90:I91"/>
    <mergeCell ref="J4:L4"/>
    <mergeCell ref="J88:J89"/>
    <mergeCell ref="J90:J91"/>
    <mergeCell ref="H86:H87"/>
    <mergeCell ref="I86:I87"/>
    <mergeCell ref="H88:H89"/>
    <mergeCell ref="I88:I89"/>
    <mergeCell ref="B6:E7"/>
    <mergeCell ref="B8:E9"/>
    <mergeCell ref="C10:E11"/>
    <mergeCell ref="J86:J87"/>
    <mergeCell ref="I66:I67"/>
    <mergeCell ref="H68:H69"/>
    <mergeCell ref="I68:I69"/>
    <mergeCell ref="H70:H71"/>
    <mergeCell ref="I70:I71"/>
    <mergeCell ref="I62:I63"/>
    <mergeCell ref="B16:B25"/>
    <mergeCell ref="B10:B15"/>
    <mergeCell ref="D42:E43"/>
    <mergeCell ref="D36:D41"/>
    <mergeCell ref="C26:E27"/>
    <mergeCell ref="D20:E21"/>
    <mergeCell ref="D22:E23"/>
    <mergeCell ref="C18:C23"/>
    <mergeCell ref="C24:E25"/>
    <mergeCell ref="D12:E13"/>
    <mergeCell ref="D56:E57"/>
    <mergeCell ref="C44:E45"/>
    <mergeCell ref="C46:E47"/>
    <mergeCell ref="D48:E49"/>
    <mergeCell ref="C48:C57"/>
    <mergeCell ref="B46:B75"/>
    <mergeCell ref="C76:E77"/>
    <mergeCell ref="B76:B85"/>
    <mergeCell ref="D62:E63"/>
    <mergeCell ref="D64:E65"/>
    <mergeCell ref="D66:E67"/>
    <mergeCell ref="C58:C67"/>
    <mergeCell ref="D50:E51"/>
    <mergeCell ref="D52:E53"/>
    <mergeCell ref="D54:E55"/>
    <mergeCell ref="D80:E81"/>
    <mergeCell ref="D82:E83"/>
    <mergeCell ref="C78:C83"/>
    <mergeCell ref="D74:E75"/>
    <mergeCell ref="C68:C75"/>
    <mergeCell ref="D68:E69"/>
    <mergeCell ref="D70:E71"/>
    <mergeCell ref="D72:E73"/>
    <mergeCell ref="F28:F29"/>
    <mergeCell ref="G28:G29"/>
    <mergeCell ref="H28:H29"/>
    <mergeCell ref="I28:I29"/>
    <mergeCell ref="K28:K29"/>
    <mergeCell ref="L28:L29"/>
    <mergeCell ref="M28:M29"/>
    <mergeCell ref="T28:T29"/>
    <mergeCell ref="U28:U29"/>
    <mergeCell ref="N28:N29"/>
    <mergeCell ref="O28:O29"/>
    <mergeCell ref="P28:P29"/>
    <mergeCell ref="Q28:Q29"/>
    <mergeCell ref="Z28:Z29"/>
    <mergeCell ref="AA28:AA29"/>
    <mergeCell ref="AB28:AB29"/>
    <mergeCell ref="D30:D35"/>
    <mergeCell ref="V28:V29"/>
    <mergeCell ref="W28:W29"/>
    <mergeCell ref="X28:X29"/>
    <mergeCell ref="Y28:Y29"/>
    <mergeCell ref="R28:R29"/>
    <mergeCell ref="S28:S29"/>
    <mergeCell ref="C28:C43"/>
    <mergeCell ref="D28:E29"/>
    <mergeCell ref="B26:B45"/>
    <mergeCell ref="B92:E93"/>
    <mergeCell ref="C86:E87"/>
    <mergeCell ref="C88:E89"/>
    <mergeCell ref="C90:E91"/>
    <mergeCell ref="B86:B91"/>
    <mergeCell ref="C84:E85"/>
    <mergeCell ref="D78:E79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Z92:Z93"/>
    <mergeCell ref="AA92:AA93"/>
    <mergeCell ref="AB92:AB93"/>
    <mergeCell ref="V92:V93"/>
    <mergeCell ref="W92:W93"/>
    <mergeCell ref="X92:X93"/>
    <mergeCell ref="Y92:Y93"/>
    <mergeCell ref="F70:G75"/>
    <mergeCell ref="F50:G57"/>
    <mergeCell ref="F60:G67"/>
    <mergeCell ref="D18:E19"/>
    <mergeCell ref="E36:E37"/>
    <mergeCell ref="E38:E39"/>
    <mergeCell ref="E40:E41"/>
    <mergeCell ref="E34:E35"/>
    <mergeCell ref="E32:E33"/>
    <mergeCell ref="E30:E31"/>
  </mergeCells>
  <printOptions horizontalCentered="1"/>
  <pageMargins left="0.2755905511811024" right="0.2755905511811024" top="0.3937007874015748" bottom="0.3937007874015748" header="0.3937007874015748" footer="0.3937007874015748"/>
  <pageSetup firstPageNumber="21" useFirstPageNumber="1" horizontalDpi="300" verticalDpi="300" orientation="landscape" pageOrder="overThenDown" paperSize="9" scale="69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2004-02-10T09:01:41Z</cp:lastPrinted>
  <dcterms:created xsi:type="dcterms:W3CDTF">1997-10-17T13:13:02Z</dcterms:created>
  <dcterms:modified xsi:type="dcterms:W3CDTF">2004-02-10T09:01:42Z</dcterms:modified>
  <cp:category/>
  <cp:version/>
  <cp:contentType/>
  <cp:contentStatus/>
</cp:coreProperties>
</file>