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5401" windowWidth="12120" windowHeight="4590" tabRatio="756" activeTab="0"/>
  </bookViews>
  <sheets>
    <sheet name="学校総覧（２）" sheetId="1" r:id="rId1"/>
  </sheets>
  <definedNames/>
  <calcPr fullCalcOnLoad="1"/>
</workbook>
</file>

<file path=xl/sharedStrings.xml><?xml version="1.0" encoding="utf-8"?>
<sst xmlns="http://schemas.openxmlformats.org/spreadsheetml/2006/main" count="316" uniqueCount="44">
  <si>
    <t>総数</t>
  </si>
  <si>
    <t>計</t>
  </si>
  <si>
    <t>全日制</t>
  </si>
  <si>
    <t>定時制</t>
  </si>
  <si>
    <t>県立</t>
  </si>
  <si>
    <t>市立</t>
  </si>
  <si>
    <t>高等学校</t>
  </si>
  <si>
    <t>町村立</t>
  </si>
  <si>
    <t>公立</t>
  </si>
  <si>
    <t>私立</t>
  </si>
  <si>
    <t>中学校</t>
  </si>
  <si>
    <t>小学校</t>
  </si>
  <si>
    <t>幼稚園</t>
  </si>
  <si>
    <t>男</t>
  </si>
  <si>
    <t>女</t>
  </si>
  <si>
    <t>１年</t>
  </si>
  <si>
    <t>２年</t>
  </si>
  <si>
    <t>３年</t>
  </si>
  <si>
    <t>４年</t>
  </si>
  <si>
    <t>５年</t>
  </si>
  <si>
    <t>６年</t>
  </si>
  <si>
    <t>別科</t>
  </si>
  <si>
    <t>専攻科</t>
  </si>
  <si>
    <t>第１表　　学　　校　　総　　覧　　（２）</t>
  </si>
  <si>
    <t>…</t>
  </si>
  <si>
    <t>－</t>
  </si>
  <si>
    <t>昭和４４年度</t>
  </si>
  <si>
    <t>昭和４５年度</t>
  </si>
  <si>
    <t>私立</t>
  </si>
  <si>
    <t>市    立</t>
  </si>
  <si>
    <t>特殊学校</t>
  </si>
  <si>
    <t>盲     学     校</t>
  </si>
  <si>
    <t>小学部</t>
  </si>
  <si>
    <t>中学部</t>
  </si>
  <si>
    <t>高等部</t>
  </si>
  <si>
    <t>ろう学校</t>
  </si>
  <si>
    <t>幼稚部</t>
  </si>
  <si>
    <t>中学部</t>
  </si>
  <si>
    <t>養護学校</t>
  </si>
  <si>
    <t>各種学校</t>
  </si>
  <si>
    <t>児童数および生徒数</t>
  </si>
  <si>
    <t>区分</t>
  </si>
  <si>
    <t>(注)１．盲学校高等部の別科および専攻科生徒数は本科生徒数と一括し学年別にまとめてある。</t>
  </si>
  <si>
    <t>　　２．幼稚園ならびにろう学校幼稚部については１学年を３才児、２学年を４才児、３学年を５才児に読替える。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</si>
</sst>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_ "/>
    <numFmt numFmtId="180" formatCode="#,##0.0_ "/>
    <numFmt numFmtId="181" formatCode="0.0%"/>
    <numFmt numFmtId="182" formatCode="&quot;\&quot;#,##0.0;&quot;\&quot;\-#,##0.0"/>
    <numFmt numFmtId="183" formatCode="#,##0.0"/>
    <numFmt numFmtId="184" formatCode="#,##0_);\(#,##0\)"/>
  </numFmts>
  <fonts count="6">
    <font>
      <sz val="11"/>
      <name val="ＭＳ 明朝"/>
      <family val="1"/>
    </font>
    <font>
      <sz val="6"/>
      <name val="ＭＳ Ｐ明朝"/>
      <family val="1"/>
    </font>
    <font>
      <sz val="10"/>
      <name val="ＭＳ 明朝"/>
      <family val="1"/>
    </font>
    <font>
      <u val="single"/>
      <sz val="11"/>
      <color indexed="12"/>
      <name val="ＭＳ 明朝"/>
      <family val="1"/>
    </font>
    <font>
      <sz val="14"/>
      <name val="ＤＨＰ中丸ゴシック体"/>
      <family val="3"/>
    </font>
    <font>
      <sz val="12"/>
      <name val="ＭＳ 明朝"/>
      <family val="1"/>
    </font>
  </fonts>
  <fills count="4">
    <fill>
      <patternFill/>
    </fill>
    <fill>
      <patternFill patternType="gray125"/>
    </fill>
    <fill>
      <patternFill patternType="solid">
        <fgColor indexed="43"/>
        <bgColor indexed="64"/>
      </patternFill>
    </fill>
    <fill>
      <patternFill patternType="solid">
        <fgColor indexed="41"/>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64">
    <xf numFmtId="0" fontId="0" fillId="0" borderId="0" xfId="0" applyAlignment="1">
      <alignment/>
    </xf>
    <xf numFmtId="0" fontId="0" fillId="0" borderId="0" xfId="0" applyAlignment="1">
      <alignment vertical="center"/>
    </xf>
    <xf numFmtId="0" fontId="4" fillId="0" borderId="0" xfId="0" applyFont="1" applyAlignment="1">
      <alignment vertical="top"/>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0" fillId="0" borderId="0" xfId="0" applyAlignment="1">
      <alignment/>
    </xf>
    <xf numFmtId="0" fontId="2" fillId="2" borderId="8" xfId="0" applyFont="1" applyFill="1" applyBorder="1" applyAlignment="1">
      <alignment horizontal="center" vertical="center"/>
    </xf>
    <xf numFmtId="0" fontId="0" fillId="0" borderId="0" xfId="0" applyAlignment="1">
      <alignment horizontal="right"/>
    </xf>
    <xf numFmtId="0" fontId="4" fillId="0" borderId="0" xfId="0" applyFont="1" applyAlignment="1">
      <alignment horizontal="right" vertical="top"/>
    </xf>
    <xf numFmtId="0" fontId="5" fillId="0" borderId="0" xfId="0" applyFont="1" applyAlignment="1">
      <alignment horizontal="left" vertical="top"/>
    </xf>
    <xf numFmtId="38" fontId="2" fillId="0" borderId="7" xfId="17" applyFont="1" applyBorder="1" applyAlignment="1">
      <alignment horizontal="right" vertical="center"/>
    </xf>
    <xf numFmtId="38" fontId="2" fillId="0" borderId="9" xfId="17" applyFont="1" applyBorder="1" applyAlignment="1">
      <alignment horizontal="right" vertical="center"/>
    </xf>
    <xf numFmtId="0" fontId="2" fillId="0" borderId="10" xfId="0" applyFont="1" applyBorder="1" applyAlignment="1">
      <alignment horizontal="right"/>
    </xf>
    <xf numFmtId="0" fontId="2" fillId="0" borderId="9" xfId="0" applyFont="1" applyBorder="1" applyAlignment="1">
      <alignment horizontal="right"/>
    </xf>
    <xf numFmtId="0" fontId="2" fillId="0" borderId="7" xfId="0" applyFont="1" applyBorder="1" applyAlignment="1">
      <alignment horizontal="right"/>
    </xf>
    <xf numFmtId="38" fontId="2" fillId="0" borderId="7" xfId="17" applyFont="1" applyBorder="1" applyAlignment="1">
      <alignment horizontal="right" vertical="center"/>
    </xf>
    <xf numFmtId="0" fontId="2" fillId="3" borderId="11" xfId="0" applyFont="1" applyFill="1" applyBorder="1" applyAlignment="1">
      <alignment horizontal="distributed" vertical="distributed" textRotation="255"/>
    </xf>
    <xf numFmtId="0" fontId="2" fillId="3" borderId="12" xfId="0" applyFont="1" applyFill="1" applyBorder="1" applyAlignment="1">
      <alignment horizontal="distributed" vertical="distributed" textRotation="255"/>
    </xf>
    <xf numFmtId="0" fontId="2" fillId="3" borderId="8" xfId="0" applyFont="1" applyFill="1" applyBorder="1" applyAlignment="1">
      <alignment horizontal="distributed" vertical="distributed" textRotation="255"/>
    </xf>
    <xf numFmtId="38" fontId="2" fillId="0" borderId="7" xfId="17" applyFont="1" applyBorder="1" applyAlignment="1">
      <alignment vertical="center"/>
    </xf>
    <xf numFmtId="38" fontId="2" fillId="0" borderId="9" xfId="17" applyFont="1" applyBorder="1" applyAlignment="1">
      <alignment horizontal="right" vertical="center"/>
    </xf>
    <xf numFmtId="0" fontId="2" fillId="3" borderId="1" xfId="0" applyFont="1" applyFill="1" applyBorder="1" applyAlignment="1">
      <alignment horizontal="distributed" vertical="center"/>
    </xf>
    <xf numFmtId="0" fontId="2" fillId="3" borderId="3" xfId="0" applyFont="1" applyFill="1" applyBorder="1" applyAlignment="1">
      <alignment horizontal="distributed" vertical="center"/>
    </xf>
    <xf numFmtId="0" fontId="2" fillId="3" borderId="4" xfId="0" applyFont="1" applyFill="1" applyBorder="1" applyAlignment="1">
      <alignment horizontal="distributed" vertical="center"/>
    </xf>
    <xf numFmtId="0" fontId="2" fillId="3" borderId="6" xfId="0" applyFont="1" applyFill="1" applyBorder="1" applyAlignment="1">
      <alignment horizontal="distributed" vertical="center"/>
    </xf>
    <xf numFmtId="0" fontId="2" fillId="3" borderId="11" xfId="0" applyFont="1" applyFill="1" applyBorder="1" applyAlignment="1">
      <alignment horizontal="distributed" vertical="center"/>
    </xf>
    <xf numFmtId="0" fontId="2" fillId="3" borderId="8" xfId="0" applyFont="1" applyFill="1" applyBorder="1" applyAlignment="1">
      <alignment horizontal="distributed" vertical="center"/>
    </xf>
    <xf numFmtId="0" fontId="2" fillId="2" borderId="13" xfId="0" applyFont="1" applyFill="1" applyBorder="1" applyAlignment="1">
      <alignment horizontal="distributed" vertical="center"/>
    </xf>
    <xf numFmtId="0" fontId="2" fillId="2" borderId="0" xfId="0" applyFont="1" applyFill="1" applyAlignment="1">
      <alignment horizontal="distributed" vertical="center"/>
    </xf>
    <xf numFmtId="0" fontId="2" fillId="2" borderId="14" xfId="0" applyFont="1" applyFill="1" applyBorder="1" applyAlignment="1">
      <alignment horizontal="distributed" vertical="center"/>
    </xf>
    <xf numFmtId="0" fontId="2" fillId="3" borderId="10" xfId="0" applyFont="1" applyFill="1" applyBorder="1" applyAlignment="1">
      <alignment horizontal="distributed" vertical="center"/>
    </xf>
    <xf numFmtId="0" fontId="2" fillId="3" borderId="15" xfId="0" applyFont="1" applyFill="1" applyBorder="1" applyAlignment="1">
      <alignment horizontal="distributed" vertical="center"/>
    </xf>
    <xf numFmtId="0" fontId="2" fillId="3" borderId="9" xfId="0" applyFont="1" applyFill="1" applyBorder="1" applyAlignment="1">
      <alignment horizontal="distributed" vertical="center"/>
    </xf>
    <xf numFmtId="0" fontId="2" fillId="3" borderId="11" xfId="0" applyFont="1" applyFill="1" applyBorder="1" applyAlignment="1">
      <alignment horizontal="center" vertical="distributed" textRotation="255"/>
    </xf>
    <xf numFmtId="0" fontId="2" fillId="3" borderId="12" xfId="0" applyFont="1" applyFill="1" applyBorder="1" applyAlignment="1">
      <alignment horizontal="center" vertical="distributed" textRotation="255"/>
    </xf>
    <xf numFmtId="0" fontId="2" fillId="3" borderId="8" xfId="0" applyFont="1" applyFill="1" applyBorder="1" applyAlignment="1">
      <alignment horizontal="center" vertical="distributed" textRotation="255"/>
    </xf>
    <xf numFmtId="38" fontId="2" fillId="0" borderId="10" xfId="17" applyFont="1" applyBorder="1" applyAlignment="1">
      <alignment horizontal="right" vertical="center"/>
    </xf>
    <xf numFmtId="38" fontId="2" fillId="0" borderId="9" xfId="17" applyFont="1" applyBorder="1" applyAlignment="1">
      <alignment vertical="center"/>
    </xf>
    <xf numFmtId="0" fontId="2" fillId="3" borderId="11" xfId="0" applyFont="1" applyFill="1" applyBorder="1" applyAlignment="1">
      <alignment horizontal="center" vertical="distributed" textRotation="255" shrinkToFit="1"/>
    </xf>
    <xf numFmtId="0" fontId="2" fillId="3" borderId="12" xfId="0" applyFont="1" applyFill="1" applyBorder="1" applyAlignment="1">
      <alignment horizontal="center" vertical="distributed" textRotation="255" shrinkToFit="1"/>
    </xf>
    <xf numFmtId="0" fontId="2" fillId="3" borderId="8" xfId="0" applyFont="1" applyFill="1" applyBorder="1" applyAlignment="1">
      <alignment horizontal="center" vertical="distributed" textRotation="255" shrinkToFit="1"/>
    </xf>
    <xf numFmtId="0" fontId="2" fillId="3" borderId="1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2" xfId="0" applyFont="1" applyFill="1" applyBorder="1" applyAlignment="1">
      <alignment horizontal="distributed" vertical="center"/>
    </xf>
    <xf numFmtId="0" fontId="2" fillId="3" borderId="5" xfId="0" applyFont="1" applyFill="1" applyBorder="1" applyAlignment="1">
      <alignment horizontal="distributed" vertical="center"/>
    </xf>
    <xf numFmtId="0" fontId="2" fillId="2" borderId="7" xfId="0" applyFont="1" applyFill="1" applyBorder="1" applyAlignment="1">
      <alignment horizontal="distributed" vertical="center"/>
    </xf>
    <xf numFmtId="0" fontId="2" fillId="2" borderId="10" xfId="0" applyFont="1" applyFill="1" applyBorder="1" applyAlignment="1">
      <alignment horizontal="distributed" vertical="center"/>
    </xf>
    <xf numFmtId="0" fontId="2" fillId="2" borderId="15" xfId="0" applyFont="1" applyFill="1" applyBorder="1" applyAlignment="1">
      <alignment horizontal="distributed" vertical="center"/>
    </xf>
    <xf numFmtId="0" fontId="2" fillId="2" borderId="9" xfId="0" applyFont="1" applyFill="1" applyBorder="1" applyAlignment="1">
      <alignment horizontal="distributed" vertical="center"/>
    </xf>
    <xf numFmtId="0" fontId="2" fillId="2" borderId="10" xfId="0" applyFont="1" applyFill="1" applyBorder="1" applyAlignment="1">
      <alignment horizontal="center" vertical="center"/>
    </xf>
    <xf numFmtId="0" fontId="2" fillId="2" borderId="9" xfId="0" applyFont="1" applyFill="1" applyBorder="1" applyAlignment="1">
      <alignment horizontal="center" vertical="center"/>
    </xf>
    <xf numFmtId="0" fontId="2" fillId="0" borderId="7" xfId="0" applyFont="1" applyBorder="1" applyAlignment="1">
      <alignment horizontal="distributed" vertical="center"/>
    </xf>
    <xf numFmtId="0" fontId="2" fillId="0" borderId="7" xfId="0" applyFont="1" applyBorder="1" applyAlignment="1">
      <alignment horizontal="distributed"/>
    </xf>
    <xf numFmtId="0" fontId="2" fillId="2" borderId="10" xfId="0" applyFont="1" applyFill="1" applyBorder="1" applyAlignment="1">
      <alignment horizontal="distributed"/>
    </xf>
    <xf numFmtId="0" fontId="2" fillId="2" borderId="9" xfId="0" applyFont="1" applyFill="1" applyBorder="1" applyAlignment="1">
      <alignment horizontal="distributed"/>
    </xf>
    <xf numFmtId="0" fontId="2" fillId="2" borderId="11" xfId="0" applyFont="1" applyFill="1" applyBorder="1" applyAlignment="1">
      <alignment horizontal="distributed" vertical="center"/>
    </xf>
    <xf numFmtId="0" fontId="2" fillId="2" borderId="11" xfId="0" applyFont="1" applyFill="1" applyBorder="1" applyAlignment="1">
      <alignment horizontal="center" vertical="center" shrinkToFit="1"/>
    </xf>
    <xf numFmtId="0" fontId="2" fillId="0" borderId="0" xfId="0" applyFont="1" applyAlignment="1">
      <alignment/>
    </xf>
    <xf numFmtId="0" fontId="2" fillId="0" borderId="0" xfId="0" applyFont="1" applyAlignment="1">
      <alignment horizontal="right"/>
    </xf>
  </cellXfs>
  <cellStyles count="7">
    <cellStyle name="Normal" xfId="0"/>
    <cellStyle name="Percent" xfId="15"/>
    <cellStyle name="Hyperlink" xfId="16"/>
    <cellStyle name="Comma [0]" xfId="17"/>
    <cellStyle name="Comma" xfId="18"/>
    <cellStyle name="Currency [0]" xfId="19"/>
    <cellStyle name="Currency"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57150</xdr:colOff>
      <xdr:row>57</xdr:row>
      <xdr:rowOff>38100</xdr:rowOff>
    </xdr:from>
    <xdr:to>
      <xdr:col>4</xdr:col>
      <xdr:colOff>152400</xdr:colOff>
      <xdr:row>59</xdr:row>
      <xdr:rowOff>161925</xdr:rowOff>
    </xdr:to>
    <xdr:sp>
      <xdr:nvSpPr>
        <xdr:cNvPr id="1" name="AutoShape 1"/>
        <xdr:cNvSpPr>
          <a:spLocks/>
        </xdr:cNvSpPr>
      </xdr:nvSpPr>
      <xdr:spPr>
        <a:xfrm>
          <a:off x="2381250" y="8753475"/>
          <a:ext cx="95250" cy="4286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57150</xdr:colOff>
      <xdr:row>60</xdr:row>
      <xdr:rowOff>66675</xdr:rowOff>
    </xdr:from>
    <xdr:to>
      <xdr:col>4</xdr:col>
      <xdr:colOff>152400</xdr:colOff>
      <xdr:row>63</xdr:row>
      <xdr:rowOff>114300</xdr:rowOff>
    </xdr:to>
    <xdr:sp>
      <xdr:nvSpPr>
        <xdr:cNvPr id="2" name="AutoShape 2"/>
        <xdr:cNvSpPr>
          <a:spLocks/>
        </xdr:cNvSpPr>
      </xdr:nvSpPr>
      <xdr:spPr>
        <a:xfrm>
          <a:off x="2381250" y="9258300"/>
          <a:ext cx="95250" cy="5619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4</xdr:col>
      <xdr:colOff>85725</xdr:colOff>
      <xdr:row>64</xdr:row>
      <xdr:rowOff>47625</xdr:rowOff>
    </xdr:from>
    <xdr:to>
      <xdr:col>4</xdr:col>
      <xdr:colOff>180975</xdr:colOff>
      <xdr:row>65</xdr:row>
      <xdr:rowOff>123825</xdr:rowOff>
    </xdr:to>
    <xdr:sp>
      <xdr:nvSpPr>
        <xdr:cNvPr id="3" name="AutoShape 3"/>
        <xdr:cNvSpPr>
          <a:spLocks/>
        </xdr:cNvSpPr>
      </xdr:nvSpPr>
      <xdr:spPr>
        <a:xfrm>
          <a:off x="2409825" y="9925050"/>
          <a:ext cx="95250"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V72"/>
  <sheetViews>
    <sheetView tabSelected="1" workbookViewId="0" topLeftCell="A1">
      <selection activeCell="A1" sqref="A1"/>
    </sheetView>
  </sheetViews>
  <sheetFormatPr defaultColWidth="8.796875" defaultRowHeight="14.25"/>
  <cols>
    <col min="1" max="1" width="2.59765625" style="0" customWidth="1"/>
    <col min="2" max="3" width="4.59765625" style="0" customWidth="1"/>
    <col min="4" max="4" width="12.59765625" style="0" customWidth="1"/>
    <col min="5" max="5" width="8.59765625" style="12" customWidth="1"/>
    <col min="6" max="16" width="7.59765625" style="0" customWidth="1"/>
  </cols>
  <sheetData>
    <row r="1" spans="3:9" ht="14.25">
      <c r="C1" s="14" t="s">
        <v>23</v>
      </c>
      <c r="D1" s="14"/>
      <c r="E1" s="14"/>
      <c r="F1" s="14"/>
      <c r="G1" s="14"/>
      <c r="H1" s="14"/>
      <c r="I1" s="14"/>
    </row>
    <row r="2" spans="2:16" ht="12" customHeight="1">
      <c r="B2" s="2"/>
      <c r="C2" s="2"/>
      <c r="D2" s="2"/>
      <c r="E2" s="13"/>
      <c r="F2" s="2"/>
      <c r="G2" s="1"/>
      <c r="H2" s="1"/>
      <c r="I2" s="1"/>
      <c r="J2" s="1"/>
      <c r="K2" s="1"/>
      <c r="L2" s="1"/>
      <c r="M2" s="1"/>
      <c r="N2" s="1"/>
      <c r="O2" s="1"/>
      <c r="P2" s="1"/>
    </row>
    <row r="3" spans="2:22" ht="12" customHeight="1">
      <c r="B3" s="3"/>
      <c r="C3" s="4"/>
      <c r="D3" s="5"/>
      <c r="E3" s="50" t="s">
        <v>40</v>
      </c>
      <c r="F3" s="56"/>
      <c r="G3" s="56"/>
      <c r="H3" s="56"/>
      <c r="I3" s="56"/>
      <c r="J3" s="56"/>
      <c r="K3" s="56"/>
      <c r="L3" s="56"/>
      <c r="M3" s="56"/>
      <c r="N3" s="56"/>
      <c r="O3" s="56"/>
      <c r="P3" s="56"/>
      <c r="Q3" s="56"/>
      <c r="R3" s="56"/>
      <c r="S3" s="56"/>
      <c r="T3" s="56"/>
      <c r="U3" s="57"/>
      <c r="V3" s="57"/>
    </row>
    <row r="4" spans="2:22" ht="12" customHeight="1">
      <c r="B4" s="32" t="s">
        <v>41</v>
      </c>
      <c r="C4" s="33"/>
      <c r="D4" s="34"/>
      <c r="E4" s="51" t="s">
        <v>0</v>
      </c>
      <c r="F4" s="52"/>
      <c r="G4" s="52"/>
      <c r="H4" s="53"/>
      <c r="I4" s="51" t="s">
        <v>15</v>
      </c>
      <c r="J4" s="53"/>
      <c r="K4" s="51" t="s">
        <v>16</v>
      </c>
      <c r="L4" s="53"/>
      <c r="M4" s="51" t="s">
        <v>17</v>
      </c>
      <c r="N4" s="53"/>
      <c r="O4" s="51" t="s">
        <v>18</v>
      </c>
      <c r="P4" s="53"/>
      <c r="Q4" s="51" t="s">
        <v>19</v>
      </c>
      <c r="R4" s="53"/>
      <c r="S4" s="58" t="s">
        <v>20</v>
      </c>
      <c r="T4" s="59"/>
      <c r="U4" s="60" t="s">
        <v>21</v>
      </c>
      <c r="V4" s="61" t="s">
        <v>22</v>
      </c>
    </row>
    <row r="5" spans="2:22" ht="12" customHeight="1">
      <c r="B5" s="6"/>
      <c r="C5" s="7"/>
      <c r="D5" s="8"/>
      <c r="E5" s="54" t="s">
        <v>1</v>
      </c>
      <c r="F5" s="55"/>
      <c r="G5" s="11" t="s">
        <v>13</v>
      </c>
      <c r="H5" s="11" t="s">
        <v>14</v>
      </c>
      <c r="I5" s="9" t="s">
        <v>13</v>
      </c>
      <c r="J5" s="9" t="s">
        <v>14</v>
      </c>
      <c r="K5" s="9" t="s">
        <v>13</v>
      </c>
      <c r="L5" s="9" t="s">
        <v>14</v>
      </c>
      <c r="M5" s="9" t="s">
        <v>13</v>
      </c>
      <c r="N5" s="9" t="s">
        <v>14</v>
      </c>
      <c r="O5" s="9" t="s">
        <v>13</v>
      </c>
      <c r="P5" s="9" t="s">
        <v>14</v>
      </c>
      <c r="Q5" s="9" t="s">
        <v>13</v>
      </c>
      <c r="R5" s="9" t="s">
        <v>14</v>
      </c>
      <c r="S5" s="9" t="s">
        <v>13</v>
      </c>
      <c r="T5" s="9" t="s">
        <v>14</v>
      </c>
      <c r="U5" s="9" t="s">
        <v>13</v>
      </c>
      <c r="V5" s="9" t="s">
        <v>14</v>
      </c>
    </row>
    <row r="6" spans="2:22" ht="12" customHeight="1">
      <c r="B6" s="35" t="s">
        <v>26</v>
      </c>
      <c r="C6" s="36"/>
      <c r="D6" s="37"/>
      <c r="E6" s="41"/>
      <c r="F6" s="42">
        <f>IF(SUM(G6:H7)&gt;0,SUM(G6:H7),"")</f>
        <v>364091</v>
      </c>
      <c r="G6" s="24">
        <v>178657</v>
      </c>
      <c r="H6" s="24">
        <v>185434</v>
      </c>
      <c r="I6" s="24">
        <v>40298</v>
      </c>
      <c r="J6" s="24">
        <v>38904</v>
      </c>
      <c r="K6" s="24">
        <v>44765</v>
      </c>
      <c r="L6" s="24">
        <v>43025</v>
      </c>
      <c r="M6" s="24">
        <v>47449</v>
      </c>
      <c r="N6" s="24">
        <v>45474</v>
      </c>
      <c r="O6" s="24">
        <v>14424</v>
      </c>
      <c r="P6" s="24">
        <v>13033</v>
      </c>
      <c r="Q6" s="24">
        <v>13628</v>
      </c>
      <c r="R6" s="24">
        <v>12963</v>
      </c>
      <c r="S6" s="24">
        <v>13221</v>
      </c>
      <c r="T6" s="24">
        <v>12626</v>
      </c>
      <c r="U6" s="24">
        <v>10</v>
      </c>
      <c r="V6" s="24">
        <v>56</v>
      </c>
    </row>
    <row r="7" spans="2:22" ht="12" customHeight="1">
      <c r="B7" s="35"/>
      <c r="C7" s="36"/>
      <c r="D7" s="37"/>
      <c r="E7" s="41"/>
      <c r="F7" s="42"/>
      <c r="G7" s="24"/>
      <c r="H7" s="24"/>
      <c r="I7" s="24"/>
      <c r="J7" s="24"/>
      <c r="K7" s="24"/>
      <c r="L7" s="24"/>
      <c r="M7" s="24"/>
      <c r="N7" s="24"/>
      <c r="O7" s="24"/>
      <c r="P7" s="24"/>
      <c r="Q7" s="24"/>
      <c r="R7" s="24"/>
      <c r="S7" s="24"/>
      <c r="T7" s="24"/>
      <c r="U7" s="24"/>
      <c r="V7" s="24"/>
    </row>
    <row r="8" spans="2:22" ht="12" customHeight="1">
      <c r="B8" s="35" t="s">
        <v>27</v>
      </c>
      <c r="C8" s="36"/>
      <c r="D8" s="37"/>
      <c r="E8" s="41"/>
      <c r="F8" s="42">
        <f>IF(SUM(G8:H9)=SUM(F10,F30,F40,F46,F56,F67),IF(SUM(G8:H9)&gt;0,SUM(G8:H9),""),"ｴﾗｰ")</f>
        <v>359515</v>
      </c>
      <c r="G8" s="24">
        <f aca="true" t="shared" si="0" ref="G8:V8">IF(SUM(G10,G30,G40,G46,G56,G67)&gt;0,SUM(G10,G30,G40,G46,G56,G67),"")</f>
        <v>176112</v>
      </c>
      <c r="H8" s="24">
        <f t="shared" si="0"/>
        <v>183403</v>
      </c>
      <c r="I8" s="24">
        <f t="shared" si="0"/>
        <v>39922</v>
      </c>
      <c r="J8" s="24">
        <f t="shared" si="0"/>
        <v>38562</v>
      </c>
      <c r="K8" s="24">
        <f t="shared" si="0"/>
        <v>43491</v>
      </c>
      <c r="L8" s="24">
        <f t="shared" si="0"/>
        <v>42375</v>
      </c>
      <c r="M8" s="24">
        <f t="shared" si="0"/>
        <v>47068</v>
      </c>
      <c r="N8" s="24">
        <f t="shared" si="0"/>
        <v>45718</v>
      </c>
      <c r="O8" s="24">
        <f t="shared" si="0"/>
        <v>13875</v>
      </c>
      <c r="P8" s="24">
        <f t="shared" si="0"/>
        <v>12630</v>
      </c>
      <c r="Q8" s="24">
        <f t="shared" si="0"/>
        <v>13050</v>
      </c>
      <c r="R8" s="24">
        <f t="shared" si="0"/>
        <v>12269</v>
      </c>
      <c r="S8" s="24">
        <f t="shared" si="0"/>
        <v>13623</v>
      </c>
      <c r="T8" s="24">
        <f t="shared" si="0"/>
        <v>12979</v>
      </c>
      <c r="U8" s="20" t="s">
        <v>25</v>
      </c>
      <c r="V8" s="24">
        <f t="shared" si="0"/>
        <v>53</v>
      </c>
    </row>
    <row r="9" spans="2:22" ht="12" customHeight="1">
      <c r="B9" s="35"/>
      <c r="C9" s="36"/>
      <c r="D9" s="37"/>
      <c r="E9" s="41"/>
      <c r="F9" s="42"/>
      <c r="G9" s="24"/>
      <c r="H9" s="24"/>
      <c r="I9" s="24"/>
      <c r="J9" s="24"/>
      <c r="K9" s="24"/>
      <c r="L9" s="24"/>
      <c r="M9" s="24"/>
      <c r="N9" s="24"/>
      <c r="O9" s="24"/>
      <c r="P9" s="24"/>
      <c r="Q9" s="24"/>
      <c r="R9" s="24"/>
      <c r="S9" s="24"/>
      <c r="T9" s="24"/>
      <c r="U9" s="20"/>
      <c r="V9" s="24"/>
    </row>
    <row r="10" spans="2:22" ht="12" customHeight="1">
      <c r="B10" s="38" t="s">
        <v>6</v>
      </c>
      <c r="C10" s="26" t="s">
        <v>0</v>
      </c>
      <c r="D10" s="27"/>
      <c r="E10" s="41"/>
      <c r="F10" s="25">
        <f>IF(SUM(G10:H11)=SUM(F12,F18,F24),IF(SUM(G10:H11)&gt;0,SUM(G10:H11),""),"ｴﾗｰ")</f>
        <v>77467</v>
      </c>
      <c r="G10" s="20">
        <v>38933</v>
      </c>
      <c r="H10" s="20">
        <v>38534</v>
      </c>
      <c r="I10" s="20">
        <v>12889</v>
      </c>
      <c r="J10" s="20">
        <v>12706</v>
      </c>
      <c r="K10" s="20">
        <v>12383</v>
      </c>
      <c r="L10" s="20">
        <v>12373</v>
      </c>
      <c r="M10" s="20">
        <v>12532</v>
      </c>
      <c r="N10" s="20">
        <v>12669</v>
      </c>
      <c r="O10" s="20">
        <v>1129</v>
      </c>
      <c r="P10" s="20">
        <v>733</v>
      </c>
      <c r="Q10" s="20" t="s">
        <v>25</v>
      </c>
      <c r="R10" s="20" t="s">
        <v>25</v>
      </c>
      <c r="S10" s="20" t="s">
        <v>25</v>
      </c>
      <c r="T10" s="20" t="s">
        <v>25</v>
      </c>
      <c r="U10" s="20" t="s">
        <v>25</v>
      </c>
      <c r="V10" s="20">
        <v>53</v>
      </c>
    </row>
    <row r="11" spans="2:22" ht="12" customHeight="1">
      <c r="B11" s="39"/>
      <c r="C11" s="28"/>
      <c r="D11" s="29"/>
      <c r="E11" s="41"/>
      <c r="F11" s="25"/>
      <c r="G11" s="20"/>
      <c r="H11" s="20"/>
      <c r="I11" s="20"/>
      <c r="J11" s="20"/>
      <c r="K11" s="20"/>
      <c r="L11" s="20"/>
      <c r="M11" s="20"/>
      <c r="N11" s="20"/>
      <c r="O11" s="20"/>
      <c r="P11" s="20"/>
      <c r="Q11" s="20"/>
      <c r="R11" s="20"/>
      <c r="S11" s="20"/>
      <c r="T11" s="20"/>
      <c r="U11" s="20"/>
      <c r="V11" s="20"/>
    </row>
    <row r="12" spans="2:22" ht="12" customHeight="1">
      <c r="B12" s="39"/>
      <c r="C12" s="21" t="s">
        <v>4</v>
      </c>
      <c r="D12" s="30" t="s">
        <v>1</v>
      </c>
      <c r="E12" s="41"/>
      <c r="F12" s="25">
        <f>IF(SUM(G12:H13)=SUM(F14:F17),IF(SUM(G12:H13)&gt;0,SUM(G12:H13),""),"ｴﾗｰ")</f>
        <v>54266</v>
      </c>
      <c r="G12" s="20">
        <v>30842</v>
      </c>
      <c r="H12" s="20">
        <v>23424</v>
      </c>
      <c r="I12" s="20">
        <v>9910</v>
      </c>
      <c r="J12" s="20">
        <v>7458</v>
      </c>
      <c r="K12" s="20">
        <v>9863</v>
      </c>
      <c r="L12" s="20">
        <v>7564</v>
      </c>
      <c r="M12" s="20">
        <v>10001</v>
      </c>
      <c r="N12" s="20">
        <v>7732</v>
      </c>
      <c r="O12" s="20">
        <v>1068</v>
      </c>
      <c r="P12" s="20">
        <v>670</v>
      </c>
      <c r="Q12" s="20" t="s">
        <v>25</v>
      </c>
      <c r="R12" s="20" t="s">
        <v>25</v>
      </c>
      <c r="S12" s="20" t="s">
        <v>25</v>
      </c>
      <c r="T12" s="20" t="s">
        <v>25</v>
      </c>
      <c r="U12" s="20" t="s">
        <v>25</v>
      </c>
      <c r="V12" s="20" t="s">
        <v>25</v>
      </c>
    </row>
    <row r="13" spans="2:22" ht="12" customHeight="1">
      <c r="B13" s="39"/>
      <c r="C13" s="22"/>
      <c r="D13" s="31"/>
      <c r="E13" s="41"/>
      <c r="F13" s="25"/>
      <c r="G13" s="20"/>
      <c r="H13" s="20"/>
      <c r="I13" s="20"/>
      <c r="J13" s="20"/>
      <c r="K13" s="20"/>
      <c r="L13" s="20"/>
      <c r="M13" s="20"/>
      <c r="N13" s="20"/>
      <c r="O13" s="20"/>
      <c r="P13" s="20"/>
      <c r="Q13" s="20"/>
      <c r="R13" s="20"/>
      <c r="S13" s="20"/>
      <c r="T13" s="20"/>
      <c r="U13" s="20"/>
      <c r="V13" s="20"/>
    </row>
    <row r="14" spans="2:22" ht="12" customHeight="1">
      <c r="B14" s="39"/>
      <c r="C14" s="22"/>
      <c r="D14" s="30" t="s">
        <v>2</v>
      </c>
      <c r="E14" s="41"/>
      <c r="F14" s="25">
        <f>IF(SUM(G14:H15)&gt;0,SUM(G14:H15),"")</f>
        <v>47081</v>
      </c>
      <c r="G14" s="20">
        <v>26379</v>
      </c>
      <c r="H14" s="20">
        <v>20702</v>
      </c>
      <c r="I14" s="20">
        <v>8705</v>
      </c>
      <c r="J14" s="20">
        <v>6787</v>
      </c>
      <c r="K14" s="20">
        <v>8837</v>
      </c>
      <c r="L14" s="20">
        <v>6902</v>
      </c>
      <c r="M14" s="20">
        <v>8837</v>
      </c>
      <c r="N14" s="20">
        <v>7013</v>
      </c>
      <c r="O14" s="20" t="s">
        <v>25</v>
      </c>
      <c r="P14" s="20" t="s">
        <v>25</v>
      </c>
      <c r="Q14" s="20" t="s">
        <v>25</v>
      </c>
      <c r="R14" s="20" t="s">
        <v>25</v>
      </c>
      <c r="S14" s="20" t="s">
        <v>25</v>
      </c>
      <c r="T14" s="20" t="s">
        <v>25</v>
      </c>
      <c r="U14" s="20" t="s">
        <v>25</v>
      </c>
      <c r="V14" s="20" t="s">
        <v>25</v>
      </c>
    </row>
    <row r="15" spans="2:22" ht="12" customHeight="1">
      <c r="B15" s="39"/>
      <c r="C15" s="22"/>
      <c r="D15" s="31"/>
      <c r="E15" s="41"/>
      <c r="F15" s="25"/>
      <c r="G15" s="20"/>
      <c r="H15" s="20"/>
      <c r="I15" s="20"/>
      <c r="J15" s="20"/>
      <c r="K15" s="20"/>
      <c r="L15" s="20"/>
      <c r="M15" s="20"/>
      <c r="N15" s="20"/>
      <c r="O15" s="20"/>
      <c r="P15" s="20"/>
      <c r="Q15" s="20"/>
      <c r="R15" s="20"/>
      <c r="S15" s="20"/>
      <c r="T15" s="20"/>
      <c r="U15" s="20"/>
      <c r="V15" s="20"/>
    </row>
    <row r="16" spans="2:22" ht="12" customHeight="1">
      <c r="B16" s="39"/>
      <c r="C16" s="22"/>
      <c r="D16" s="30" t="s">
        <v>3</v>
      </c>
      <c r="E16" s="41"/>
      <c r="F16" s="25">
        <f>IF(SUM(G16:H17)&gt;0,SUM(G16:H17),"")</f>
        <v>7185</v>
      </c>
      <c r="G16" s="20">
        <v>4463</v>
      </c>
      <c r="H16" s="20">
        <v>2722</v>
      </c>
      <c r="I16" s="20">
        <v>1205</v>
      </c>
      <c r="J16" s="20">
        <v>671</v>
      </c>
      <c r="K16" s="20">
        <v>1026</v>
      </c>
      <c r="L16" s="20">
        <v>662</v>
      </c>
      <c r="M16" s="20">
        <v>1164</v>
      </c>
      <c r="N16" s="20">
        <v>719</v>
      </c>
      <c r="O16" s="20">
        <v>1068</v>
      </c>
      <c r="P16" s="20">
        <v>670</v>
      </c>
      <c r="Q16" s="20" t="s">
        <v>25</v>
      </c>
      <c r="R16" s="20" t="s">
        <v>25</v>
      </c>
      <c r="S16" s="20" t="s">
        <v>25</v>
      </c>
      <c r="T16" s="20" t="s">
        <v>25</v>
      </c>
      <c r="U16" s="20" t="s">
        <v>25</v>
      </c>
      <c r="V16" s="20" t="s">
        <v>25</v>
      </c>
    </row>
    <row r="17" spans="2:22" ht="12" customHeight="1">
      <c r="B17" s="39"/>
      <c r="C17" s="23"/>
      <c r="D17" s="31"/>
      <c r="E17" s="41"/>
      <c r="F17" s="25"/>
      <c r="G17" s="20"/>
      <c r="H17" s="20"/>
      <c r="I17" s="20"/>
      <c r="J17" s="20"/>
      <c r="K17" s="20"/>
      <c r="L17" s="20"/>
      <c r="M17" s="20"/>
      <c r="N17" s="20"/>
      <c r="O17" s="20"/>
      <c r="P17" s="20"/>
      <c r="Q17" s="20"/>
      <c r="R17" s="20"/>
      <c r="S17" s="20"/>
      <c r="T17" s="20"/>
      <c r="U17" s="20"/>
      <c r="V17" s="20"/>
    </row>
    <row r="18" spans="2:22" ht="12" customHeight="1">
      <c r="B18" s="39"/>
      <c r="C18" s="21" t="s">
        <v>5</v>
      </c>
      <c r="D18" s="30" t="s">
        <v>1</v>
      </c>
      <c r="E18" s="41"/>
      <c r="F18" s="25">
        <f>IF(SUM(G18:H19)=SUM(F20:F23),IF(SUM(G18:H19)&gt;0,SUM(G18:H19),""),"ｴﾗｰ")</f>
        <v>6469</v>
      </c>
      <c r="G18" s="20">
        <v>1604</v>
      </c>
      <c r="H18" s="20">
        <v>4865</v>
      </c>
      <c r="I18" s="20">
        <v>517</v>
      </c>
      <c r="J18" s="20">
        <v>1554</v>
      </c>
      <c r="K18" s="20">
        <v>504</v>
      </c>
      <c r="L18" s="20">
        <v>1601</v>
      </c>
      <c r="M18" s="20">
        <v>522</v>
      </c>
      <c r="N18" s="20">
        <v>1647</v>
      </c>
      <c r="O18" s="20">
        <v>61</v>
      </c>
      <c r="P18" s="20">
        <v>63</v>
      </c>
      <c r="Q18" s="20" t="s">
        <v>25</v>
      </c>
      <c r="R18" s="20" t="s">
        <v>25</v>
      </c>
      <c r="S18" s="20" t="s">
        <v>25</v>
      </c>
      <c r="T18" s="20" t="s">
        <v>25</v>
      </c>
      <c r="U18" s="20" t="s">
        <v>25</v>
      </c>
      <c r="V18" s="20" t="s">
        <v>25</v>
      </c>
    </row>
    <row r="19" spans="2:22" ht="12" customHeight="1">
      <c r="B19" s="39"/>
      <c r="C19" s="22"/>
      <c r="D19" s="31"/>
      <c r="E19" s="41"/>
      <c r="F19" s="25"/>
      <c r="G19" s="20"/>
      <c r="H19" s="20"/>
      <c r="I19" s="20"/>
      <c r="J19" s="20"/>
      <c r="K19" s="20"/>
      <c r="L19" s="20"/>
      <c r="M19" s="20"/>
      <c r="N19" s="20"/>
      <c r="O19" s="20"/>
      <c r="P19" s="20"/>
      <c r="Q19" s="20"/>
      <c r="R19" s="20"/>
      <c r="S19" s="20"/>
      <c r="T19" s="20"/>
      <c r="U19" s="20"/>
      <c r="V19" s="20"/>
    </row>
    <row r="20" spans="2:22" ht="12" customHeight="1">
      <c r="B20" s="39"/>
      <c r="C20" s="22"/>
      <c r="D20" s="30" t="s">
        <v>2</v>
      </c>
      <c r="E20" s="41"/>
      <c r="F20" s="25">
        <f>IF(SUM(G20:H21)&gt;0,SUM(G20:H21),"")</f>
        <v>6011</v>
      </c>
      <c r="G20" s="20">
        <v>1358</v>
      </c>
      <c r="H20" s="20">
        <v>4653</v>
      </c>
      <c r="I20" s="20">
        <v>446</v>
      </c>
      <c r="J20" s="20">
        <v>1514</v>
      </c>
      <c r="K20" s="20">
        <v>456</v>
      </c>
      <c r="L20" s="20">
        <v>1548</v>
      </c>
      <c r="M20" s="20">
        <v>456</v>
      </c>
      <c r="N20" s="20">
        <v>1591</v>
      </c>
      <c r="O20" s="20" t="s">
        <v>25</v>
      </c>
      <c r="P20" s="20" t="s">
        <v>25</v>
      </c>
      <c r="Q20" s="20" t="s">
        <v>25</v>
      </c>
      <c r="R20" s="20" t="s">
        <v>25</v>
      </c>
      <c r="S20" s="20" t="s">
        <v>25</v>
      </c>
      <c r="T20" s="20" t="s">
        <v>25</v>
      </c>
      <c r="U20" s="20" t="s">
        <v>25</v>
      </c>
      <c r="V20" s="20" t="s">
        <v>25</v>
      </c>
    </row>
    <row r="21" spans="2:22" ht="12" customHeight="1">
      <c r="B21" s="39"/>
      <c r="C21" s="22"/>
      <c r="D21" s="31"/>
      <c r="E21" s="41"/>
      <c r="F21" s="25"/>
      <c r="G21" s="20"/>
      <c r="H21" s="20"/>
      <c r="I21" s="20"/>
      <c r="J21" s="20"/>
      <c r="K21" s="20"/>
      <c r="L21" s="20"/>
      <c r="M21" s="20"/>
      <c r="N21" s="20"/>
      <c r="O21" s="20"/>
      <c r="P21" s="20"/>
      <c r="Q21" s="20"/>
      <c r="R21" s="20"/>
      <c r="S21" s="20"/>
      <c r="T21" s="20"/>
      <c r="U21" s="20"/>
      <c r="V21" s="20"/>
    </row>
    <row r="22" spans="2:22" ht="12" customHeight="1">
      <c r="B22" s="39"/>
      <c r="C22" s="22"/>
      <c r="D22" s="30" t="s">
        <v>3</v>
      </c>
      <c r="E22" s="41"/>
      <c r="F22" s="25">
        <f>IF(SUM(G22:H23)&gt;0,SUM(G22:H23),"")</f>
        <v>458</v>
      </c>
      <c r="G22" s="20">
        <v>246</v>
      </c>
      <c r="H22" s="20">
        <v>212</v>
      </c>
      <c r="I22" s="20">
        <v>71</v>
      </c>
      <c r="J22" s="20">
        <v>40</v>
      </c>
      <c r="K22" s="20">
        <v>48</v>
      </c>
      <c r="L22" s="20">
        <v>53</v>
      </c>
      <c r="M22" s="20">
        <v>66</v>
      </c>
      <c r="N22" s="20">
        <v>56</v>
      </c>
      <c r="O22" s="20">
        <v>61</v>
      </c>
      <c r="P22" s="20">
        <v>63</v>
      </c>
      <c r="Q22" s="20" t="s">
        <v>25</v>
      </c>
      <c r="R22" s="20" t="s">
        <v>25</v>
      </c>
      <c r="S22" s="20" t="s">
        <v>25</v>
      </c>
      <c r="T22" s="20" t="s">
        <v>25</v>
      </c>
      <c r="U22" s="20" t="s">
        <v>25</v>
      </c>
      <c r="V22" s="20" t="s">
        <v>25</v>
      </c>
    </row>
    <row r="23" spans="2:22" ht="12" customHeight="1">
      <c r="B23" s="39"/>
      <c r="C23" s="23"/>
      <c r="D23" s="31"/>
      <c r="E23" s="41"/>
      <c r="F23" s="25"/>
      <c r="G23" s="20"/>
      <c r="H23" s="20"/>
      <c r="I23" s="20"/>
      <c r="J23" s="20"/>
      <c r="K23" s="20"/>
      <c r="L23" s="20"/>
      <c r="M23" s="20"/>
      <c r="N23" s="20"/>
      <c r="O23" s="20"/>
      <c r="P23" s="20"/>
      <c r="Q23" s="20"/>
      <c r="R23" s="20"/>
      <c r="S23" s="20"/>
      <c r="T23" s="20"/>
      <c r="U23" s="20"/>
      <c r="V23" s="20"/>
    </row>
    <row r="24" spans="2:22" ht="12" customHeight="1">
      <c r="B24" s="39"/>
      <c r="C24" s="21" t="s">
        <v>28</v>
      </c>
      <c r="D24" s="30" t="s">
        <v>1</v>
      </c>
      <c r="E24" s="41"/>
      <c r="F24" s="25">
        <f>IF(SUM(G24:H25)=SUM(F26:F29),IF(SUM(G24:H25)&gt;0,SUM(G24:H25),""),"ｴﾗｰ")</f>
        <v>16732</v>
      </c>
      <c r="G24" s="20">
        <v>6487</v>
      </c>
      <c r="H24" s="20">
        <v>10245</v>
      </c>
      <c r="I24" s="20">
        <v>2462</v>
      </c>
      <c r="J24" s="20">
        <v>3694</v>
      </c>
      <c r="K24" s="20">
        <v>2016</v>
      </c>
      <c r="L24" s="20">
        <v>3208</v>
      </c>
      <c r="M24" s="20">
        <v>2009</v>
      </c>
      <c r="N24" s="20">
        <v>3290</v>
      </c>
      <c r="O24" s="20" t="s">
        <v>25</v>
      </c>
      <c r="P24" s="20" t="s">
        <v>25</v>
      </c>
      <c r="Q24" s="20" t="s">
        <v>25</v>
      </c>
      <c r="R24" s="20" t="s">
        <v>25</v>
      </c>
      <c r="S24" s="20" t="s">
        <v>25</v>
      </c>
      <c r="T24" s="20" t="s">
        <v>25</v>
      </c>
      <c r="U24" s="20" t="s">
        <v>25</v>
      </c>
      <c r="V24" s="20" t="s">
        <v>25</v>
      </c>
    </row>
    <row r="25" spans="2:22" ht="12" customHeight="1">
      <c r="B25" s="39"/>
      <c r="C25" s="22"/>
      <c r="D25" s="31"/>
      <c r="E25" s="41"/>
      <c r="F25" s="25"/>
      <c r="G25" s="20"/>
      <c r="H25" s="20"/>
      <c r="I25" s="20"/>
      <c r="J25" s="20"/>
      <c r="K25" s="20"/>
      <c r="L25" s="20"/>
      <c r="M25" s="20"/>
      <c r="N25" s="20"/>
      <c r="O25" s="20"/>
      <c r="P25" s="20"/>
      <c r="Q25" s="20"/>
      <c r="R25" s="20"/>
      <c r="S25" s="20"/>
      <c r="T25" s="20"/>
      <c r="U25" s="20"/>
      <c r="V25" s="20"/>
    </row>
    <row r="26" spans="2:22" ht="12" customHeight="1">
      <c r="B26" s="39"/>
      <c r="C26" s="22"/>
      <c r="D26" s="30" t="s">
        <v>2</v>
      </c>
      <c r="E26" s="41"/>
      <c r="F26" s="25">
        <f>IF(SUM(G26:H27)&gt;0,SUM(G26:H27),"")</f>
        <v>16666</v>
      </c>
      <c r="G26" s="20">
        <v>6459</v>
      </c>
      <c r="H26" s="20">
        <v>10207</v>
      </c>
      <c r="I26" s="20">
        <v>2447</v>
      </c>
      <c r="J26" s="20">
        <v>3656</v>
      </c>
      <c r="K26" s="20">
        <v>2003</v>
      </c>
      <c r="L26" s="20">
        <v>3208</v>
      </c>
      <c r="M26" s="20">
        <v>2009</v>
      </c>
      <c r="N26" s="20">
        <v>3290</v>
      </c>
      <c r="O26" s="20" t="s">
        <v>25</v>
      </c>
      <c r="P26" s="20" t="s">
        <v>25</v>
      </c>
      <c r="Q26" s="20" t="s">
        <v>25</v>
      </c>
      <c r="R26" s="20" t="s">
        <v>25</v>
      </c>
      <c r="S26" s="20" t="s">
        <v>25</v>
      </c>
      <c r="T26" s="20" t="s">
        <v>25</v>
      </c>
      <c r="U26" s="20" t="s">
        <v>25</v>
      </c>
      <c r="V26" s="20">
        <v>53</v>
      </c>
    </row>
    <row r="27" spans="2:22" ht="12" customHeight="1">
      <c r="B27" s="39"/>
      <c r="C27" s="22"/>
      <c r="D27" s="31"/>
      <c r="E27" s="41"/>
      <c r="F27" s="25"/>
      <c r="G27" s="20"/>
      <c r="H27" s="20"/>
      <c r="I27" s="20"/>
      <c r="J27" s="20"/>
      <c r="K27" s="20"/>
      <c r="L27" s="20"/>
      <c r="M27" s="20"/>
      <c r="N27" s="20"/>
      <c r="O27" s="20"/>
      <c r="P27" s="20"/>
      <c r="Q27" s="20"/>
      <c r="R27" s="20"/>
      <c r="S27" s="20"/>
      <c r="T27" s="20"/>
      <c r="U27" s="20"/>
      <c r="V27" s="20"/>
    </row>
    <row r="28" spans="2:22" ht="12" customHeight="1">
      <c r="B28" s="39"/>
      <c r="C28" s="22"/>
      <c r="D28" s="30" t="s">
        <v>3</v>
      </c>
      <c r="E28" s="41"/>
      <c r="F28" s="25">
        <f>IF(SUM(G28:H29)&gt;0,SUM(G28:H29),"")</f>
        <v>66</v>
      </c>
      <c r="G28" s="20">
        <v>28</v>
      </c>
      <c r="H28" s="20">
        <v>38</v>
      </c>
      <c r="I28" s="20">
        <v>15</v>
      </c>
      <c r="J28" s="20">
        <v>38</v>
      </c>
      <c r="K28" s="20">
        <v>13</v>
      </c>
      <c r="L28" s="20" t="s">
        <v>25</v>
      </c>
      <c r="M28" s="20" t="s">
        <v>25</v>
      </c>
      <c r="N28" s="20" t="s">
        <v>25</v>
      </c>
      <c r="O28" s="20" t="s">
        <v>25</v>
      </c>
      <c r="P28" s="20" t="s">
        <v>25</v>
      </c>
      <c r="Q28" s="20" t="s">
        <v>25</v>
      </c>
      <c r="R28" s="20" t="s">
        <v>25</v>
      </c>
      <c r="S28" s="20" t="s">
        <v>25</v>
      </c>
      <c r="T28" s="20" t="s">
        <v>25</v>
      </c>
      <c r="U28" s="20" t="s">
        <v>25</v>
      </c>
      <c r="V28" s="20" t="s">
        <v>25</v>
      </c>
    </row>
    <row r="29" spans="2:22" ht="12" customHeight="1">
      <c r="B29" s="40"/>
      <c r="C29" s="23"/>
      <c r="D29" s="31"/>
      <c r="E29" s="41"/>
      <c r="F29" s="25"/>
      <c r="G29" s="20"/>
      <c r="H29" s="20"/>
      <c r="I29" s="20"/>
      <c r="J29" s="20"/>
      <c r="K29" s="20"/>
      <c r="L29" s="20"/>
      <c r="M29" s="20"/>
      <c r="N29" s="20"/>
      <c r="O29" s="20"/>
      <c r="P29" s="20"/>
      <c r="Q29" s="20"/>
      <c r="R29" s="20"/>
      <c r="S29" s="20"/>
      <c r="T29" s="20"/>
      <c r="U29" s="20"/>
      <c r="V29" s="20"/>
    </row>
    <row r="30" spans="2:22" ht="12" customHeight="1">
      <c r="B30" s="38" t="s">
        <v>10</v>
      </c>
      <c r="C30" s="26" t="s">
        <v>0</v>
      </c>
      <c r="D30" s="27"/>
      <c r="E30" s="41"/>
      <c r="F30" s="25">
        <f>IF(SUM(G30:H31)=SUM(F32,F38),IF(SUM(G30:H31)&gt;0,SUM(G30:H31),""),"ｴﾗｰ")</f>
        <v>82011</v>
      </c>
      <c r="G30" s="20">
        <v>41849</v>
      </c>
      <c r="H30" s="20">
        <v>40162</v>
      </c>
      <c r="I30" s="20">
        <v>13113</v>
      </c>
      <c r="J30" s="20">
        <v>12560</v>
      </c>
      <c r="K30" s="20">
        <v>13933</v>
      </c>
      <c r="L30" s="20">
        <v>13435</v>
      </c>
      <c r="M30" s="20">
        <v>14803</v>
      </c>
      <c r="N30" s="20">
        <v>14167</v>
      </c>
      <c r="O30" s="20" t="s">
        <v>25</v>
      </c>
      <c r="P30" s="20" t="s">
        <v>25</v>
      </c>
      <c r="Q30" s="20" t="s">
        <v>25</v>
      </c>
      <c r="R30" s="20" t="s">
        <v>25</v>
      </c>
      <c r="S30" s="20" t="s">
        <v>25</v>
      </c>
      <c r="T30" s="20" t="s">
        <v>25</v>
      </c>
      <c r="U30" s="20" t="s">
        <v>25</v>
      </c>
      <c r="V30" s="20" t="s">
        <v>25</v>
      </c>
    </row>
    <row r="31" spans="2:22" ht="12" customHeight="1">
      <c r="B31" s="39"/>
      <c r="C31" s="28"/>
      <c r="D31" s="29"/>
      <c r="E31" s="41"/>
      <c r="F31" s="25"/>
      <c r="G31" s="20"/>
      <c r="H31" s="20"/>
      <c r="I31" s="20"/>
      <c r="J31" s="20"/>
      <c r="K31" s="20"/>
      <c r="L31" s="20"/>
      <c r="M31" s="20"/>
      <c r="N31" s="20"/>
      <c r="O31" s="20"/>
      <c r="P31" s="20"/>
      <c r="Q31" s="20"/>
      <c r="R31" s="20"/>
      <c r="S31" s="20"/>
      <c r="T31" s="20"/>
      <c r="U31" s="20"/>
      <c r="V31" s="20"/>
    </row>
    <row r="32" spans="2:22" ht="12" customHeight="1">
      <c r="B32" s="39"/>
      <c r="C32" s="38" t="s">
        <v>8</v>
      </c>
      <c r="D32" s="27" t="s">
        <v>1</v>
      </c>
      <c r="E32" s="41"/>
      <c r="F32" s="25">
        <f>IF(SUM(G32:H33)=SUM(F34:F37),IF(SUM(G32:H33)&gt;0,SUM(G32:H33),""),"ｴﾗｰ")</f>
        <v>81574</v>
      </c>
      <c r="G32" s="20">
        <v>41626</v>
      </c>
      <c r="H32" s="20">
        <v>39948</v>
      </c>
      <c r="I32" s="20">
        <v>13043</v>
      </c>
      <c r="J32" s="20">
        <v>12493</v>
      </c>
      <c r="K32" s="20">
        <v>13858</v>
      </c>
      <c r="L32" s="20">
        <v>13373</v>
      </c>
      <c r="M32" s="20">
        <v>14725</v>
      </c>
      <c r="N32" s="20">
        <v>14082</v>
      </c>
      <c r="O32" s="20" t="s">
        <v>25</v>
      </c>
      <c r="P32" s="20" t="s">
        <v>25</v>
      </c>
      <c r="Q32" s="20" t="s">
        <v>25</v>
      </c>
      <c r="R32" s="20" t="s">
        <v>25</v>
      </c>
      <c r="S32" s="20" t="s">
        <v>25</v>
      </c>
      <c r="T32" s="20" t="s">
        <v>25</v>
      </c>
      <c r="U32" s="20" t="s">
        <v>25</v>
      </c>
      <c r="V32" s="20" t="s">
        <v>25</v>
      </c>
    </row>
    <row r="33" spans="2:22" ht="12" customHeight="1">
      <c r="B33" s="39"/>
      <c r="C33" s="39"/>
      <c r="D33" s="29"/>
      <c r="E33" s="41"/>
      <c r="F33" s="25"/>
      <c r="G33" s="20"/>
      <c r="H33" s="20"/>
      <c r="I33" s="20"/>
      <c r="J33" s="20"/>
      <c r="K33" s="20"/>
      <c r="L33" s="20"/>
      <c r="M33" s="20"/>
      <c r="N33" s="20"/>
      <c r="O33" s="20"/>
      <c r="P33" s="20"/>
      <c r="Q33" s="20"/>
      <c r="R33" s="20"/>
      <c r="S33" s="20"/>
      <c r="T33" s="20"/>
      <c r="U33" s="20"/>
      <c r="V33" s="20"/>
    </row>
    <row r="34" spans="2:22" ht="12" customHeight="1">
      <c r="B34" s="39"/>
      <c r="C34" s="39"/>
      <c r="D34" s="30" t="s">
        <v>29</v>
      </c>
      <c r="E34" s="41"/>
      <c r="F34" s="25">
        <f>IF(SUM(G34:H35)&gt;0,SUM(G34:H35),"")</f>
        <v>44410</v>
      </c>
      <c r="G34" s="20">
        <v>22820</v>
      </c>
      <c r="H34" s="20">
        <v>21590</v>
      </c>
      <c r="I34" s="20">
        <v>7170</v>
      </c>
      <c r="J34" s="20">
        <v>6899</v>
      </c>
      <c r="K34" s="20">
        <v>7657</v>
      </c>
      <c r="L34" s="20">
        <v>7232</v>
      </c>
      <c r="M34" s="20">
        <v>7993</v>
      </c>
      <c r="N34" s="20">
        <v>759</v>
      </c>
      <c r="O34" s="20" t="s">
        <v>25</v>
      </c>
      <c r="P34" s="20" t="s">
        <v>25</v>
      </c>
      <c r="Q34" s="20" t="s">
        <v>25</v>
      </c>
      <c r="R34" s="20" t="s">
        <v>25</v>
      </c>
      <c r="S34" s="20" t="s">
        <v>25</v>
      </c>
      <c r="T34" s="20" t="s">
        <v>25</v>
      </c>
      <c r="U34" s="20" t="s">
        <v>25</v>
      </c>
      <c r="V34" s="20" t="s">
        <v>25</v>
      </c>
    </row>
    <row r="35" spans="2:22" ht="12" customHeight="1">
      <c r="B35" s="39"/>
      <c r="C35" s="39"/>
      <c r="D35" s="31"/>
      <c r="E35" s="41"/>
      <c r="F35" s="25"/>
      <c r="G35" s="20"/>
      <c r="H35" s="20"/>
      <c r="I35" s="20"/>
      <c r="J35" s="20"/>
      <c r="K35" s="20"/>
      <c r="L35" s="20"/>
      <c r="M35" s="20"/>
      <c r="N35" s="20"/>
      <c r="O35" s="20"/>
      <c r="P35" s="20"/>
      <c r="Q35" s="20"/>
      <c r="R35" s="20"/>
      <c r="S35" s="20"/>
      <c r="T35" s="20"/>
      <c r="U35" s="20"/>
      <c r="V35" s="20"/>
    </row>
    <row r="36" spans="2:22" ht="12" customHeight="1">
      <c r="B36" s="39"/>
      <c r="C36" s="39"/>
      <c r="D36" s="27" t="s">
        <v>7</v>
      </c>
      <c r="E36" s="41"/>
      <c r="F36" s="25">
        <f>IF(SUM(G36:H37)&gt;0,SUM(G36:H37),"")</f>
        <v>37164</v>
      </c>
      <c r="G36" s="20">
        <v>18806</v>
      </c>
      <c r="H36" s="20">
        <v>18358</v>
      </c>
      <c r="I36" s="20">
        <v>5873</v>
      </c>
      <c r="J36" s="20">
        <v>5594</v>
      </c>
      <c r="K36" s="20">
        <v>6201</v>
      </c>
      <c r="L36" s="20">
        <v>6141</v>
      </c>
      <c r="M36" s="20">
        <v>6732</v>
      </c>
      <c r="N36" s="20">
        <v>6623</v>
      </c>
      <c r="O36" s="20" t="s">
        <v>25</v>
      </c>
      <c r="P36" s="20" t="s">
        <v>25</v>
      </c>
      <c r="Q36" s="20" t="s">
        <v>25</v>
      </c>
      <c r="R36" s="20" t="s">
        <v>25</v>
      </c>
      <c r="S36" s="20" t="s">
        <v>25</v>
      </c>
      <c r="T36" s="20" t="s">
        <v>25</v>
      </c>
      <c r="U36" s="20" t="s">
        <v>25</v>
      </c>
      <c r="V36" s="20" t="s">
        <v>25</v>
      </c>
    </row>
    <row r="37" spans="2:22" ht="12" customHeight="1">
      <c r="B37" s="39"/>
      <c r="C37" s="40"/>
      <c r="D37" s="29"/>
      <c r="E37" s="41"/>
      <c r="F37" s="25"/>
      <c r="G37" s="20"/>
      <c r="H37" s="20"/>
      <c r="I37" s="20"/>
      <c r="J37" s="20"/>
      <c r="K37" s="20"/>
      <c r="L37" s="20"/>
      <c r="M37" s="20"/>
      <c r="N37" s="20"/>
      <c r="O37" s="20"/>
      <c r="P37" s="20"/>
      <c r="Q37" s="20"/>
      <c r="R37" s="20"/>
      <c r="S37" s="20"/>
      <c r="T37" s="20"/>
      <c r="U37" s="20"/>
      <c r="V37" s="20"/>
    </row>
    <row r="38" spans="2:22" ht="12" customHeight="1">
      <c r="B38" s="39"/>
      <c r="C38" s="26" t="s">
        <v>9</v>
      </c>
      <c r="D38" s="27"/>
      <c r="E38" s="41"/>
      <c r="F38" s="25">
        <f>IF(SUM(G38:H39)&gt;0,SUM(G38:H39),"")</f>
        <v>437</v>
      </c>
      <c r="G38" s="20">
        <v>223</v>
      </c>
      <c r="H38" s="20">
        <v>214</v>
      </c>
      <c r="I38" s="20">
        <v>70</v>
      </c>
      <c r="J38" s="20">
        <v>67</v>
      </c>
      <c r="K38" s="20">
        <v>75</v>
      </c>
      <c r="L38" s="20">
        <v>62</v>
      </c>
      <c r="M38" s="20">
        <v>78</v>
      </c>
      <c r="N38" s="20">
        <v>85</v>
      </c>
      <c r="O38" s="20" t="s">
        <v>25</v>
      </c>
      <c r="P38" s="20" t="s">
        <v>25</v>
      </c>
      <c r="Q38" s="20" t="s">
        <v>25</v>
      </c>
      <c r="R38" s="20" t="s">
        <v>25</v>
      </c>
      <c r="S38" s="20" t="s">
        <v>25</v>
      </c>
      <c r="T38" s="20" t="s">
        <v>25</v>
      </c>
      <c r="U38" s="20" t="s">
        <v>25</v>
      </c>
      <c r="V38" s="20" t="s">
        <v>25</v>
      </c>
    </row>
    <row r="39" spans="2:22" ht="12" customHeight="1">
      <c r="B39" s="40"/>
      <c r="C39" s="28"/>
      <c r="D39" s="29"/>
      <c r="E39" s="41"/>
      <c r="F39" s="25"/>
      <c r="G39" s="20"/>
      <c r="H39" s="20"/>
      <c r="I39" s="20"/>
      <c r="J39" s="20"/>
      <c r="K39" s="20"/>
      <c r="L39" s="20"/>
      <c r="M39" s="20"/>
      <c r="N39" s="20"/>
      <c r="O39" s="20"/>
      <c r="P39" s="20"/>
      <c r="Q39" s="20"/>
      <c r="R39" s="20"/>
      <c r="S39" s="20"/>
      <c r="T39" s="20"/>
      <c r="U39" s="20"/>
      <c r="V39" s="20"/>
    </row>
    <row r="40" spans="2:22" ht="12" customHeight="1">
      <c r="B40" s="38" t="s">
        <v>11</v>
      </c>
      <c r="C40" s="26" t="s">
        <v>0</v>
      </c>
      <c r="D40" s="27"/>
      <c r="E40" s="41"/>
      <c r="F40" s="25">
        <f>IF(SUM(G40:H41)=SUM(F42:F45),IF(SUM(G40:H41)&gt;0,SUM(G40:H41),""),"ｴﾗｰ")</f>
        <v>150852</v>
      </c>
      <c r="G40" s="20">
        <v>77359</v>
      </c>
      <c r="H40" s="20">
        <v>73493</v>
      </c>
      <c r="I40" s="20">
        <v>12894</v>
      </c>
      <c r="J40" s="20">
        <v>12356</v>
      </c>
      <c r="K40" s="20">
        <v>12573</v>
      </c>
      <c r="L40" s="20">
        <v>12102</v>
      </c>
      <c r="M40" s="20">
        <v>12598</v>
      </c>
      <c r="N40" s="20">
        <v>11984</v>
      </c>
      <c r="O40" s="20">
        <v>12698</v>
      </c>
      <c r="P40" s="20">
        <v>11873</v>
      </c>
      <c r="Q40" s="20">
        <v>13006</v>
      </c>
      <c r="R40" s="20">
        <v>12231</v>
      </c>
      <c r="S40" s="20">
        <v>13590</v>
      </c>
      <c r="T40" s="20">
        <v>12947</v>
      </c>
      <c r="U40" s="20" t="s">
        <v>25</v>
      </c>
      <c r="V40" s="20" t="s">
        <v>25</v>
      </c>
    </row>
    <row r="41" spans="2:22" ht="12" customHeight="1">
      <c r="B41" s="39"/>
      <c r="C41" s="28"/>
      <c r="D41" s="29"/>
      <c r="E41" s="41"/>
      <c r="F41" s="25"/>
      <c r="G41" s="20"/>
      <c r="H41" s="20"/>
      <c r="I41" s="20"/>
      <c r="J41" s="20"/>
      <c r="K41" s="20"/>
      <c r="L41" s="20"/>
      <c r="M41" s="20"/>
      <c r="N41" s="20"/>
      <c r="O41" s="20"/>
      <c r="P41" s="20"/>
      <c r="Q41" s="20"/>
      <c r="R41" s="20"/>
      <c r="S41" s="20"/>
      <c r="T41" s="20"/>
      <c r="U41" s="20"/>
      <c r="V41" s="20"/>
    </row>
    <row r="42" spans="2:22" ht="12" customHeight="1">
      <c r="B42" s="39"/>
      <c r="C42" s="43" t="s">
        <v>8</v>
      </c>
      <c r="D42" s="30" t="s">
        <v>29</v>
      </c>
      <c r="E42" s="41"/>
      <c r="F42" s="25">
        <f>IF(SUM(G42:H43)&gt;0,SUM(G42:H43),"")</f>
        <v>89139</v>
      </c>
      <c r="G42" s="20">
        <v>45680</v>
      </c>
      <c r="H42" s="20">
        <v>43459</v>
      </c>
      <c r="I42" s="20">
        <v>7920</v>
      </c>
      <c r="J42" s="20">
        <v>7702</v>
      </c>
      <c r="K42" s="20">
        <v>7647</v>
      </c>
      <c r="L42" s="20">
        <v>7286</v>
      </c>
      <c r="M42" s="20">
        <v>7425</v>
      </c>
      <c r="N42" s="20">
        <v>7152</v>
      </c>
      <c r="O42" s="20">
        <v>7464</v>
      </c>
      <c r="P42" s="20">
        <v>6927</v>
      </c>
      <c r="Q42" s="20">
        <v>7508</v>
      </c>
      <c r="R42" s="20">
        <v>7095</v>
      </c>
      <c r="S42" s="20">
        <v>7716</v>
      </c>
      <c r="T42" s="20">
        <v>7297</v>
      </c>
      <c r="U42" s="20" t="s">
        <v>25</v>
      </c>
      <c r="V42" s="20" t="s">
        <v>25</v>
      </c>
    </row>
    <row r="43" spans="2:22" ht="12" customHeight="1">
      <c r="B43" s="39"/>
      <c r="C43" s="44"/>
      <c r="D43" s="31"/>
      <c r="E43" s="41"/>
      <c r="F43" s="25"/>
      <c r="G43" s="20"/>
      <c r="H43" s="20"/>
      <c r="I43" s="20"/>
      <c r="J43" s="20"/>
      <c r="K43" s="20"/>
      <c r="L43" s="20"/>
      <c r="M43" s="20"/>
      <c r="N43" s="20"/>
      <c r="O43" s="20"/>
      <c r="P43" s="20"/>
      <c r="Q43" s="20"/>
      <c r="R43" s="20"/>
      <c r="S43" s="20"/>
      <c r="T43" s="20"/>
      <c r="U43" s="20"/>
      <c r="V43" s="20"/>
    </row>
    <row r="44" spans="2:22" ht="12" customHeight="1">
      <c r="B44" s="39"/>
      <c r="C44" s="44"/>
      <c r="D44" s="30" t="s">
        <v>7</v>
      </c>
      <c r="E44" s="41"/>
      <c r="F44" s="25">
        <f>IF(SUM(G44:H45)&gt;0,SUM(G44:H45),"")</f>
        <v>61713</v>
      </c>
      <c r="G44" s="20">
        <v>31679</v>
      </c>
      <c r="H44" s="20">
        <v>30034</v>
      </c>
      <c r="I44" s="20">
        <v>4974</v>
      </c>
      <c r="J44" s="20">
        <v>4654</v>
      </c>
      <c r="K44" s="20">
        <v>4926</v>
      </c>
      <c r="L44" s="20">
        <v>4816</v>
      </c>
      <c r="M44" s="20">
        <v>5173</v>
      </c>
      <c r="N44" s="20">
        <v>4832</v>
      </c>
      <c r="O44" s="20">
        <v>5234</v>
      </c>
      <c r="P44" s="20">
        <v>4946</v>
      </c>
      <c r="Q44" s="20">
        <v>5498</v>
      </c>
      <c r="R44" s="20">
        <v>5136</v>
      </c>
      <c r="S44" s="20">
        <v>5874</v>
      </c>
      <c r="T44" s="20">
        <v>5650</v>
      </c>
      <c r="U44" s="20" t="s">
        <v>25</v>
      </c>
      <c r="V44" s="20" t="s">
        <v>25</v>
      </c>
    </row>
    <row r="45" spans="2:22" ht="12" customHeight="1">
      <c r="B45" s="40"/>
      <c r="C45" s="45"/>
      <c r="D45" s="31"/>
      <c r="E45" s="41"/>
      <c r="F45" s="25"/>
      <c r="G45" s="20"/>
      <c r="H45" s="20"/>
      <c r="I45" s="20"/>
      <c r="J45" s="20"/>
      <c r="K45" s="20"/>
      <c r="L45" s="20"/>
      <c r="M45" s="20"/>
      <c r="N45" s="20"/>
      <c r="O45" s="20"/>
      <c r="P45" s="20"/>
      <c r="Q45" s="20"/>
      <c r="R45" s="20"/>
      <c r="S45" s="20"/>
      <c r="T45" s="20"/>
      <c r="U45" s="20"/>
      <c r="V45" s="20"/>
    </row>
    <row r="46" spans="2:22" ht="12" customHeight="1">
      <c r="B46" s="21" t="s">
        <v>12</v>
      </c>
      <c r="C46" s="26" t="s">
        <v>0</v>
      </c>
      <c r="D46" s="27"/>
      <c r="E46" s="41"/>
      <c r="F46" s="25">
        <f>IF(SUM(G46:H47)=SUM(F48,F54),IF(SUM(G46:H47)&gt;0,SUM(G46:H47),""),"ｴﾗｰ")</f>
        <v>24124</v>
      </c>
      <c r="G46" s="20">
        <v>12210</v>
      </c>
      <c r="H46" s="20">
        <v>11914</v>
      </c>
      <c r="I46" s="20">
        <v>844</v>
      </c>
      <c r="J46" s="20">
        <v>836</v>
      </c>
      <c r="K46" s="20">
        <v>4417</v>
      </c>
      <c r="L46" s="20">
        <v>4316</v>
      </c>
      <c r="M46" s="20">
        <v>6949</v>
      </c>
      <c r="N46" s="20">
        <v>6762</v>
      </c>
      <c r="O46" s="20" t="s">
        <v>25</v>
      </c>
      <c r="P46" s="20" t="s">
        <v>25</v>
      </c>
      <c r="Q46" s="20" t="s">
        <v>25</v>
      </c>
      <c r="R46" s="20" t="s">
        <v>25</v>
      </c>
      <c r="S46" s="20" t="s">
        <v>25</v>
      </c>
      <c r="T46" s="20" t="s">
        <v>25</v>
      </c>
      <c r="U46" s="20" t="s">
        <v>25</v>
      </c>
      <c r="V46" s="20" t="s">
        <v>25</v>
      </c>
    </row>
    <row r="47" spans="2:22" ht="12" customHeight="1">
      <c r="B47" s="22"/>
      <c r="C47" s="28"/>
      <c r="D47" s="29"/>
      <c r="E47" s="41"/>
      <c r="F47" s="25"/>
      <c r="G47" s="20"/>
      <c r="H47" s="20"/>
      <c r="I47" s="20"/>
      <c r="J47" s="20"/>
      <c r="K47" s="20"/>
      <c r="L47" s="20"/>
      <c r="M47" s="20"/>
      <c r="N47" s="20"/>
      <c r="O47" s="20"/>
      <c r="P47" s="20"/>
      <c r="Q47" s="20"/>
      <c r="R47" s="20"/>
      <c r="S47" s="20"/>
      <c r="T47" s="20"/>
      <c r="U47" s="20"/>
      <c r="V47" s="20"/>
    </row>
    <row r="48" spans="2:22" ht="12" customHeight="1">
      <c r="B48" s="22"/>
      <c r="C48" s="21" t="s">
        <v>8</v>
      </c>
      <c r="D48" s="30" t="s">
        <v>1</v>
      </c>
      <c r="E48" s="41"/>
      <c r="F48" s="25">
        <f>IF(SUM(G48:H49)=SUM(F50:F53),IF(SUM(G48:H49)&gt;0,SUM(G48:H49),""),"ｴﾗｰ")</f>
        <v>9177</v>
      </c>
      <c r="G48" s="20">
        <v>4632</v>
      </c>
      <c r="H48" s="20">
        <v>4545</v>
      </c>
      <c r="I48" s="20">
        <v>10</v>
      </c>
      <c r="J48" s="20">
        <v>12</v>
      </c>
      <c r="K48" s="20">
        <v>1157</v>
      </c>
      <c r="L48" s="20">
        <v>1108</v>
      </c>
      <c r="M48" s="20">
        <v>3465</v>
      </c>
      <c r="N48" s="20">
        <v>3425</v>
      </c>
      <c r="O48" s="20" t="s">
        <v>25</v>
      </c>
      <c r="P48" s="20" t="s">
        <v>25</v>
      </c>
      <c r="Q48" s="20" t="s">
        <v>25</v>
      </c>
      <c r="R48" s="20" t="s">
        <v>25</v>
      </c>
      <c r="S48" s="20" t="s">
        <v>25</v>
      </c>
      <c r="T48" s="20" t="s">
        <v>25</v>
      </c>
      <c r="U48" s="20" t="s">
        <v>25</v>
      </c>
      <c r="V48" s="20" t="s">
        <v>25</v>
      </c>
    </row>
    <row r="49" spans="2:22" ht="12" customHeight="1">
      <c r="B49" s="22"/>
      <c r="C49" s="22"/>
      <c r="D49" s="31"/>
      <c r="E49" s="41"/>
      <c r="F49" s="25"/>
      <c r="G49" s="20"/>
      <c r="H49" s="20"/>
      <c r="I49" s="20"/>
      <c r="J49" s="20"/>
      <c r="K49" s="20"/>
      <c r="L49" s="20"/>
      <c r="M49" s="20"/>
      <c r="N49" s="20"/>
      <c r="O49" s="20"/>
      <c r="P49" s="20"/>
      <c r="Q49" s="20"/>
      <c r="R49" s="20"/>
      <c r="S49" s="20"/>
      <c r="T49" s="20"/>
      <c r="U49" s="20"/>
      <c r="V49" s="20"/>
    </row>
    <row r="50" spans="2:22" ht="12" customHeight="1">
      <c r="B50" s="22"/>
      <c r="C50" s="22"/>
      <c r="D50" s="30" t="s">
        <v>29</v>
      </c>
      <c r="E50" s="41"/>
      <c r="F50" s="25">
        <f>IF(SUM(G50:H51)&gt;0,SUM(G50:H51),"")</f>
        <v>5654</v>
      </c>
      <c r="G50" s="20">
        <v>2821</v>
      </c>
      <c r="H50" s="20">
        <v>2833</v>
      </c>
      <c r="I50" s="20" t="s">
        <v>25</v>
      </c>
      <c r="J50" s="20" t="s">
        <v>25</v>
      </c>
      <c r="K50" s="20">
        <v>803</v>
      </c>
      <c r="L50" s="20">
        <v>783</v>
      </c>
      <c r="M50" s="20">
        <v>2018</v>
      </c>
      <c r="N50" s="20">
        <v>2050</v>
      </c>
      <c r="O50" s="20" t="s">
        <v>25</v>
      </c>
      <c r="P50" s="20" t="s">
        <v>25</v>
      </c>
      <c r="Q50" s="20" t="s">
        <v>25</v>
      </c>
      <c r="R50" s="20" t="s">
        <v>25</v>
      </c>
      <c r="S50" s="20" t="s">
        <v>25</v>
      </c>
      <c r="T50" s="20" t="s">
        <v>25</v>
      </c>
      <c r="U50" s="20" t="s">
        <v>25</v>
      </c>
      <c r="V50" s="20" t="s">
        <v>25</v>
      </c>
    </row>
    <row r="51" spans="2:22" ht="12" customHeight="1">
      <c r="B51" s="22"/>
      <c r="C51" s="22"/>
      <c r="D51" s="31"/>
      <c r="E51" s="41"/>
      <c r="F51" s="25"/>
      <c r="G51" s="20"/>
      <c r="H51" s="20"/>
      <c r="I51" s="20"/>
      <c r="J51" s="20"/>
      <c r="K51" s="20"/>
      <c r="L51" s="20"/>
      <c r="M51" s="20"/>
      <c r="N51" s="20"/>
      <c r="O51" s="20"/>
      <c r="P51" s="20"/>
      <c r="Q51" s="20"/>
      <c r="R51" s="20"/>
      <c r="S51" s="20"/>
      <c r="T51" s="20"/>
      <c r="U51" s="20"/>
      <c r="V51" s="20"/>
    </row>
    <row r="52" spans="2:22" ht="12" customHeight="1">
      <c r="B52" s="22"/>
      <c r="C52" s="22"/>
      <c r="D52" s="30" t="s">
        <v>7</v>
      </c>
      <c r="E52" s="41"/>
      <c r="F52" s="25">
        <f>IF(SUM(G52:H53)&gt;0,SUM(G52:H53),"")</f>
        <v>3523</v>
      </c>
      <c r="G52" s="20">
        <v>1811</v>
      </c>
      <c r="H52" s="20">
        <v>1712</v>
      </c>
      <c r="I52" s="20">
        <v>10</v>
      </c>
      <c r="J52" s="20">
        <v>12</v>
      </c>
      <c r="K52" s="20">
        <v>354</v>
      </c>
      <c r="L52" s="20">
        <v>325</v>
      </c>
      <c r="M52" s="20">
        <v>1447</v>
      </c>
      <c r="N52" s="20">
        <v>1375</v>
      </c>
      <c r="O52" s="20" t="s">
        <v>25</v>
      </c>
      <c r="P52" s="20" t="s">
        <v>25</v>
      </c>
      <c r="Q52" s="20" t="s">
        <v>25</v>
      </c>
      <c r="R52" s="20" t="s">
        <v>25</v>
      </c>
      <c r="S52" s="20" t="s">
        <v>25</v>
      </c>
      <c r="T52" s="20" t="s">
        <v>25</v>
      </c>
      <c r="U52" s="20" t="s">
        <v>25</v>
      </c>
      <c r="V52" s="20" t="s">
        <v>25</v>
      </c>
    </row>
    <row r="53" spans="2:22" ht="12" customHeight="1">
      <c r="B53" s="22"/>
      <c r="C53" s="23"/>
      <c r="D53" s="31"/>
      <c r="E53" s="41"/>
      <c r="F53" s="25"/>
      <c r="G53" s="20"/>
      <c r="H53" s="20"/>
      <c r="I53" s="20"/>
      <c r="J53" s="20"/>
      <c r="K53" s="20"/>
      <c r="L53" s="20"/>
      <c r="M53" s="20"/>
      <c r="N53" s="20"/>
      <c r="O53" s="20"/>
      <c r="P53" s="20"/>
      <c r="Q53" s="20"/>
      <c r="R53" s="20"/>
      <c r="S53" s="20"/>
      <c r="T53" s="20"/>
      <c r="U53" s="20"/>
      <c r="V53" s="20"/>
    </row>
    <row r="54" spans="2:22" ht="12" customHeight="1">
      <c r="B54" s="22"/>
      <c r="C54" s="26" t="s">
        <v>9</v>
      </c>
      <c r="D54" s="27"/>
      <c r="E54" s="41"/>
      <c r="F54" s="25">
        <f>IF(SUM(G54:H55)&gt;0,SUM(G54:H55),"")</f>
        <v>14947</v>
      </c>
      <c r="G54" s="20">
        <v>7578</v>
      </c>
      <c r="H54" s="20">
        <v>7369</v>
      </c>
      <c r="I54" s="20">
        <v>834</v>
      </c>
      <c r="J54" s="20">
        <v>824</v>
      </c>
      <c r="K54" s="20">
        <v>3260</v>
      </c>
      <c r="L54" s="20">
        <v>3208</v>
      </c>
      <c r="M54" s="20">
        <v>3484</v>
      </c>
      <c r="N54" s="20">
        <v>3337</v>
      </c>
      <c r="O54" s="20" t="s">
        <v>25</v>
      </c>
      <c r="P54" s="20" t="s">
        <v>25</v>
      </c>
      <c r="Q54" s="20" t="s">
        <v>25</v>
      </c>
      <c r="R54" s="20" t="s">
        <v>25</v>
      </c>
      <c r="S54" s="20" t="s">
        <v>25</v>
      </c>
      <c r="T54" s="20" t="s">
        <v>25</v>
      </c>
      <c r="U54" s="20" t="s">
        <v>25</v>
      </c>
      <c r="V54" s="20" t="s">
        <v>25</v>
      </c>
    </row>
    <row r="55" spans="2:22" ht="12" customHeight="1">
      <c r="B55" s="23"/>
      <c r="C55" s="28"/>
      <c r="D55" s="29"/>
      <c r="E55" s="41"/>
      <c r="F55" s="25"/>
      <c r="G55" s="20"/>
      <c r="H55" s="20"/>
      <c r="I55" s="20"/>
      <c r="J55" s="20"/>
      <c r="K55" s="20"/>
      <c r="L55" s="20"/>
      <c r="M55" s="20"/>
      <c r="N55" s="20"/>
      <c r="O55" s="20"/>
      <c r="P55" s="20"/>
      <c r="Q55" s="20"/>
      <c r="R55" s="20"/>
      <c r="S55" s="20"/>
      <c r="T55" s="20"/>
      <c r="U55" s="20"/>
      <c r="V55" s="20"/>
    </row>
    <row r="56" spans="2:22" ht="12" customHeight="1">
      <c r="B56" s="38" t="s">
        <v>30</v>
      </c>
      <c r="C56" s="48" t="s">
        <v>0</v>
      </c>
      <c r="D56" s="27"/>
      <c r="E56" s="41"/>
      <c r="F56" s="25">
        <f>IF(SUM(G56:H57)=SUM(F58:F66),IF(SUM(G56:H57)&gt;0,SUM(G56:H57),""),"ｴﾗｰ")</f>
        <v>1161</v>
      </c>
      <c r="G56" s="20">
        <v>678</v>
      </c>
      <c r="H56" s="20">
        <v>483</v>
      </c>
      <c r="I56" s="20">
        <v>182</v>
      </c>
      <c r="J56" s="20">
        <v>104</v>
      </c>
      <c r="K56" s="20">
        <v>185</v>
      </c>
      <c r="L56" s="20">
        <v>149</v>
      </c>
      <c r="M56" s="20">
        <v>186</v>
      </c>
      <c r="N56" s="20">
        <v>136</v>
      </c>
      <c r="O56" s="20">
        <v>48</v>
      </c>
      <c r="P56" s="20">
        <v>24</v>
      </c>
      <c r="Q56" s="20">
        <v>44</v>
      </c>
      <c r="R56" s="20">
        <v>38</v>
      </c>
      <c r="S56" s="20">
        <v>33</v>
      </c>
      <c r="T56" s="20">
        <v>32</v>
      </c>
      <c r="U56" s="20" t="s">
        <v>25</v>
      </c>
      <c r="V56" s="20" t="s">
        <v>25</v>
      </c>
    </row>
    <row r="57" spans="2:22" ht="12" customHeight="1">
      <c r="B57" s="39"/>
      <c r="C57" s="49"/>
      <c r="D57" s="29"/>
      <c r="E57" s="41"/>
      <c r="F57" s="25"/>
      <c r="G57" s="20"/>
      <c r="H57" s="20"/>
      <c r="I57" s="20"/>
      <c r="J57" s="20"/>
      <c r="K57" s="20"/>
      <c r="L57" s="20"/>
      <c r="M57" s="20"/>
      <c r="N57" s="20"/>
      <c r="O57" s="20"/>
      <c r="P57" s="20"/>
      <c r="Q57" s="20"/>
      <c r="R57" s="20"/>
      <c r="S57" s="20"/>
      <c r="T57" s="20"/>
      <c r="U57" s="20"/>
      <c r="V57" s="20"/>
    </row>
    <row r="58" spans="2:22" s="10" customFormat="1" ht="12" customHeight="1">
      <c r="B58" s="39"/>
      <c r="C58" s="46" t="s">
        <v>31</v>
      </c>
      <c r="D58" s="47"/>
      <c r="E58" s="17" t="s">
        <v>32</v>
      </c>
      <c r="F58" s="16">
        <f>IF(SUM(G58:H58)&gt;0,SUM(G58:H58),"")</f>
        <v>41</v>
      </c>
      <c r="G58" s="15">
        <v>21</v>
      </c>
      <c r="H58" s="15">
        <v>20</v>
      </c>
      <c r="I58" s="15">
        <v>3</v>
      </c>
      <c r="J58" s="15">
        <v>1</v>
      </c>
      <c r="K58" s="15">
        <v>3</v>
      </c>
      <c r="L58" s="15" t="s">
        <v>25</v>
      </c>
      <c r="M58" s="15" t="s">
        <v>25</v>
      </c>
      <c r="N58" s="15" t="s">
        <v>25</v>
      </c>
      <c r="O58" s="15">
        <v>4</v>
      </c>
      <c r="P58" s="15">
        <v>7</v>
      </c>
      <c r="Q58" s="15">
        <v>7</v>
      </c>
      <c r="R58" s="15">
        <v>7</v>
      </c>
      <c r="S58" s="15">
        <v>4</v>
      </c>
      <c r="T58" s="15">
        <v>5</v>
      </c>
      <c r="U58" s="15" t="s">
        <v>25</v>
      </c>
      <c r="V58" s="15" t="s">
        <v>25</v>
      </c>
    </row>
    <row r="59" spans="2:22" s="10" customFormat="1" ht="12" customHeight="1">
      <c r="B59" s="39"/>
      <c r="C59" s="46"/>
      <c r="D59" s="47"/>
      <c r="E59" s="17" t="s">
        <v>33</v>
      </c>
      <c r="F59" s="16">
        <f aca="true" t="shared" si="1" ref="F59:F66">IF(SUM(G59:H59)&gt;0,SUM(G59:H59),"")</f>
        <v>41</v>
      </c>
      <c r="G59" s="15">
        <v>27</v>
      </c>
      <c r="H59" s="15">
        <v>14</v>
      </c>
      <c r="I59" s="15">
        <v>10</v>
      </c>
      <c r="J59" s="15">
        <v>4</v>
      </c>
      <c r="K59" s="15">
        <v>8</v>
      </c>
      <c r="L59" s="15">
        <v>7</v>
      </c>
      <c r="M59" s="15">
        <v>9</v>
      </c>
      <c r="N59" s="15">
        <v>3</v>
      </c>
      <c r="O59" s="15" t="s">
        <v>25</v>
      </c>
      <c r="P59" s="15" t="s">
        <v>25</v>
      </c>
      <c r="Q59" s="15" t="s">
        <v>25</v>
      </c>
      <c r="R59" s="15" t="s">
        <v>25</v>
      </c>
      <c r="S59" s="15" t="s">
        <v>25</v>
      </c>
      <c r="T59" s="15" t="s">
        <v>25</v>
      </c>
      <c r="U59" s="15" t="s">
        <v>25</v>
      </c>
      <c r="V59" s="15" t="s">
        <v>25</v>
      </c>
    </row>
    <row r="60" spans="2:22" s="10" customFormat="1" ht="13.5" customHeight="1">
      <c r="B60" s="39"/>
      <c r="C60" s="46"/>
      <c r="D60" s="47"/>
      <c r="E60" s="17" t="s">
        <v>34</v>
      </c>
      <c r="F60" s="16">
        <f t="shared" si="1"/>
        <v>61</v>
      </c>
      <c r="G60" s="15">
        <v>41</v>
      </c>
      <c r="H60" s="15">
        <v>20</v>
      </c>
      <c r="I60" s="15">
        <v>18</v>
      </c>
      <c r="J60" s="15">
        <v>8</v>
      </c>
      <c r="K60" s="15">
        <v>14</v>
      </c>
      <c r="L60" s="15">
        <v>11</v>
      </c>
      <c r="M60" s="15">
        <v>9</v>
      </c>
      <c r="N60" s="15">
        <v>1</v>
      </c>
      <c r="O60" s="15" t="s">
        <v>25</v>
      </c>
      <c r="P60" s="15" t="s">
        <v>25</v>
      </c>
      <c r="Q60" s="15" t="s">
        <v>25</v>
      </c>
      <c r="R60" s="15" t="s">
        <v>25</v>
      </c>
      <c r="S60" s="15" t="s">
        <v>25</v>
      </c>
      <c r="T60" s="15" t="s">
        <v>25</v>
      </c>
      <c r="U60" s="15" t="s">
        <v>25</v>
      </c>
      <c r="V60" s="15" t="s">
        <v>25</v>
      </c>
    </row>
    <row r="61" spans="2:22" s="10" customFormat="1" ht="13.5">
      <c r="B61" s="39"/>
      <c r="C61" s="35" t="s">
        <v>35</v>
      </c>
      <c r="D61" s="37"/>
      <c r="E61" s="17" t="s">
        <v>36</v>
      </c>
      <c r="F61" s="16">
        <f t="shared" si="1"/>
        <v>15</v>
      </c>
      <c r="G61" s="15">
        <v>5</v>
      </c>
      <c r="H61" s="15">
        <v>10</v>
      </c>
      <c r="I61" s="15" t="s">
        <v>25</v>
      </c>
      <c r="J61" s="15" t="s">
        <v>25</v>
      </c>
      <c r="K61" s="15">
        <v>4</v>
      </c>
      <c r="L61" s="15">
        <v>4</v>
      </c>
      <c r="M61" s="15">
        <v>1</v>
      </c>
      <c r="N61" s="15">
        <v>6</v>
      </c>
      <c r="O61" s="15" t="s">
        <v>25</v>
      </c>
      <c r="P61" s="15" t="s">
        <v>25</v>
      </c>
      <c r="Q61" s="15" t="s">
        <v>25</v>
      </c>
      <c r="R61" s="15" t="s">
        <v>25</v>
      </c>
      <c r="S61" s="15" t="s">
        <v>25</v>
      </c>
      <c r="T61" s="15" t="s">
        <v>25</v>
      </c>
      <c r="U61" s="15" t="s">
        <v>25</v>
      </c>
      <c r="V61" s="15" t="s">
        <v>25</v>
      </c>
    </row>
    <row r="62" spans="2:22" s="10" customFormat="1" ht="13.5" customHeight="1">
      <c r="B62" s="39"/>
      <c r="C62" s="35"/>
      <c r="D62" s="37"/>
      <c r="E62" s="17" t="s">
        <v>32</v>
      </c>
      <c r="F62" s="16">
        <f t="shared" si="1"/>
        <v>103</v>
      </c>
      <c r="G62" s="15">
        <v>62</v>
      </c>
      <c r="H62" s="15">
        <v>41</v>
      </c>
      <c r="I62" s="15">
        <v>9</v>
      </c>
      <c r="J62" s="15">
        <v>6</v>
      </c>
      <c r="K62" s="15">
        <v>11</v>
      </c>
      <c r="L62" s="15">
        <v>8</v>
      </c>
      <c r="M62" s="15">
        <v>7</v>
      </c>
      <c r="N62" s="15">
        <v>4</v>
      </c>
      <c r="O62" s="15">
        <v>14</v>
      </c>
      <c r="P62" s="15">
        <v>6</v>
      </c>
      <c r="Q62" s="15">
        <v>13</v>
      </c>
      <c r="R62" s="15">
        <v>9</v>
      </c>
      <c r="S62" s="15">
        <v>8</v>
      </c>
      <c r="T62" s="15">
        <v>8</v>
      </c>
      <c r="U62" s="15" t="s">
        <v>25</v>
      </c>
      <c r="V62" s="15" t="s">
        <v>25</v>
      </c>
    </row>
    <row r="63" spans="2:22" s="10" customFormat="1" ht="13.5">
      <c r="B63" s="39"/>
      <c r="C63" s="35"/>
      <c r="D63" s="37"/>
      <c r="E63" s="17" t="s">
        <v>37</v>
      </c>
      <c r="F63" s="16">
        <f t="shared" si="1"/>
        <v>77</v>
      </c>
      <c r="G63" s="15">
        <v>37</v>
      </c>
      <c r="H63" s="15">
        <v>40</v>
      </c>
      <c r="I63" s="15">
        <v>14</v>
      </c>
      <c r="J63" s="15">
        <v>11</v>
      </c>
      <c r="K63" s="15">
        <v>7</v>
      </c>
      <c r="L63" s="15">
        <v>18</v>
      </c>
      <c r="M63" s="15">
        <v>16</v>
      </c>
      <c r="N63" s="15">
        <v>11</v>
      </c>
      <c r="O63" s="15" t="s">
        <v>25</v>
      </c>
      <c r="P63" s="15" t="s">
        <v>25</v>
      </c>
      <c r="Q63" s="15" t="s">
        <v>25</v>
      </c>
      <c r="R63" s="15" t="s">
        <v>25</v>
      </c>
      <c r="S63" s="15" t="s">
        <v>25</v>
      </c>
      <c r="T63" s="15" t="s">
        <v>25</v>
      </c>
      <c r="U63" s="15" t="s">
        <v>25</v>
      </c>
      <c r="V63" s="15" t="s">
        <v>25</v>
      </c>
    </row>
    <row r="64" spans="2:22" ht="13.5">
      <c r="B64" s="39"/>
      <c r="C64" s="35"/>
      <c r="D64" s="37"/>
      <c r="E64" s="17" t="s">
        <v>34</v>
      </c>
      <c r="F64" s="18">
        <f t="shared" si="1"/>
        <v>79</v>
      </c>
      <c r="G64" s="19">
        <v>46</v>
      </c>
      <c r="H64" s="19">
        <v>33</v>
      </c>
      <c r="I64" s="19">
        <v>19</v>
      </c>
      <c r="J64" s="19">
        <v>11</v>
      </c>
      <c r="K64" s="19">
        <v>12</v>
      </c>
      <c r="L64" s="19">
        <v>12</v>
      </c>
      <c r="M64" s="19">
        <v>15</v>
      </c>
      <c r="N64" s="19">
        <v>10</v>
      </c>
      <c r="O64" s="19" t="s">
        <v>25</v>
      </c>
      <c r="P64" s="19" t="s">
        <v>25</v>
      </c>
      <c r="Q64" s="19" t="s">
        <v>25</v>
      </c>
      <c r="R64" s="19" t="s">
        <v>25</v>
      </c>
      <c r="S64" s="19" t="s">
        <v>25</v>
      </c>
      <c r="T64" s="19" t="s">
        <v>25</v>
      </c>
      <c r="U64" s="19" t="s">
        <v>25</v>
      </c>
      <c r="V64" s="19" t="s">
        <v>25</v>
      </c>
    </row>
    <row r="65" spans="2:22" ht="13.5">
      <c r="B65" s="39"/>
      <c r="C65" s="35" t="s">
        <v>38</v>
      </c>
      <c r="D65" s="37"/>
      <c r="E65" s="17" t="s">
        <v>32</v>
      </c>
      <c r="F65" s="18">
        <f t="shared" si="1"/>
        <v>223</v>
      </c>
      <c r="G65" s="19">
        <v>125</v>
      </c>
      <c r="H65" s="19">
        <v>98</v>
      </c>
      <c r="I65" s="19">
        <v>22</v>
      </c>
      <c r="J65" s="19">
        <v>15</v>
      </c>
      <c r="K65" s="19">
        <v>13</v>
      </c>
      <c r="L65" s="19">
        <v>16</v>
      </c>
      <c r="M65" s="19">
        <v>15</v>
      </c>
      <c r="N65" s="19">
        <v>15</v>
      </c>
      <c r="O65" s="19">
        <v>30</v>
      </c>
      <c r="P65" s="19">
        <v>11</v>
      </c>
      <c r="Q65" s="19">
        <v>24</v>
      </c>
      <c r="R65" s="19">
        <v>22</v>
      </c>
      <c r="S65" s="19">
        <v>21</v>
      </c>
      <c r="T65" s="19">
        <v>19</v>
      </c>
      <c r="U65" s="19" t="s">
        <v>25</v>
      </c>
      <c r="V65" s="19" t="s">
        <v>25</v>
      </c>
    </row>
    <row r="66" spans="2:22" ht="13.5">
      <c r="B66" s="40"/>
      <c r="C66" s="35"/>
      <c r="D66" s="37"/>
      <c r="E66" s="17" t="s">
        <v>37</v>
      </c>
      <c r="F66" s="18">
        <f t="shared" si="1"/>
        <v>521</v>
      </c>
      <c r="G66" s="19">
        <v>314</v>
      </c>
      <c r="H66" s="19">
        <v>207</v>
      </c>
      <c r="I66" s="19">
        <v>87</v>
      </c>
      <c r="J66" s="19">
        <v>48</v>
      </c>
      <c r="K66" s="19">
        <v>113</v>
      </c>
      <c r="L66" s="19">
        <v>73</v>
      </c>
      <c r="M66" s="19">
        <v>114</v>
      </c>
      <c r="N66" s="19">
        <v>86</v>
      </c>
      <c r="O66" s="19" t="s">
        <v>25</v>
      </c>
      <c r="P66" s="19" t="s">
        <v>25</v>
      </c>
      <c r="Q66" s="19" t="s">
        <v>25</v>
      </c>
      <c r="R66" s="19" t="s">
        <v>25</v>
      </c>
      <c r="S66" s="19" t="s">
        <v>25</v>
      </c>
      <c r="T66" s="19" t="s">
        <v>25</v>
      </c>
      <c r="U66" s="19" t="s">
        <v>25</v>
      </c>
      <c r="V66" s="19" t="s">
        <v>25</v>
      </c>
    </row>
    <row r="67" spans="2:22" ht="12" customHeight="1">
      <c r="B67" s="26" t="s">
        <v>39</v>
      </c>
      <c r="C67" s="48"/>
      <c r="D67" s="27"/>
      <c r="E67" s="41"/>
      <c r="F67" s="42">
        <f>IF(SUM(G67:H68)&gt;0,SUM(G67:H68),"")</f>
        <v>23900</v>
      </c>
      <c r="G67" s="24">
        <v>5083</v>
      </c>
      <c r="H67" s="24">
        <v>18817</v>
      </c>
      <c r="I67" s="20" t="s">
        <v>24</v>
      </c>
      <c r="J67" s="20" t="s">
        <v>24</v>
      </c>
      <c r="K67" s="20" t="s">
        <v>24</v>
      </c>
      <c r="L67" s="20" t="s">
        <v>24</v>
      </c>
      <c r="M67" s="20" t="s">
        <v>24</v>
      </c>
      <c r="N67" s="20" t="s">
        <v>24</v>
      </c>
      <c r="O67" s="20" t="s">
        <v>24</v>
      </c>
      <c r="P67" s="20" t="s">
        <v>24</v>
      </c>
      <c r="Q67" s="20" t="s">
        <v>24</v>
      </c>
      <c r="R67" s="20" t="s">
        <v>24</v>
      </c>
      <c r="S67" s="20" t="s">
        <v>24</v>
      </c>
      <c r="T67" s="20" t="s">
        <v>24</v>
      </c>
      <c r="U67" s="20" t="s">
        <v>24</v>
      </c>
      <c r="V67" s="20" t="s">
        <v>24</v>
      </c>
    </row>
    <row r="68" spans="2:22" ht="12" customHeight="1">
      <c r="B68" s="28"/>
      <c r="C68" s="49"/>
      <c r="D68" s="29"/>
      <c r="E68" s="41"/>
      <c r="F68" s="42"/>
      <c r="G68" s="24"/>
      <c r="H68" s="24"/>
      <c r="I68" s="20"/>
      <c r="J68" s="20"/>
      <c r="K68" s="20"/>
      <c r="L68" s="20"/>
      <c r="M68" s="20"/>
      <c r="N68" s="20"/>
      <c r="O68" s="20"/>
      <c r="P68" s="20"/>
      <c r="Q68" s="20"/>
      <c r="R68" s="20"/>
      <c r="S68" s="20"/>
      <c r="T68" s="20"/>
      <c r="U68" s="20"/>
      <c r="V68" s="20"/>
    </row>
    <row r="69" spans="2:22" ht="13.5">
      <c r="B69" s="62"/>
      <c r="C69" s="62"/>
      <c r="D69" s="62"/>
      <c r="E69" s="63"/>
      <c r="F69" s="62"/>
      <c r="G69" s="62"/>
      <c r="H69" s="62"/>
      <c r="I69" s="62"/>
      <c r="J69" s="62"/>
      <c r="K69" s="62"/>
      <c r="L69" s="62"/>
      <c r="M69" s="62"/>
      <c r="N69" s="62"/>
      <c r="O69" s="62"/>
      <c r="P69" s="62"/>
      <c r="Q69" s="62"/>
      <c r="R69" s="62"/>
      <c r="S69" s="62"/>
      <c r="T69" s="62"/>
      <c r="U69" s="62"/>
      <c r="V69" s="62"/>
    </row>
    <row r="70" spans="2:22" ht="13.5">
      <c r="B70" s="62"/>
      <c r="C70" s="62" t="s">
        <v>42</v>
      </c>
      <c r="D70" s="62"/>
      <c r="E70" s="63"/>
      <c r="F70" s="62"/>
      <c r="G70" s="62"/>
      <c r="H70" s="62"/>
      <c r="I70" s="62"/>
      <c r="J70" s="62"/>
      <c r="K70" s="62"/>
      <c r="L70" s="62"/>
      <c r="M70" s="62"/>
      <c r="N70" s="62"/>
      <c r="O70" s="62"/>
      <c r="P70" s="62"/>
      <c r="Q70" s="62"/>
      <c r="R70" s="62"/>
      <c r="S70" s="62"/>
      <c r="T70" s="62"/>
      <c r="U70" s="62"/>
      <c r="V70" s="62"/>
    </row>
    <row r="71" spans="2:22" ht="13.5">
      <c r="B71" s="62"/>
      <c r="C71" s="62" t="s">
        <v>43</v>
      </c>
      <c r="D71" s="62"/>
      <c r="E71" s="63"/>
      <c r="F71" s="62"/>
      <c r="G71" s="62"/>
      <c r="H71" s="62"/>
      <c r="I71" s="62"/>
      <c r="J71" s="62"/>
      <c r="K71" s="62"/>
      <c r="L71" s="62"/>
      <c r="M71" s="62"/>
      <c r="N71" s="62"/>
      <c r="O71" s="62"/>
      <c r="P71" s="62"/>
      <c r="Q71" s="62"/>
      <c r="R71" s="62"/>
      <c r="S71" s="62"/>
      <c r="T71" s="62"/>
      <c r="U71" s="62"/>
      <c r="V71" s="62"/>
    </row>
    <row r="72" spans="2:22" ht="13.5">
      <c r="B72" s="62"/>
      <c r="C72" s="62"/>
      <c r="D72" s="62"/>
      <c r="E72" s="63"/>
      <c r="F72" s="62"/>
      <c r="G72" s="62"/>
      <c r="H72" s="62"/>
      <c r="I72" s="62"/>
      <c r="J72" s="62"/>
      <c r="K72" s="62"/>
      <c r="L72" s="62"/>
      <c r="M72" s="62"/>
      <c r="N72" s="62"/>
      <c r="O72" s="62"/>
      <c r="P72" s="62"/>
      <c r="Q72" s="62"/>
      <c r="R72" s="62"/>
      <c r="S72" s="62"/>
      <c r="T72" s="62"/>
      <c r="U72" s="62"/>
      <c r="V72" s="62"/>
    </row>
  </sheetData>
  <mergeCells count="537">
    <mergeCell ref="T67:T68"/>
    <mergeCell ref="U67:U68"/>
    <mergeCell ref="V67:V68"/>
    <mergeCell ref="E4:H4"/>
    <mergeCell ref="E5:F5"/>
    <mergeCell ref="I67:I68"/>
    <mergeCell ref="J67:J68"/>
    <mergeCell ref="K67:K68"/>
    <mergeCell ref="E50:E51"/>
    <mergeCell ref="E52:E53"/>
    <mergeCell ref="E3:V3"/>
    <mergeCell ref="P67:P68"/>
    <mergeCell ref="Q67:Q68"/>
    <mergeCell ref="R67:R68"/>
    <mergeCell ref="S67:S68"/>
    <mergeCell ref="L67:L68"/>
    <mergeCell ref="M67:M68"/>
    <mergeCell ref="N67:N68"/>
    <mergeCell ref="O67:O68"/>
    <mergeCell ref="H67:H68"/>
    <mergeCell ref="B67:D68"/>
    <mergeCell ref="E67:E68"/>
    <mergeCell ref="F67:F68"/>
    <mergeCell ref="G67:G68"/>
    <mergeCell ref="C65:D66"/>
    <mergeCell ref="C61:D64"/>
    <mergeCell ref="C58:D60"/>
    <mergeCell ref="B56:B66"/>
    <mergeCell ref="C56:D57"/>
    <mergeCell ref="E54:E55"/>
    <mergeCell ref="E56:E57"/>
    <mergeCell ref="E42:E43"/>
    <mergeCell ref="E44:E45"/>
    <mergeCell ref="E46:E47"/>
    <mergeCell ref="E48:E49"/>
    <mergeCell ref="E34:E35"/>
    <mergeCell ref="E36:E37"/>
    <mergeCell ref="E38:E39"/>
    <mergeCell ref="E40:E41"/>
    <mergeCell ref="E22:E23"/>
    <mergeCell ref="E30:E31"/>
    <mergeCell ref="E26:E27"/>
    <mergeCell ref="E32:E33"/>
    <mergeCell ref="E28:E29"/>
    <mergeCell ref="E24:E25"/>
    <mergeCell ref="B30:B39"/>
    <mergeCell ref="C32:C37"/>
    <mergeCell ref="B40:B45"/>
    <mergeCell ref="C42:C45"/>
    <mergeCell ref="C40:D41"/>
    <mergeCell ref="D42:D43"/>
    <mergeCell ref="C30:D31"/>
    <mergeCell ref="D32:D33"/>
    <mergeCell ref="D44:D45"/>
    <mergeCell ref="U6:U7"/>
    <mergeCell ref="V6:V7"/>
    <mergeCell ref="Q6:Q7"/>
    <mergeCell ref="R6:R7"/>
    <mergeCell ref="S6:S7"/>
    <mergeCell ref="T6:T7"/>
    <mergeCell ref="M6:M7"/>
    <mergeCell ref="N6:N7"/>
    <mergeCell ref="O6:O7"/>
    <mergeCell ref="P6:P7"/>
    <mergeCell ref="I6:I7"/>
    <mergeCell ref="J6:J7"/>
    <mergeCell ref="K6:K7"/>
    <mergeCell ref="L6:L7"/>
    <mergeCell ref="G6:G7"/>
    <mergeCell ref="H6:H7"/>
    <mergeCell ref="F14:F15"/>
    <mergeCell ref="G8:G9"/>
    <mergeCell ref="G10:G11"/>
    <mergeCell ref="G12:G13"/>
    <mergeCell ref="G14:G15"/>
    <mergeCell ref="H8:H9"/>
    <mergeCell ref="H10:H11"/>
    <mergeCell ref="F8:F9"/>
    <mergeCell ref="F6:F7"/>
    <mergeCell ref="E6:E7"/>
    <mergeCell ref="E8:E9"/>
    <mergeCell ref="E10:E11"/>
    <mergeCell ref="F10:F11"/>
    <mergeCell ref="E12:E13"/>
    <mergeCell ref="E14:E15"/>
    <mergeCell ref="E16:E17"/>
    <mergeCell ref="F20:F21"/>
    <mergeCell ref="E18:E19"/>
    <mergeCell ref="F12:F13"/>
    <mergeCell ref="F16:F17"/>
    <mergeCell ref="F18:F19"/>
    <mergeCell ref="E20:E21"/>
    <mergeCell ref="O44:O45"/>
    <mergeCell ref="F40:F41"/>
    <mergeCell ref="F42:F43"/>
    <mergeCell ref="F38:F39"/>
    <mergeCell ref="J42:J43"/>
    <mergeCell ref="K40:K41"/>
    <mergeCell ref="L40:L41"/>
    <mergeCell ref="K42:K43"/>
    <mergeCell ref="L42:L43"/>
    <mergeCell ref="L44:L45"/>
    <mergeCell ref="G36:G37"/>
    <mergeCell ref="G38:G39"/>
    <mergeCell ref="P44:P45"/>
    <mergeCell ref="Q44:Q45"/>
    <mergeCell ref="G40:G41"/>
    <mergeCell ref="G42:G43"/>
    <mergeCell ref="H36:H37"/>
    <mergeCell ref="H38:H39"/>
    <mergeCell ref="H40:H41"/>
    <mergeCell ref="H42:H43"/>
    <mergeCell ref="R44:R45"/>
    <mergeCell ref="Q4:R4"/>
    <mergeCell ref="R24:R25"/>
    <mergeCell ref="R26:R27"/>
    <mergeCell ref="R28:R29"/>
    <mergeCell ref="F50:F51"/>
    <mergeCell ref="F52:F53"/>
    <mergeCell ref="F54:F55"/>
    <mergeCell ref="O4:P4"/>
    <mergeCell ref="F44:F45"/>
    <mergeCell ref="G44:G45"/>
    <mergeCell ref="H44:H45"/>
    <mergeCell ref="I44:I45"/>
    <mergeCell ref="J44:J45"/>
    <mergeCell ref="F46:F47"/>
    <mergeCell ref="B4:D4"/>
    <mergeCell ref="B6:D7"/>
    <mergeCell ref="B8:D9"/>
    <mergeCell ref="C10:D11"/>
    <mergeCell ref="B10:B29"/>
    <mergeCell ref="D16:D17"/>
    <mergeCell ref="D18:D19"/>
    <mergeCell ref="D20:D21"/>
    <mergeCell ref="D12:D13"/>
    <mergeCell ref="D26:D27"/>
    <mergeCell ref="D22:D23"/>
    <mergeCell ref="C12:C17"/>
    <mergeCell ref="C18:C23"/>
    <mergeCell ref="C38:D39"/>
    <mergeCell ref="D36:D37"/>
    <mergeCell ref="D34:D35"/>
    <mergeCell ref="C24:C29"/>
    <mergeCell ref="D24:D25"/>
    <mergeCell ref="D14:D15"/>
    <mergeCell ref="D28:D29"/>
    <mergeCell ref="C46:D47"/>
    <mergeCell ref="C48:C53"/>
    <mergeCell ref="C54:D55"/>
    <mergeCell ref="D52:D53"/>
    <mergeCell ref="D50:D51"/>
    <mergeCell ref="D48:D49"/>
    <mergeCell ref="F56:F57"/>
    <mergeCell ref="F22:F23"/>
    <mergeCell ref="F24:F25"/>
    <mergeCell ref="F30:F31"/>
    <mergeCell ref="F32:F33"/>
    <mergeCell ref="F34:F35"/>
    <mergeCell ref="F36:F37"/>
    <mergeCell ref="F26:F27"/>
    <mergeCell ref="F28:F29"/>
    <mergeCell ref="F48:F49"/>
    <mergeCell ref="G16:G17"/>
    <mergeCell ref="G18:G19"/>
    <mergeCell ref="G20:G21"/>
    <mergeCell ref="G22:G23"/>
    <mergeCell ref="G24:G25"/>
    <mergeCell ref="G30:G31"/>
    <mergeCell ref="G32:G33"/>
    <mergeCell ref="G34:G35"/>
    <mergeCell ref="G26:G27"/>
    <mergeCell ref="G28:G29"/>
    <mergeCell ref="G46:G47"/>
    <mergeCell ref="G48:G49"/>
    <mergeCell ref="G50:G51"/>
    <mergeCell ref="G52:G53"/>
    <mergeCell ref="G54:G55"/>
    <mergeCell ref="G56:G57"/>
    <mergeCell ref="H12:H13"/>
    <mergeCell ref="H14:H15"/>
    <mergeCell ref="H16:H17"/>
    <mergeCell ref="H18:H19"/>
    <mergeCell ref="H20:H21"/>
    <mergeCell ref="H22:H23"/>
    <mergeCell ref="H24:H25"/>
    <mergeCell ref="H30:H31"/>
    <mergeCell ref="H32:H33"/>
    <mergeCell ref="H34:H35"/>
    <mergeCell ref="H26:H27"/>
    <mergeCell ref="H28:H29"/>
    <mergeCell ref="H46:H47"/>
    <mergeCell ref="H48:H49"/>
    <mergeCell ref="H50:H51"/>
    <mergeCell ref="H52:H53"/>
    <mergeCell ref="H54:H55"/>
    <mergeCell ref="H56:H57"/>
    <mergeCell ref="I8:I9"/>
    <mergeCell ref="I14:I15"/>
    <mergeCell ref="I20:I21"/>
    <mergeCell ref="I30:I31"/>
    <mergeCell ref="I36:I37"/>
    <mergeCell ref="I40:I41"/>
    <mergeCell ref="I46:I47"/>
    <mergeCell ref="I42:I43"/>
    <mergeCell ref="J8:J9"/>
    <mergeCell ref="I10:I11"/>
    <mergeCell ref="J10:J11"/>
    <mergeCell ref="I12:I13"/>
    <mergeCell ref="J12:J13"/>
    <mergeCell ref="J20:J21"/>
    <mergeCell ref="I22:I23"/>
    <mergeCell ref="J22:J23"/>
    <mergeCell ref="J14:J15"/>
    <mergeCell ref="I16:I17"/>
    <mergeCell ref="J16:J17"/>
    <mergeCell ref="I18:I19"/>
    <mergeCell ref="J18:J19"/>
    <mergeCell ref="J30:J31"/>
    <mergeCell ref="I32:I33"/>
    <mergeCell ref="J32:J33"/>
    <mergeCell ref="I34:I35"/>
    <mergeCell ref="J34:J35"/>
    <mergeCell ref="J36:J37"/>
    <mergeCell ref="I38:I39"/>
    <mergeCell ref="J38:J39"/>
    <mergeCell ref="J40:J41"/>
    <mergeCell ref="J46:J47"/>
    <mergeCell ref="I48:I49"/>
    <mergeCell ref="J48:J49"/>
    <mergeCell ref="I50:I51"/>
    <mergeCell ref="J50:J51"/>
    <mergeCell ref="I52:I53"/>
    <mergeCell ref="J52:J53"/>
    <mergeCell ref="I54:I55"/>
    <mergeCell ref="J54:J55"/>
    <mergeCell ref="I56:I57"/>
    <mergeCell ref="J56:J57"/>
    <mergeCell ref="K8:K9"/>
    <mergeCell ref="L8:L9"/>
    <mergeCell ref="K10:K11"/>
    <mergeCell ref="L10:L11"/>
    <mergeCell ref="K12:K13"/>
    <mergeCell ref="L12:L13"/>
    <mergeCell ref="K14:K15"/>
    <mergeCell ref="L14:L15"/>
    <mergeCell ref="K16:K17"/>
    <mergeCell ref="L16:L17"/>
    <mergeCell ref="K18:K19"/>
    <mergeCell ref="L18:L19"/>
    <mergeCell ref="K30:K31"/>
    <mergeCell ref="L30:L31"/>
    <mergeCell ref="K20:K21"/>
    <mergeCell ref="L20:L21"/>
    <mergeCell ref="K22:K23"/>
    <mergeCell ref="L22:L23"/>
    <mergeCell ref="K32:K33"/>
    <mergeCell ref="L32:L33"/>
    <mergeCell ref="K34:K35"/>
    <mergeCell ref="L34:L35"/>
    <mergeCell ref="K36:K37"/>
    <mergeCell ref="L36:L37"/>
    <mergeCell ref="K38:K39"/>
    <mergeCell ref="L38:L39"/>
    <mergeCell ref="K44:K45"/>
    <mergeCell ref="K50:K51"/>
    <mergeCell ref="L50:L51"/>
    <mergeCell ref="K52:K53"/>
    <mergeCell ref="L52:L53"/>
    <mergeCell ref="K46:K47"/>
    <mergeCell ref="L46:L47"/>
    <mergeCell ref="K48:K49"/>
    <mergeCell ref="L48:L49"/>
    <mergeCell ref="K54:K55"/>
    <mergeCell ref="L54:L55"/>
    <mergeCell ref="K56:K57"/>
    <mergeCell ref="L56:L57"/>
    <mergeCell ref="M8:M9"/>
    <mergeCell ref="N8:N9"/>
    <mergeCell ref="M10:M11"/>
    <mergeCell ref="N10:N11"/>
    <mergeCell ref="M12:M13"/>
    <mergeCell ref="N12:N13"/>
    <mergeCell ref="M14:M15"/>
    <mergeCell ref="N14:N15"/>
    <mergeCell ref="M16:M17"/>
    <mergeCell ref="N16:N17"/>
    <mergeCell ref="M18:M19"/>
    <mergeCell ref="N18:N19"/>
    <mergeCell ref="M20:M21"/>
    <mergeCell ref="N20:N21"/>
    <mergeCell ref="M22:M23"/>
    <mergeCell ref="N22:N23"/>
    <mergeCell ref="M30:M31"/>
    <mergeCell ref="N30:N31"/>
    <mergeCell ref="M26:M27"/>
    <mergeCell ref="N26:N27"/>
    <mergeCell ref="M28:M29"/>
    <mergeCell ref="N28:N29"/>
    <mergeCell ref="M32:M33"/>
    <mergeCell ref="N32:N33"/>
    <mergeCell ref="M34:M35"/>
    <mergeCell ref="N34:N35"/>
    <mergeCell ref="M36:M37"/>
    <mergeCell ref="N36:N37"/>
    <mergeCell ref="M38:M39"/>
    <mergeCell ref="N38:N39"/>
    <mergeCell ref="M40:M41"/>
    <mergeCell ref="N40:N41"/>
    <mergeCell ref="M42:M43"/>
    <mergeCell ref="N42:N43"/>
    <mergeCell ref="M44:M45"/>
    <mergeCell ref="N44:N45"/>
    <mergeCell ref="M46:M47"/>
    <mergeCell ref="N46:N47"/>
    <mergeCell ref="M48:M49"/>
    <mergeCell ref="N48:N49"/>
    <mergeCell ref="N54:N55"/>
    <mergeCell ref="M56:M57"/>
    <mergeCell ref="N56:N57"/>
    <mergeCell ref="M50:M51"/>
    <mergeCell ref="N50:N51"/>
    <mergeCell ref="M52:M53"/>
    <mergeCell ref="N52:N53"/>
    <mergeCell ref="I4:J4"/>
    <mergeCell ref="K4:L4"/>
    <mergeCell ref="M4:N4"/>
    <mergeCell ref="M54:M55"/>
    <mergeCell ref="I24:I25"/>
    <mergeCell ref="J24:J25"/>
    <mergeCell ref="K24:K25"/>
    <mergeCell ref="L24:L25"/>
    <mergeCell ref="M24:M25"/>
    <mergeCell ref="N24:N25"/>
    <mergeCell ref="O8:O9"/>
    <mergeCell ref="P8:P9"/>
    <mergeCell ref="Q8:Q9"/>
    <mergeCell ref="R8:R9"/>
    <mergeCell ref="O10:O11"/>
    <mergeCell ref="P10:P11"/>
    <mergeCell ref="Q10:Q11"/>
    <mergeCell ref="R10:R11"/>
    <mergeCell ref="O12:O13"/>
    <mergeCell ref="P12:P13"/>
    <mergeCell ref="Q12:Q13"/>
    <mergeCell ref="R12:R13"/>
    <mergeCell ref="O14:O15"/>
    <mergeCell ref="P14:P15"/>
    <mergeCell ref="Q14:Q15"/>
    <mergeCell ref="R14:R15"/>
    <mergeCell ref="O16:O17"/>
    <mergeCell ref="P16:P17"/>
    <mergeCell ref="Q16:Q17"/>
    <mergeCell ref="R16:R17"/>
    <mergeCell ref="O18:O19"/>
    <mergeCell ref="P18:P19"/>
    <mergeCell ref="Q18:Q19"/>
    <mergeCell ref="R18:R19"/>
    <mergeCell ref="O20:O21"/>
    <mergeCell ref="P20:P21"/>
    <mergeCell ref="Q20:Q21"/>
    <mergeCell ref="R20:R21"/>
    <mergeCell ref="O22:O23"/>
    <mergeCell ref="P22:P23"/>
    <mergeCell ref="Q22:Q23"/>
    <mergeCell ref="R22:R23"/>
    <mergeCell ref="O30:O31"/>
    <mergeCell ref="P30:P31"/>
    <mergeCell ref="Q30:Q31"/>
    <mergeCell ref="R30:R31"/>
    <mergeCell ref="O32:O33"/>
    <mergeCell ref="P32:P33"/>
    <mergeCell ref="Q32:Q33"/>
    <mergeCell ref="R32:R33"/>
    <mergeCell ref="O34:O35"/>
    <mergeCell ref="P34:P35"/>
    <mergeCell ref="Q34:Q35"/>
    <mergeCell ref="R34:R35"/>
    <mergeCell ref="O36:O37"/>
    <mergeCell ref="P36:P37"/>
    <mergeCell ref="Q36:Q37"/>
    <mergeCell ref="R36:R37"/>
    <mergeCell ref="O38:O39"/>
    <mergeCell ref="P38:P39"/>
    <mergeCell ref="Q38:Q39"/>
    <mergeCell ref="R38:R39"/>
    <mergeCell ref="O40:O41"/>
    <mergeCell ref="P40:P41"/>
    <mergeCell ref="Q40:Q41"/>
    <mergeCell ref="R40:R41"/>
    <mergeCell ref="O42:O43"/>
    <mergeCell ref="P42:P43"/>
    <mergeCell ref="Q42:Q43"/>
    <mergeCell ref="R42:R43"/>
    <mergeCell ref="O46:O47"/>
    <mergeCell ref="P46:P47"/>
    <mergeCell ref="Q46:Q47"/>
    <mergeCell ref="R46:R47"/>
    <mergeCell ref="O48:O49"/>
    <mergeCell ref="P48:P49"/>
    <mergeCell ref="Q48:Q49"/>
    <mergeCell ref="R48:R49"/>
    <mergeCell ref="O50:O51"/>
    <mergeCell ref="P50:P51"/>
    <mergeCell ref="Q50:Q51"/>
    <mergeCell ref="R50:R51"/>
    <mergeCell ref="O52:O53"/>
    <mergeCell ref="P52:P53"/>
    <mergeCell ref="Q52:Q53"/>
    <mergeCell ref="R52:R53"/>
    <mergeCell ref="O54:O55"/>
    <mergeCell ref="P54:P55"/>
    <mergeCell ref="Q54:Q55"/>
    <mergeCell ref="R54:R55"/>
    <mergeCell ref="O56:O57"/>
    <mergeCell ref="P56:P57"/>
    <mergeCell ref="Q56:Q57"/>
    <mergeCell ref="R56:R57"/>
    <mergeCell ref="T14:T15"/>
    <mergeCell ref="S16:S17"/>
    <mergeCell ref="S8:S9"/>
    <mergeCell ref="S14:S15"/>
    <mergeCell ref="T8:T9"/>
    <mergeCell ref="S10:S11"/>
    <mergeCell ref="T10:T11"/>
    <mergeCell ref="S12:S13"/>
    <mergeCell ref="T12:T13"/>
    <mergeCell ref="T16:T17"/>
    <mergeCell ref="S18:S19"/>
    <mergeCell ref="T18:T19"/>
    <mergeCell ref="T20:T21"/>
    <mergeCell ref="S20:S21"/>
    <mergeCell ref="T22:T23"/>
    <mergeCell ref="T30:T31"/>
    <mergeCell ref="S30:S31"/>
    <mergeCell ref="S22:S23"/>
    <mergeCell ref="S28:S29"/>
    <mergeCell ref="T28:T29"/>
    <mergeCell ref="S32:S33"/>
    <mergeCell ref="T32:T33"/>
    <mergeCell ref="S34:S35"/>
    <mergeCell ref="T34:T35"/>
    <mergeCell ref="T36:T37"/>
    <mergeCell ref="S38:S39"/>
    <mergeCell ref="T38:T39"/>
    <mergeCell ref="S36:S37"/>
    <mergeCell ref="T40:T41"/>
    <mergeCell ref="S42:S43"/>
    <mergeCell ref="T42:T43"/>
    <mergeCell ref="S40:S41"/>
    <mergeCell ref="S44:S45"/>
    <mergeCell ref="T44:T45"/>
    <mergeCell ref="T46:T47"/>
    <mergeCell ref="S48:S49"/>
    <mergeCell ref="T48:T49"/>
    <mergeCell ref="S52:S53"/>
    <mergeCell ref="T52:T53"/>
    <mergeCell ref="S54:S55"/>
    <mergeCell ref="T54:T55"/>
    <mergeCell ref="U8:U9"/>
    <mergeCell ref="V8:V9"/>
    <mergeCell ref="U10:U11"/>
    <mergeCell ref="V10:V11"/>
    <mergeCell ref="U12:U13"/>
    <mergeCell ref="V12:V13"/>
    <mergeCell ref="U14:U15"/>
    <mergeCell ref="V14:V15"/>
    <mergeCell ref="U16:U17"/>
    <mergeCell ref="V16:V17"/>
    <mergeCell ref="U18:U19"/>
    <mergeCell ref="V18:V19"/>
    <mergeCell ref="U20:U21"/>
    <mergeCell ref="V20:V21"/>
    <mergeCell ref="U22:U23"/>
    <mergeCell ref="V22:V23"/>
    <mergeCell ref="U30:U31"/>
    <mergeCell ref="V30:V31"/>
    <mergeCell ref="U26:U27"/>
    <mergeCell ref="V26:V27"/>
    <mergeCell ref="U28:U29"/>
    <mergeCell ref="V28:V29"/>
    <mergeCell ref="V36:V37"/>
    <mergeCell ref="U32:U33"/>
    <mergeCell ref="V32:V33"/>
    <mergeCell ref="U34:U35"/>
    <mergeCell ref="V34:V35"/>
    <mergeCell ref="U36:U37"/>
    <mergeCell ref="V42:V43"/>
    <mergeCell ref="U38:U39"/>
    <mergeCell ref="V38:V39"/>
    <mergeCell ref="U40:U41"/>
    <mergeCell ref="V40:V41"/>
    <mergeCell ref="U42:U43"/>
    <mergeCell ref="U44:U45"/>
    <mergeCell ref="V44:V45"/>
    <mergeCell ref="V52:V53"/>
    <mergeCell ref="U46:U47"/>
    <mergeCell ref="V46:V47"/>
    <mergeCell ref="U48:U49"/>
    <mergeCell ref="V48:V49"/>
    <mergeCell ref="B46:B55"/>
    <mergeCell ref="U54:U55"/>
    <mergeCell ref="U56:U57"/>
    <mergeCell ref="U50:U51"/>
    <mergeCell ref="U52:U53"/>
    <mergeCell ref="S56:S57"/>
    <mergeCell ref="S50:S51"/>
    <mergeCell ref="T50:T51"/>
    <mergeCell ref="S46:S47"/>
    <mergeCell ref="T56:T57"/>
    <mergeCell ref="S4:T4"/>
    <mergeCell ref="V54:V55"/>
    <mergeCell ref="V56:V57"/>
    <mergeCell ref="V50:V51"/>
    <mergeCell ref="S24:S25"/>
    <mergeCell ref="T24:T25"/>
    <mergeCell ref="U24:U25"/>
    <mergeCell ref="V24:V25"/>
    <mergeCell ref="S26:S27"/>
    <mergeCell ref="T26:T27"/>
    <mergeCell ref="I26:I27"/>
    <mergeCell ref="J26:J27"/>
    <mergeCell ref="K26:K27"/>
    <mergeCell ref="L26:L27"/>
    <mergeCell ref="I28:I29"/>
    <mergeCell ref="J28:J29"/>
    <mergeCell ref="K28:K29"/>
    <mergeCell ref="L28:L29"/>
    <mergeCell ref="O24:O25"/>
    <mergeCell ref="P24:P25"/>
    <mergeCell ref="Q24:Q25"/>
    <mergeCell ref="O28:O29"/>
    <mergeCell ref="P28:P29"/>
    <mergeCell ref="Q28:Q29"/>
    <mergeCell ref="O26:O27"/>
    <mergeCell ref="P26:P27"/>
    <mergeCell ref="Q26:Q27"/>
  </mergeCells>
  <printOptions horizontalCentered="1"/>
  <pageMargins left="0.2755905511811024" right="0.2755905511811024" top="0.3937007874015748" bottom="0.3937007874015748" header="0.3937007874015748" footer="0.3937007874015748"/>
  <pageSetup firstPageNumber="21" useFirstPageNumber="1" horizontalDpi="300" verticalDpi="300" orientation="landscape" pageOrder="overThenDown"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企画部統計課</Manager>
  <Company>群馬県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学事労働係</dc:creator>
  <cp:keywords/>
  <dc:description/>
  <cp:lastModifiedBy>株式会社ナブ・アシスト</cp:lastModifiedBy>
  <cp:lastPrinted>2004-02-10T08:47:45Z</cp:lastPrinted>
  <dcterms:created xsi:type="dcterms:W3CDTF">1997-10-17T13:13:02Z</dcterms:created>
  <dcterms:modified xsi:type="dcterms:W3CDTF">2004-02-10T08:47:49Z</dcterms:modified>
  <cp:category/>
  <cp:version/>
  <cp:contentType/>
  <cp:contentStatus/>
</cp:coreProperties>
</file>