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第80表" sheetId="1" r:id="rId1"/>
  </sheets>
  <definedNames/>
  <calcPr fullCalcOnLoad="1"/>
</workbook>
</file>

<file path=xl/sharedStrings.xml><?xml version="1.0" encoding="utf-8"?>
<sst xmlns="http://schemas.openxmlformats.org/spreadsheetml/2006/main" count="150" uniqueCount="22">
  <si>
    <t>卒業後の状況調査</t>
  </si>
  <si>
    <t>（単位：人）</t>
  </si>
  <si>
    <t>区　　　　分</t>
  </si>
  <si>
    <t>計</t>
  </si>
  <si>
    <t>平成12年３月</t>
  </si>
  <si>
    <t>(</t>
  </si>
  <si>
    <t>)</t>
  </si>
  <si>
    <t>平成13年３月</t>
  </si>
  <si>
    <t>－</t>
  </si>
  <si>
    <t>（注）（　）内数字は、男子数を示し、内数である。</t>
  </si>
  <si>
    <t>（高等学校）</t>
  </si>
  <si>
    <t>専修学校(一般課程)等</t>
  </si>
  <si>
    <t>各　種　学　校</t>
  </si>
  <si>
    <t>全日制計</t>
  </si>
  <si>
    <t xml:space="preserve"> 普通科</t>
  </si>
  <si>
    <t xml:space="preserve"> 農業科</t>
  </si>
  <si>
    <t xml:space="preserve"> 工業科</t>
  </si>
  <si>
    <t xml:space="preserve"> 商業科</t>
  </si>
  <si>
    <t xml:space="preserve"> 家庭科</t>
  </si>
  <si>
    <t xml:space="preserve"> その他</t>
  </si>
  <si>
    <t>定時制計</t>
  </si>
  <si>
    <t>第80表　専修学校(一般課程)等入学者数（学科別）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</si>
</sst>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24">
      <alignment/>
      <protection/>
    </xf>
    <xf numFmtId="0" fontId="1" fillId="0" borderId="0" xfId="24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1" fillId="0" borderId="0" xfId="24" applyAlignment="1">
      <alignment horizontal="right"/>
      <protection/>
    </xf>
    <xf numFmtId="0" fontId="4" fillId="0" borderId="0" xfId="24" applyFont="1" applyAlignment="1">
      <alignment horizontal="distributed" vertical="center"/>
      <protection/>
    </xf>
    <xf numFmtId="3" fontId="1" fillId="0" borderId="1" xfId="24" applyNumberFormat="1" applyFont="1" applyBorder="1" applyAlignment="1" applyProtection="1">
      <alignment horizontal="right" vertical="center"/>
      <protection/>
    </xf>
    <xf numFmtId="3" fontId="1" fillId="0" borderId="2" xfId="24" applyNumberFormat="1" applyFont="1" applyBorder="1" applyAlignment="1" applyProtection="1">
      <alignment horizontal="right" vertical="center"/>
      <protection/>
    </xf>
    <xf numFmtId="3" fontId="5" fillId="0" borderId="2" xfId="24" applyNumberFormat="1" applyFont="1" applyBorder="1" applyAlignment="1" applyProtection="1">
      <alignment horizontal="right" vertical="center"/>
      <protection locked="0"/>
    </xf>
    <xf numFmtId="3" fontId="1" fillId="0" borderId="3" xfId="24" applyNumberFormat="1" applyFont="1" applyBorder="1" applyAlignment="1" applyProtection="1">
      <alignment horizontal="right" vertical="center"/>
      <protection/>
    </xf>
    <xf numFmtId="3" fontId="1" fillId="0" borderId="0" xfId="24" applyNumberFormat="1" applyFont="1" applyBorder="1" applyAlignment="1" applyProtection="1">
      <alignment horizontal="right" vertical="center"/>
      <protection/>
    </xf>
    <xf numFmtId="0" fontId="1" fillId="0" borderId="0" xfId="24" applyBorder="1" applyAlignment="1">
      <alignment vertical="center"/>
      <protection/>
    </xf>
    <xf numFmtId="3" fontId="4" fillId="0" borderId="0" xfId="24" applyNumberFormat="1" applyFont="1" applyBorder="1" applyAlignment="1">
      <alignment horizontal="right" vertical="center"/>
      <protection/>
    </xf>
    <xf numFmtId="3" fontId="5" fillId="0" borderId="0" xfId="24" applyNumberFormat="1" applyFont="1" applyBorder="1" applyAlignment="1" applyProtection="1">
      <alignment horizontal="right" vertical="center"/>
      <protection locked="0"/>
    </xf>
    <xf numFmtId="3" fontId="1" fillId="0" borderId="4" xfId="24" applyNumberFormat="1" applyFont="1" applyBorder="1" applyAlignment="1" applyProtection="1">
      <alignment horizontal="right" vertical="center"/>
      <protection/>
    </xf>
    <xf numFmtId="3" fontId="1" fillId="0" borderId="5" xfId="24" applyNumberFormat="1" applyFont="1" applyBorder="1" applyAlignment="1" applyProtection="1">
      <alignment horizontal="right" vertical="center"/>
      <protection/>
    </xf>
    <xf numFmtId="3" fontId="5" fillId="0" borderId="5" xfId="24" applyNumberFormat="1" applyFont="1" applyBorder="1" applyAlignment="1" applyProtection="1">
      <alignment horizontal="right" vertical="center"/>
      <protection locked="0"/>
    </xf>
    <xf numFmtId="0" fontId="1" fillId="0" borderId="5" xfId="24" applyBorder="1" applyAlignment="1">
      <alignment vertical="center"/>
      <protection/>
    </xf>
    <xf numFmtId="0" fontId="1" fillId="0" borderId="2" xfId="24" applyBorder="1" applyAlignment="1">
      <alignment vertical="center"/>
      <protection/>
    </xf>
    <xf numFmtId="0" fontId="4" fillId="0" borderId="0" xfId="24" applyFont="1" applyAlignment="1">
      <alignment horizontal="center" vertical="center"/>
      <protection/>
    </xf>
    <xf numFmtId="0" fontId="1" fillId="0" borderId="0" xfId="24" applyAlignment="1">
      <alignment horizontal="distributed" vertical="center"/>
      <protection/>
    </xf>
    <xf numFmtId="0" fontId="1" fillId="0" borderId="6" xfId="24" applyBorder="1" applyAlignment="1">
      <alignment horizontal="center" vertical="center"/>
      <protection/>
    </xf>
    <xf numFmtId="0" fontId="1" fillId="0" borderId="7" xfId="24" applyBorder="1" applyAlignment="1">
      <alignment horizontal="center" vertical="center"/>
      <protection/>
    </xf>
    <xf numFmtId="0" fontId="4" fillId="0" borderId="0" xfId="24" applyFont="1" applyAlignment="1">
      <alignment horizontal="distributed" vertical="center"/>
      <protection/>
    </xf>
    <xf numFmtId="0" fontId="4" fillId="0" borderId="0" xfId="24" applyFont="1" applyAlignment="1" quotePrefix="1">
      <alignment horizontal="distributed" vertical="center"/>
      <protection/>
    </xf>
    <xf numFmtId="0" fontId="6" fillId="0" borderId="8" xfId="24" applyFont="1" applyBorder="1" applyAlignment="1">
      <alignment horizontal="center" vertical="center"/>
      <protection/>
    </xf>
    <xf numFmtId="0" fontId="6" fillId="0" borderId="9" xfId="24" applyFont="1" applyBorder="1" applyAlignment="1">
      <alignment horizontal="center" vertical="center"/>
      <protection/>
    </xf>
    <xf numFmtId="0" fontId="6" fillId="0" borderId="10" xfId="24" applyFont="1" applyBorder="1" applyAlignment="1">
      <alignment horizontal="center" vertical="center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6" fillId="0" borderId="11" xfId="24" applyFont="1" applyBorder="1" applyAlignment="1">
      <alignment horizontal="center" vertical="center"/>
      <protection/>
    </xf>
    <xf numFmtId="0" fontId="6" fillId="0" borderId="6" xfId="24" applyFont="1" applyBorder="1" applyAlignment="1">
      <alignment horizontal="center" vertical="center"/>
      <protection/>
    </xf>
    <xf numFmtId="0" fontId="1" fillId="0" borderId="0" xfId="24" applyBorder="1" applyAlignment="1">
      <alignment horizontal="distributed" vertical="center"/>
      <protection/>
    </xf>
    <xf numFmtId="0" fontId="1" fillId="0" borderId="5" xfId="24" applyBorder="1" applyAlignment="1">
      <alignment horizontal="distributed" vertical="center"/>
      <protection/>
    </xf>
    <xf numFmtId="0" fontId="1" fillId="0" borderId="0" xfId="24" applyFont="1" applyAlignment="1">
      <alignment horizontal="distributed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３０表～６７表" xfId="23"/>
    <cellStyle name="標準_第６８表～" xfId="24"/>
    <cellStyle name="標準_統計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1.875" style="1" customWidth="1"/>
    <col min="3" max="3" width="13.625" style="1" customWidth="1"/>
    <col min="4" max="4" width="0.6171875" style="1" customWidth="1"/>
    <col min="5" max="5" width="4.625" style="1" customWidth="1"/>
    <col min="6" max="6" width="8.00390625" style="1" customWidth="1"/>
    <col min="7" max="7" width="1.25" style="1" customWidth="1"/>
    <col min="8" max="8" width="8.00390625" style="1" customWidth="1"/>
    <col min="9" max="9" width="4.625" style="1" customWidth="1"/>
    <col min="10" max="10" width="8.00390625" style="1" customWidth="1"/>
    <col min="11" max="11" width="1.25" style="1" customWidth="1"/>
    <col min="12" max="12" width="8.00390625" style="1" customWidth="1"/>
    <col min="13" max="13" width="4.625" style="1" customWidth="1"/>
    <col min="14" max="14" width="8.00390625" style="1" customWidth="1"/>
    <col min="15" max="15" width="1.25" style="1" customWidth="1"/>
    <col min="16" max="16" width="8.00390625" style="1" customWidth="1"/>
    <col min="17" max="16384" width="9.00390625" style="1" customWidth="1"/>
  </cols>
  <sheetData>
    <row r="1" ht="13.5" customHeight="1"/>
    <row r="2" spans="2:16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3.5" customHeight="1">
      <c r="B3" s="2" t="s">
        <v>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3.5" customHeight="1">
      <c r="B4" s="19" t="s">
        <v>21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2:16" ht="13.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 t="s">
        <v>1</v>
      </c>
    </row>
    <row r="6" spans="2:16" ht="60" customHeight="1">
      <c r="B6" s="21" t="s">
        <v>2</v>
      </c>
      <c r="C6" s="21"/>
      <c r="D6" s="22"/>
      <c r="E6" s="25" t="s">
        <v>3</v>
      </c>
      <c r="F6" s="26"/>
      <c r="G6" s="26"/>
      <c r="H6" s="27"/>
      <c r="I6" s="28" t="s">
        <v>11</v>
      </c>
      <c r="J6" s="29"/>
      <c r="K6" s="29"/>
      <c r="L6" s="30"/>
      <c r="M6" s="31" t="s">
        <v>12</v>
      </c>
      <c r="N6" s="32"/>
      <c r="O6" s="32"/>
      <c r="P6" s="32"/>
    </row>
    <row r="7" spans="2:16" ht="19.5" customHeight="1">
      <c r="B7" s="35" t="s">
        <v>4</v>
      </c>
      <c r="C7" s="35"/>
      <c r="D7" s="18"/>
      <c r="E7" s="6" t="s">
        <v>5</v>
      </c>
      <c r="F7" s="7">
        <v>1048</v>
      </c>
      <c r="G7" s="7" t="s">
        <v>6</v>
      </c>
      <c r="H7" s="7">
        <v>1819</v>
      </c>
      <c r="I7" s="7" t="s">
        <v>5</v>
      </c>
      <c r="J7" s="8">
        <v>368</v>
      </c>
      <c r="K7" s="7" t="s">
        <v>6</v>
      </c>
      <c r="L7" s="8">
        <v>625</v>
      </c>
      <c r="M7" s="7" t="s">
        <v>5</v>
      </c>
      <c r="N7" s="8">
        <v>680</v>
      </c>
      <c r="O7" s="7" t="s">
        <v>6</v>
      </c>
      <c r="P7" s="8">
        <v>1194</v>
      </c>
    </row>
    <row r="8" spans="2:16" ht="19.5" customHeight="1">
      <c r="B8" s="24" t="s">
        <v>7</v>
      </c>
      <c r="C8" s="23"/>
      <c r="D8" s="3"/>
      <c r="E8" s="9" t="s">
        <v>5</v>
      </c>
      <c r="F8" s="12">
        <f>IF(SUM(F9:F14)&gt;0,SUM(F9:F14),"－")</f>
        <v>1065</v>
      </c>
      <c r="G8" s="10" t="s">
        <v>6</v>
      </c>
      <c r="H8" s="12">
        <f>IF(SUM(H9:H14)&gt;0,SUM(H9:H14),"－")</f>
        <v>1771</v>
      </c>
      <c r="I8" s="10" t="s">
        <v>5</v>
      </c>
      <c r="J8" s="12">
        <f>IF(SUM(J9:J14)&gt;0,SUM(J9:J14),"－")</f>
        <v>450</v>
      </c>
      <c r="K8" s="10" t="s">
        <v>6</v>
      </c>
      <c r="L8" s="12">
        <f>IF(SUM(L9:L14)&gt;0,SUM(L9:L14),"－")</f>
        <v>739</v>
      </c>
      <c r="M8" s="10" t="s">
        <v>5</v>
      </c>
      <c r="N8" s="12">
        <f>IF(SUM(N9:N14)&gt;0,SUM(N9:N14),"－")</f>
        <v>615</v>
      </c>
      <c r="O8" s="10" t="s">
        <v>6</v>
      </c>
      <c r="P8" s="12">
        <f>IF(SUM(P9:P14)&gt;0,SUM(P9:P14),"－")</f>
        <v>1032</v>
      </c>
    </row>
    <row r="9" spans="2:16" ht="19.5" customHeight="1">
      <c r="B9" s="20" t="s">
        <v>14</v>
      </c>
      <c r="C9" s="20"/>
      <c r="D9" s="2"/>
      <c r="E9" s="9" t="s">
        <v>5</v>
      </c>
      <c r="F9" s="10">
        <f aca="true" t="shared" si="0" ref="F9:F14">IF(SUM(J9)+SUM(N9)&gt;0,SUM(J9)+SUM(N9),"－")</f>
        <v>956</v>
      </c>
      <c r="G9" s="10" t="s">
        <v>6</v>
      </c>
      <c r="H9" s="10">
        <f aca="true" t="shared" si="1" ref="H9:H14">IF(SUM(L9)+SUM(P9)&gt;0,SUM(L9)+SUM(P9),"－")</f>
        <v>1530</v>
      </c>
      <c r="I9" s="10" t="s">
        <v>5</v>
      </c>
      <c r="J9" s="10">
        <f>IF(SUM(J16)+SUM(J23)&gt;0,SUM(J16)+SUM(J23),"－")</f>
        <v>392</v>
      </c>
      <c r="K9" s="10" t="s">
        <v>6</v>
      </c>
      <c r="L9" s="10">
        <f>IF(SUM(L16)+SUM(L23)&gt;0,SUM(L16)+SUM(L23),"－")</f>
        <v>654</v>
      </c>
      <c r="M9" s="10" t="s">
        <v>5</v>
      </c>
      <c r="N9" s="10">
        <f>IF(SUM(N16)+SUM(N23)&gt;0,SUM(N16)+SUM(N23),"－")</f>
        <v>564</v>
      </c>
      <c r="O9" s="10" t="s">
        <v>6</v>
      </c>
      <c r="P9" s="10">
        <f>IF(SUM(P16)+SUM(P23)&gt;0,SUM(P16)+SUM(P23),"－")</f>
        <v>876</v>
      </c>
    </row>
    <row r="10" spans="2:16" ht="19.5" customHeight="1">
      <c r="B10" s="20" t="s">
        <v>15</v>
      </c>
      <c r="C10" s="20"/>
      <c r="D10" s="2"/>
      <c r="E10" s="9" t="s">
        <v>5</v>
      </c>
      <c r="F10" s="10">
        <f t="shared" si="0"/>
        <v>12</v>
      </c>
      <c r="G10" s="10" t="s">
        <v>6</v>
      </c>
      <c r="H10" s="10">
        <f t="shared" si="1"/>
        <v>36</v>
      </c>
      <c r="I10" s="10" t="s">
        <v>5</v>
      </c>
      <c r="J10" s="10">
        <f>IF(SUM(J17)&gt;0,SUM(J17),"－")</f>
        <v>3</v>
      </c>
      <c r="K10" s="10" t="s">
        <v>6</v>
      </c>
      <c r="L10" s="10">
        <f>IF(SUM(L17)&gt;0,SUM(L17),"－")</f>
        <v>4</v>
      </c>
      <c r="M10" s="10" t="s">
        <v>5</v>
      </c>
      <c r="N10" s="10">
        <f>IF(SUM(N17)&gt;0,SUM(N17),"－")</f>
        <v>9</v>
      </c>
      <c r="O10" s="10" t="s">
        <v>6</v>
      </c>
      <c r="P10" s="10">
        <f>IF(SUM(P17)&gt;0,SUM(P17),"－")</f>
        <v>32</v>
      </c>
    </row>
    <row r="11" spans="2:16" ht="19.5" customHeight="1">
      <c r="B11" s="20" t="s">
        <v>16</v>
      </c>
      <c r="C11" s="20"/>
      <c r="D11" s="2"/>
      <c r="E11" s="9" t="s">
        <v>5</v>
      </c>
      <c r="F11" s="10">
        <f t="shared" si="0"/>
        <v>24</v>
      </c>
      <c r="G11" s="10" t="s">
        <v>6</v>
      </c>
      <c r="H11" s="10">
        <f t="shared" si="1"/>
        <v>33</v>
      </c>
      <c r="I11" s="10" t="s">
        <v>5</v>
      </c>
      <c r="J11" s="10">
        <f>IF(SUM(J18)+SUM(J24)&gt;0,SUM(J18)+SUM(J24),"－")</f>
        <v>10</v>
      </c>
      <c r="K11" s="10" t="s">
        <v>6</v>
      </c>
      <c r="L11" s="10">
        <f>IF(SUM(L18)+SUM(L24)&gt;0,SUM(L18)+SUM(L24),"－")</f>
        <v>13</v>
      </c>
      <c r="M11" s="10" t="s">
        <v>5</v>
      </c>
      <c r="N11" s="10">
        <f>IF(SUM(N18)+SUM(N24)&gt;0,SUM(N18)+SUM(N24),"－")</f>
        <v>14</v>
      </c>
      <c r="O11" s="10" t="s">
        <v>6</v>
      </c>
      <c r="P11" s="10">
        <f>IF(SUM(P18)+SUM(P24)&gt;0,SUM(P18)+SUM(P24),"－")</f>
        <v>20</v>
      </c>
    </row>
    <row r="12" spans="2:16" ht="19.5" customHeight="1">
      <c r="B12" s="20" t="s">
        <v>17</v>
      </c>
      <c r="C12" s="20"/>
      <c r="D12" s="2"/>
      <c r="E12" s="9" t="s">
        <v>5</v>
      </c>
      <c r="F12" s="10">
        <f t="shared" si="0"/>
        <v>18</v>
      </c>
      <c r="G12" s="10" t="s">
        <v>6</v>
      </c>
      <c r="H12" s="10">
        <f t="shared" si="1"/>
        <v>73</v>
      </c>
      <c r="I12" s="10" t="s">
        <v>5</v>
      </c>
      <c r="J12" s="10">
        <f>IF(SUM(J19)+SUM(J25)&gt;0,SUM(J19)+SUM(J25),"－")</f>
        <v>5</v>
      </c>
      <c r="K12" s="10" t="s">
        <v>6</v>
      </c>
      <c r="L12" s="10">
        <f>IF(SUM(L19)+SUM(L25)&gt;0,SUM(L19)+SUM(L25),"－")</f>
        <v>15</v>
      </c>
      <c r="M12" s="10" t="s">
        <v>5</v>
      </c>
      <c r="N12" s="10">
        <f>IF(SUM(N19)+SUM(N25)&gt;0,SUM(N19)+SUM(N25),"－")</f>
        <v>13</v>
      </c>
      <c r="O12" s="10" t="s">
        <v>6</v>
      </c>
      <c r="P12" s="10">
        <f>IF(SUM(P19)+SUM(P25)&gt;0,SUM(P19)+SUM(P25),"－")</f>
        <v>58</v>
      </c>
    </row>
    <row r="13" spans="2:16" ht="19.5" customHeight="1">
      <c r="B13" s="20" t="s">
        <v>18</v>
      </c>
      <c r="C13" s="20"/>
      <c r="D13" s="2"/>
      <c r="E13" s="9" t="s">
        <v>5</v>
      </c>
      <c r="F13" s="10" t="str">
        <f t="shared" si="0"/>
        <v>－</v>
      </c>
      <c r="G13" s="10" t="s">
        <v>6</v>
      </c>
      <c r="H13" s="10">
        <f t="shared" si="1"/>
        <v>17</v>
      </c>
      <c r="I13" s="10" t="s">
        <v>5</v>
      </c>
      <c r="J13" s="10" t="str">
        <f>IF(SUM(J20)&gt;0,SUM(J20),"－")</f>
        <v>－</v>
      </c>
      <c r="K13" s="10" t="s">
        <v>6</v>
      </c>
      <c r="L13" s="10">
        <f>IF(SUM(L20)&gt;0,SUM(L20),"－")</f>
        <v>6</v>
      </c>
      <c r="M13" s="10" t="s">
        <v>5</v>
      </c>
      <c r="N13" s="10" t="str">
        <f>IF(SUM(N20)&gt;0,SUM(N20),"－")</f>
        <v>－</v>
      </c>
      <c r="O13" s="10" t="s">
        <v>6</v>
      </c>
      <c r="P13" s="10">
        <f>IF(SUM(P20)&gt;0,SUM(P20),"－")</f>
        <v>11</v>
      </c>
    </row>
    <row r="14" spans="2:16" ht="19.5" customHeight="1">
      <c r="B14" s="33" t="s">
        <v>19</v>
      </c>
      <c r="C14" s="20"/>
      <c r="D14" s="2"/>
      <c r="E14" s="9" t="s">
        <v>5</v>
      </c>
      <c r="F14" s="10">
        <f t="shared" si="0"/>
        <v>55</v>
      </c>
      <c r="G14" s="10" t="s">
        <v>6</v>
      </c>
      <c r="H14" s="10">
        <f t="shared" si="1"/>
        <v>82</v>
      </c>
      <c r="I14" s="10" t="s">
        <v>5</v>
      </c>
      <c r="J14" s="10">
        <f>IF(SUM(J21)&gt;0,SUM(J21),"－")</f>
        <v>40</v>
      </c>
      <c r="K14" s="10" t="s">
        <v>6</v>
      </c>
      <c r="L14" s="10">
        <f>IF(SUM(L21)&gt;0,SUM(L21),"－")</f>
        <v>47</v>
      </c>
      <c r="M14" s="10" t="s">
        <v>5</v>
      </c>
      <c r="N14" s="10">
        <f>IF(SUM(N21)&gt;0,SUM(N21),"－")</f>
        <v>15</v>
      </c>
      <c r="O14" s="10" t="s">
        <v>6</v>
      </c>
      <c r="P14" s="10">
        <f>IF(SUM(P21)&gt;0,SUM(P21),"－")</f>
        <v>35</v>
      </c>
    </row>
    <row r="15" spans="3:16" ht="19.5" customHeight="1">
      <c r="C15" s="5" t="s">
        <v>13</v>
      </c>
      <c r="D15" s="3"/>
      <c r="E15" s="9" t="s">
        <v>5</v>
      </c>
      <c r="F15" s="12">
        <f>IF(SUM(F16:F21)&gt;0,SUM(F16:F21),"－")</f>
        <v>1060</v>
      </c>
      <c r="G15" s="10" t="s">
        <v>6</v>
      </c>
      <c r="H15" s="12">
        <f>IF(SUM(H16:H21)&gt;0,SUM(H16:H21),"－")</f>
        <v>1762</v>
      </c>
      <c r="I15" s="10" t="s">
        <v>5</v>
      </c>
      <c r="J15" s="12">
        <f>IF(SUM(J16:J21)&gt;0,SUM(J16:J21),"－")</f>
        <v>448</v>
      </c>
      <c r="K15" s="10" t="s">
        <v>6</v>
      </c>
      <c r="L15" s="12">
        <f>IF(SUM(L16:L21)&gt;0,SUM(L16:L21),"－")</f>
        <v>733</v>
      </c>
      <c r="M15" s="10" t="s">
        <v>5</v>
      </c>
      <c r="N15" s="12">
        <f>IF(SUM(N16:N21)&gt;0,SUM(N16:N21),"－")</f>
        <v>612</v>
      </c>
      <c r="O15" s="10" t="s">
        <v>6</v>
      </c>
      <c r="P15" s="12">
        <f>IF(SUM(P16:P21)&gt;0,SUM(P16:P21),"－")</f>
        <v>1029</v>
      </c>
    </row>
    <row r="16" spans="2:16" ht="19.5" customHeight="1">
      <c r="B16" s="20" t="s">
        <v>14</v>
      </c>
      <c r="C16" s="20"/>
      <c r="D16" s="2"/>
      <c r="E16" s="9" t="s">
        <v>5</v>
      </c>
      <c r="F16" s="10">
        <f aca="true" t="shared" si="2" ref="F16:F21">IF(SUM(J16)+SUM(N16)&gt;0,SUM(J16)+SUM(N16),"－")</f>
        <v>952</v>
      </c>
      <c r="G16" s="10" t="s">
        <v>6</v>
      </c>
      <c r="H16" s="10">
        <f aca="true" t="shared" si="3" ref="H16:H21">IF(SUM(L16)+SUM(P16)&gt;0,SUM(L16)+SUM(P16),"－")</f>
        <v>1522</v>
      </c>
      <c r="I16" s="10" t="s">
        <v>5</v>
      </c>
      <c r="J16" s="13">
        <v>390</v>
      </c>
      <c r="K16" s="10" t="s">
        <v>6</v>
      </c>
      <c r="L16" s="13">
        <v>648</v>
      </c>
      <c r="M16" s="10" t="s">
        <v>5</v>
      </c>
      <c r="N16" s="13">
        <v>562</v>
      </c>
      <c r="O16" s="10" t="s">
        <v>6</v>
      </c>
      <c r="P16" s="13">
        <v>874</v>
      </c>
    </row>
    <row r="17" spans="2:16" ht="19.5" customHeight="1">
      <c r="B17" s="20" t="s">
        <v>15</v>
      </c>
      <c r="C17" s="20"/>
      <c r="D17" s="2"/>
      <c r="E17" s="9" t="s">
        <v>5</v>
      </c>
      <c r="F17" s="10">
        <f t="shared" si="2"/>
        <v>12</v>
      </c>
      <c r="G17" s="10" t="s">
        <v>6</v>
      </c>
      <c r="H17" s="10">
        <f t="shared" si="3"/>
        <v>36</v>
      </c>
      <c r="I17" s="10" t="s">
        <v>5</v>
      </c>
      <c r="J17" s="13">
        <v>3</v>
      </c>
      <c r="K17" s="10" t="s">
        <v>6</v>
      </c>
      <c r="L17" s="13">
        <v>4</v>
      </c>
      <c r="M17" s="10" t="s">
        <v>5</v>
      </c>
      <c r="N17" s="13">
        <v>9</v>
      </c>
      <c r="O17" s="10" t="s">
        <v>6</v>
      </c>
      <c r="P17" s="13">
        <v>32</v>
      </c>
    </row>
    <row r="18" spans="2:16" ht="19.5" customHeight="1">
      <c r="B18" s="20" t="s">
        <v>16</v>
      </c>
      <c r="C18" s="20"/>
      <c r="D18" s="2"/>
      <c r="E18" s="9" t="s">
        <v>5</v>
      </c>
      <c r="F18" s="10">
        <f t="shared" si="2"/>
        <v>23</v>
      </c>
      <c r="G18" s="10" t="s">
        <v>6</v>
      </c>
      <c r="H18" s="10">
        <f t="shared" si="3"/>
        <v>32</v>
      </c>
      <c r="I18" s="10" t="s">
        <v>5</v>
      </c>
      <c r="J18" s="13">
        <v>10</v>
      </c>
      <c r="K18" s="10" t="s">
        <v>6</v>
      </c>
      <c r="L18" s="13">
        <v>13</v>
      </c>
      <c r="M18" s="10" t="s">
        <v>5</v>
      </c>
      <c r="N18" s="13">
        <v>13</v>
      </c>
      <c r="O18" s="10" t="s">
        <v>6</v>
      </c>
      <c r="P18" s="13">
        <v>19</v>
      </c>
    </row>
    <row r="19" spans="2:16" ht="19.5" customHeight="1">
      <c r="B19" s="20" t="s">
        <v>17</v>
      </c>
      <c r="C19" s="20"/>
      <c r="D19" s="2"/>
      <c r="E19" s="9" t="s">
        <v>5</v>
      </c>
      <c r="F19" s="10">
        <f t="shared" si="2"/>
        <v>18</v>
      </c>
      <c r="G19" s="10" t="s">
        <v>6</v>
      </c>
      <c r="H19" s="10">
        <f t="shared" si="3"/>
        <v>73</v>
      </c>
      <c r="I19" s="10" t="s">
        <v>5</v>
      </c>
      <c r="J19" s="13">
        <v>5</v>
      </c>
      <c r="K19" s="10" t="s">
        <v>6</v>
      </c>
      <c r="L19" s="13">
        <v>15</v>
      </c>
      <c r="M19" s="10" t="s">
        <v>5</v>
      </c>
      <c r="N19" s="13">
        <v>13</v>
      </c>
      <c r="O19" s="10" t="s">
        <v>6</v>
      </c>
      <c r="P19" s="13">
        <v>58</v>
      </c>
    </row>
    <row r="20" spans="2:16" ht="19.5" customHeight="1">
      <c r="B20" s="20" t="s">
        <v>18</v>
      </c>
      <c r="C20" s="20"/>
      <c r="D20" s="2"/>
      <c r="E20" s="9" t="s">
        <v>5</v>
      </c>
      <c r="F20" s="10" t="str">
        <f t="shared" si="2"/>
        <v>－</v>
      </c>
      <c r="G20" s="10" t="s">
        <v>6</v>
      </c>
      <c r="H20" s="10">
        <f t="shared" si="3"/>
        <v>17</v>
      </c>
      <c r="I20" s="10" t="s">
        <v>5</v>
      </c>
      <c r="J20" s="13" t="s">
        <v>8</v>
      </c>
      <c r="K20" s="10" t="s">
        <v>6</v>
      </c>
      <c r="L20" s="13">
        <v>6</v>
      </c>
      <c r="M20" s="10" t="s">
        <v>5</v>
      </c>
      <c r="N20" s="13" t="s">
        <v>8</v>
      </c>
      <c r="O20" s="10" t="s">
        <v>6</v>
      </c>
      <c r="P20" s="13">
        <v>11</v>
      </c>
    </row>
    <row r="21" spans="2:16" ht="19.5" customHeight="1">
      <c r="B21" s="33" t="s">
        <v>19</v>
      </c>
      <c r="C21" s="20"/>
      <c r="D21" s="11"/>
      <c r="E21" s="9" t="s">
        <v>5</v>
      </c>
      <c r="F21" s="10">
        <f t="shared" si="2"/>
        <v>55</v>
      </c>
      <c r="G21" s="10" t="s">
        <v>6</v>
      </c>
      <c r="H21" s="10">
        <f t="shared" si="3"/>
        <v>82</v>
      </c>
      <c r="I21" s="10" t="s">
        <v>5</v>
      </c>
      <c r="J21" s="13">
        <v>40</v>
      </c>
      <c r="K21" s="10" t="s">
        <v>6</v>
      </c>
      <c r="L21" s="13">
        <v>47</v>
      </c>
      <c r="M21" s="10" t="s">
        <v>5</v>
      </c>
      <c r="N21" s="13">
        <v>15</v>
      </c>
      <c r="O21" s="10" t="s">
        <v>6</v>
      </c>
      <c r="P21" s="13">
        <v>35</v>
      </c>
    </row>
    <row r="22" spans="3:16" ht="19.5" customHeight="1">
      <c r="C22" s="5" t="s">
        <v>20</v>
      </c>
      <c r="D22" s="3"/>
      <c r="E22" s="9" t="s">
        <v>5</v>
      </c>
      <c r="F22" s="12">
        <f>IF(SUM(F23:F25)&gt;0,SUM(F23:F25),"－")</f>
        <v>5</v>
      </c>
      <c r="G22" s="10" t="s">
        <v>6</v>
      </c>
      <c r="H22" s="12">
        <f>IF(SUM(H23:H25)&gt;0,SUM(H23:H25),"－")</f>
        <v>9</v>
      </c>
      <c r="I22" s="10" t="s">
        <v>5</v>
      </c>
      <c r="J22" s="12">
        <f>IF(SUM(J23:J25)&gt;0,SUM(J23:J25),"－")</f>
        <v>2</v>
      </c>
      <c r="K22" s="10" t="s">
        <v>6</v>
      </c>
      <c r="L22" s="12">
        <f>IF(SUM(L23:L25)&gt;0,SUM(L23:L25),"－")</f>
        <v>6</v>
      </c>
      <c r="M22" s="10" t="s">
        <v>5</v>
      </c>
      <c r="N22" s="12">
        <f>IF(SUM(N23:N25)&gt;0,SUM(N23:N25),"－")</f>
        <v>3</v>
      </c>
      <c r="O22" s="10" t="s">
        <v>6</v>
      </c>
      <c r="P22" s="12">
        <f>IF(SUM(P23:P25)&gt;0,SUM(P23:P25),"－")</f>
        <v>3</v>
      </c>
    </row>
    <row r="23" spans="2:16" ht="19.5" customHeight="1">
      <c r="B23" s="20" t="s">
        <v>14</v>
      </c>
      <c r="C23" s="20"/>
      <c r="D23" s="2"/>
      <c r="E23" s="9" t="s">
        <v>5</v>
      </c>
      <c r="F23" s="10">
        <f>IF(SUM(J23)+SUM(N23)&gt;0,SUM(J23)+SUM(N23),"－")</f>
        <v>4</v>
      </c>
      <c r="G23" s="10" t="s">
        <v>6</v>
      </c>
      <c r="H23" s="10">
        <f>IF(SUM(L23)+SUM(P23)&gt;0,SUM(L23)+SUM(P23),"－")</f>
        <v>8</v>
      </c>
      <c r="I23" s="10" t="s">
        <v>5</v>
      </c>
      <c r="J23" s="13">
        <v>2</v>
      </c>
      <c r="K23" s="10" t="s">
        <v>6</v>
      </c>
      <c r="L23" s="13">
        <v>6</v>
      </c>
      <c r="M23" s="10" t="s">
        <v>5</v>
      </c>
      <c r="N23" s="13">
        <v>2</v>
      </c>
      <c r="O23" s="10" t="s">
        <v>6</v>
      </c>
      <c r="P23" s="13">
        <v>2</v>
      </c>
    </row>
    <row r="24" spans="2:16" ht="19.5" customHeight="1">
      <c r="B24" s="20" t="s">
        <v>16</v>
      </c>
      <c r="C24" s="20"/>
      <c r="D24" s="2"/>
      <c r="E24" s="9" t="s">
        <v>5</v>
      </c>
      <c r="F24" s="10">
        <f>IF(SUM(J24)+SUM(N24)&gt;0,SUM(J24)+SUM(N24),"－")</f>
        <v>1</v>
      </c>
      <c r="G24" s="10" t="s">
        <v>6</v>
      </c>
      <c r="H24" s="10">
        <f>IF(SUM(L24)+SUM(P24)&gt;0,SUM(L24)+SUM(P24),"－")</f>
        <v>1</v>
      </c>
      <c r="I24" s="10" t="s">
        <v>5</v>
      </c>
      <c r="J24" s="13" t="s">
        <v>8</v>
      </c>
      <c r="K24" s="10" t="s">
        <v>6</v>
      </c>
      <c r="L24" s="13" t="s">
        <v>8</v>
      </c>
      <c r="M24" s="10" t="s">
        <v>5</v>
      </c>
      <c r="N24" s="13">
        <v>1</v>
      </c>
      <c r="O24" s="10" t="s">
        <v>6</v>
      </c>
      <c r="P24" s="13">
        <v>1</v>
      </c>
    </row>
    <row r="25" spans="2:16" ht="19.5" customHeight="1" thickBot="1">
      <c r="B25" s="34" t="s">
        <v>17</v>
      </c>
      <c r="C25" s="34"/>
      <c r="D25" s="17"/>
      <c r="E25" s="14" t="s">
        <v>5</v>
      </c>
      <c r="F25" s="15" t="str">
        <f>IF(SUM(J25)+SUM(N25)&gt;0,SUM(J25)+SUM(N25),"－")</f>
        <v>－</v>
      </c>
      <c r="G25" s="15" t="s">
        <v>6</v>
      </c>
      <c r="H25" s="15" t="str">
        <f>IF(SUM(L25)+SUM(P25)&gt;0,SUM(L25)+SUM(P25),"－")</f>
        <v>－</v>
      </c>
      <c r="I25" s="15" t="s">
        <v>5</v>
      </c>
      <c r="J25" s="16" t="s">
        <v>8</v>
      </c>
      <c r="K25" s="15" t="s">
        <v>6</v>
      </c>
      <c r="L25" s="16" t="s">
        <v>8</v>
      </c>
      <c r="M25" s="15" t="s">
        <v>5</v>
      </c>
      <c r="N25" s="16" t="s">
        <v>8</v>
      </c>
      <c r="O25" s="15" t="s">
        <v>6</v>
      </c>
      <c r="P25" s="16" t="s">
        <v>8</v>
      </c>
    </row>
    <row r="26" ht="19.5" customHeight="1">
      <c r="B26" s="2" t="s">
        <v>9</v>
      </c>
    </row>
  </sheetData>
  <mergeCells count="22">
    <mergeCell ref="B23:C23"/>
    <mergeCell ref="B24:C24"/>
    <mergeCell ref="B25:C25"/>
    <mergeCell ref="B20:C20"/>
    <mergeCell ref="B21:C21"/>
    <mergeCell ref="B14:C14"/>
    <mergeCell ref="B16:C16"/>
    <mergeCell ref="B17:C17"/>
    <mergeCell ref="B9:C9"/>
    <mergeCell ref="B10:C10"/>
    <mergeCell ref="B11:C11"/>
    <mergeCell ref="B12:C12"/>
    <mergeCell ref="B4:P4"/>
    <mergeCell ref="B18:C18"/>
    <mergeCell ref="B19:C19"/>
    <mergeCell ref="B6:D6"/>
    <mergeCell ref="B7:C7"/>
    <mergeCell ref="B8:C8"/>
    <mergeCell ref="E6:H6"/>
    <mergeCell ref="I6:L6"/>
    <mergeCell ref="M6:P6"/>
    <mergeCell ref="B13:C13"/>
  </mergeCells>
  <printOptions horizontalCentered="1"/>
  <pageMargins left="0.8661417322834646" right="0.8661417322834646" top="0.5905511811023623" bottom="0.7874015748031497" header="0.3937007874015748" footer="0.3937007874015748"/>
  <pageSetup firstPageNumber="130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2001-08-27T23:43:16Z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