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73表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<sst xmlns="http://schemas.openxmlformats.org/spreadsheetml/2006/main" count="68" uniqueCount="46">
  <si>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－</t>
  </si>
  <si>
    <t>－</t>
  </si>
  <si>
    <t>－</t>
  </si>
  <si>
    <t>－</t>
  </si>
  <si>
    <t>－</t>
  </si>
  <si>
    <t>卒業後の状況調査</t>
  </si>
  <si>
    <t>（高等学校）</t>
  </si>
  <si>
    <t>第73表　進路別卒業者数（公立・私立別）</t>
  </si>
  <si>
    <t>（単位：人）</t>
  </si>
  <si>
    <t>区　　　　　　　　　　分</t>
  </si>
  <si>
    <t>計</t>
  </si>
  <si>
    <t>公　　立</t>
  </si>
  <si>
    <t>私　　立</t>
  </si>
  <si>
    <t>男</t>
  </si>
  <si>
    <t>女</t>
  </si>
  <si>
    <t>Ａ 大　学　等　進　学　者</t>
  </si>
  <si>
    <t>　　（就職進学者を含む）</t>
  </si>
  <si>
    <t>大学学部</t>
  </si>
  <si>
    <t>短期大学本科</t>
  </si>
  <si>
    <t>大学･短期大学の通信教育部</t>
  </si>
  <si>
    <t>大学・短期大学の別科</t>
  </si>
  <si>
    <t>高等学校専攻科</t>
  </si>
  <si>
    <t>盲･聾･養護学校高等部専攻科</t>
  </si>
  <si>
    <t>Ｂ</t>
  </si>
  <si>
    <t>専修学校(専門課程)進学者</t>
  </si>
  <si>
    <t>Ｃ　専修学校（一般</t>
  </si>
  <si>
    <t>　　課程）等入学者</t>
  </si>
  <si>
    <t>専修学校(一般課程)等</t>
  </si>
  <si>
    <t>各種学校</t>
  </si>
  <si>
    <t>Ｄ</t>
  </si>
  <si>
    <t>公共職業能力開発施設等</t>
  </si>
  <si>
    <t>Ｅ</t>
  </si>
  <si>
    <t>就職者(上記Ａ､Ｂ､Ｃ､Ｄを除く)</t>
  </si>
  <si>
    <t>Ｆ</t>
  </si>
  <si>
    <t>左記以外の者</t>
  </si>
  <si>
    <t>Ｇ</t>
  </si>
  <si>
    <t>死亡・不詳</t>
  </si>
  <si>
    <t>上記Ａ､Ｂ､Ｃ､Ｄ</t>
  </si>
  <si>
    <t>上記Ａのうち</t>
  </si>
  <si>
    <t>のうち就職して</t>
  </si>
  <si>
    <t>上記Ｂのうち</t>
  </si>
  <si>
    <t>いる者（再掲）</t>
  </si>
  <si>
    <t>上記Ｃのうち</t>
  </si>
  <si>
    <t>上記Ｄのうち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</si>
  <si>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年３月</t>
    </r>
  </si>
  <si>
    <t>平成15年３月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</si>
</sst>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21" applyFont="1" applyAlignment="1">
      <alignment vertical="center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 vertical="center"/>
      <protection/>
    </xf>
    <xf numFmtId="0" fontId="0" fillId="0" borderId="0" xfId="21">
      <alignment/>
      <protection/>
    </xf>
    <xf numFmtId="0" fontId="0" fillId="0" borderId="1" xfId="21" applyFont="1" applyBorder="1" applyAlignment="1">
      <alignment vertical="center"/>
      <protection/>
    </xf>
    <xf numFmtId="0" fontId="0" fillId="0" borderId="1" xfId="21" applyFont="1" applyBorder="1" applyAlignment="1">
      <alignment horizontal="right"/>
      <protection/>
    </xf>
    <xf numFmtId="3" fontId="0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0" fillId="0" borderId="0" xfId="21" applyAlignment="1">
      <alignment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0" fillId="0" borderId="2" xfId="21" applyNumberFormat="1" applyFont="1" applyBorder="1" applyAlignment="1">
      <alignment horizontal="right" vertical="center"/>
      <protection/>
    </xf>
    <xf numFmtId="3" fontId="0" fillId="0" borderId="3" xfId="21" applyNumberFormat="1" applyFont="1" applyBorder="1" applyAlignment="1">
      <alignment horizontal="right" vertical="center"/>
      <protection/>
    </xf>
    <xf numFmtId="3" fontId="0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0" fillId="0" borderId="0" xfId="21" applyBorder="1">
      <alignment/>
      <protection/>
    </xf>
    <xf numFmtId="0" fontId="0" fillId="2" borderId="4" xfId="21" applyFont="1" applyFill="1" applyBorder="1" applyAlignment="1">
      <alignment horizontal="center" vertical="center"/>
      <protection/>
    </xf>
    <xf numFmtId="0" fontId="0" fillId="2" borderId="5" xfId="21" applyFont="1" applyFill="1" applyBorder="1" applyAlignment="1">
      <alignment horizontal="center" vertical="center"/>
      <protection/>
    </xf>
    <xf numFmtId="0" fontId="0" fillId="2" borderId="6" xfId="21" applyFont="1" applyFill="1" applyBorder="1" applyAlignment="1">
      <alignment horizontal="center" vertical="center"/>
      <protection/>
    </xf>
    <xf numFmtId="0" fontId="0" fillId="2" borderId="7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horizontal="center" vertical="center"/>
      <protection/>
    </xf>
    <xf numFmtId="0" fontId="0" fillId="3" borderId="9" xfId="21" applyFont="1" applyFill="1" applyBorder="1" applyAlignment="1">
      <alignment horizontal="distributed" vertical="center"/>
      <protection/>
    </xf>
    <xf numFmtId="0" fontId="0" fillId="3" borderId="10" xfId="21" applyFont="1" applyFill="1" applyBorder="1" applyAlignment="1">
      <alignment horizontal="center" vertical="center"/>
      <protection/>
    </xf>
    <xf numFmtId="0" fontId="4" fillId="3" borderId="11" xfId="21" applyFont="1" applyFill="1" applyBorder="1" applyAlignment="1">
      <alignment horizontal="center" vertical="center"/>
      <protection/>
    </xf>
    <xf numFmtId="0" fontId="0" fillId="3" borderId="2" xfId="21" applyFont="1" applyFill="1" applyBorder="1" applyAlignment="1">
      <alignment horizontal="center"/>
      <protection/>
    </xf>
    <xf numFmtId="0" fontId="0" fillId="3" borderId="11" xfId="21" applyFont="1" applyFill="1" applyBorder="1" applyAlignment="1">
      <alignment horizontal="center" vertical="center"/>
      <protection/>
    </xf>
    <xf numFmtId="0" fontId="0" fillId="3" borderId="12" xfId="21" applyFont="1" applyFill="1" applyBorder="1" applyAlignment="1">
      <alignment horizontal="center"/>
      <protection/>
    </xf>
    <xf numFmtId="0" fontId="6" fillId="3" borderId="11" xfId="21" applyFont="1" applyFill="1" applyBorder="1" applyAlignment="1">
      <alignment horizontal="center" vertical="center"/>
      <protection/>
    </xf>
    <xf numFmtId="0" fontId="0" fillId="3" borderId="12" xfId="21" applyFont="1" applyFill="1" applyBorder="1" applyAlignment="1">
      <alignment horizontal="center" vertical="center" textRotation="180"/>
      <protection/>
    </xf>
    <xf numFmtId="0" fontId="0" fillId="3" borderId="8" xfId="21" applyFont="1" applyFill="1" applyBorder="1" applyAlignment="1">
      <alignment horizontal="center" vertical="center"/>
      <protection/>
    </xf>
    <xf numFmtId="0" fontId="0" fillId="3" borderId="6" xfId="21" applyFont="1" applyFill="1" applyBorder="1" applyAlignment="1">
      <alignment horizontal="center" vertical="center"/>
      <protection/>
    </xf>
    <xf numFmtId="0" fontId="0" fillId="3" borderId="2" xfId="21" applyFont="1" applyFill="1" applyBorder="1" applyAlignment="1">
      <alignment horizontal="center" vertical="center"/>
      <protection/>
    </xf>
    <xf numFmtId="0" fontId="0" fillId="3" borderId="12" xfId="21" applyFont="1" applyFill="1" applyBorder="1" applyAlignment="1">
      <alignment horizontal="center" vertical="center"/>
      <protection/>
    </xf>
    <xf numFmtId="0" fontId="0" fillId="3" borderId="13" xfId="21" applyFont="1" applyFill="1" applyBorder="1" applyAlignment="1">
      <alignment horizontal="center" vertical="center"/>
      <protection/>
    </xf>
    <xf numFmtId="0" fontId="0" fillId="3" borderId="8" xfId="21" applyFont="1" applyFill="1" applyBorder="1" applyAlignment="1">
      <alignment horizontal="distributed" vertical="center"/>
      <protection/>
    </xf>
    <xf numFmtId="0" fontId="0" fillId="3" borderId="12" xfId="21" applyFont="1" applyFill="1" applyBorder="1" applyAlignment="1">
      <alignment horizontal="distributed" vertical="center"/>
      <protection/>
    </xf>
    <xf numFmtId="0" fontId="0" fillId="3" borderId="3" xfId="21" applyFont="1" applyFill="1" applyBorder="1" applyAlignment="1">
      <alignment horizontal="distributed" vertical="center"/>
      <protection/>
    </xf>
    <xf numFmtId="0" fontId="0" fillId="3" borderId="14" xfId="21" applyFont="1" applyFill="1" applyBorder="1" applyAlignment="1">
      <alignment horizontal="center" vertical="center"/>
      <protection/>
    </xf>
    <xf numFmtId="0" fontId="0" fillId="3" borderId="9" xfId="21" applyFont="1" applyFill="1" applyBorder="1" applyAlignment="1">
      <alignment horizontal="distributed" vertical="center"/>
      <protection/>
    </xf>
    <xf numFmtId="0" fontId="0" fillId="3" borderId="13" xfId="21" applyFont="1" applyFill="1" applyBorder="1" applyAlignment="1">
      <alignment horizontal="center" vertical="center" textRotation="255" shrinkToFit="1"/>
      <protection/>
    </xf>
    <xf numFmtId="0" fontId="0" fillId="3" borderId="0" xfId="21" applyFill="1" applyAlignment="1">
      <alignment shrinkToFit="1"/>
      <protection/>
    </xf>
    <xf numFmtId="0" fontId="7" fillId="3" borderId="15" xfId="21" applyFont="1" applyFill="1" applyBorder="1" applyAlignment="1">
      <alignment horizontal="distributed" vertical="center"/>
      <protection/>
    </xf>
    <xf numFmtId="0" fontId="0" fillId="3" borderId="11" xfId="21" applyFont="1" applyFill="1" applyBorder="1" applyAlignment="1">
      <alignment horizontal="center" vertical="center" textRotation="255" shrinkToFit="1"/>
      <protection/>
    </xf>
    <xf numFmtId="0" fontId="0" fillId="3" borderId="10" xfId="21" applyFill="1" applyBorder="1" applyAlignment="1">
      <alignment horizontal="center" vertical="center" textRotation="255" shrinkToFit="1"/>
      <protection/>
    </xf>
    <xf numFmtId="0" fontId="0" fillId="3" borderId="1" xfId="21" applyFont="1" applyFill="1" applyBorder="1" applyAlignment="1">
      <alignment horizontal="distributed" vertical="top"/>
      <protection/>
    </xf>
    <xf numFmtId="0" fontId="0" fillId="3" borderId="16" xfId="21" applyFont="1" applyFill="1" applyBorder="1" applyAlignment="1">
      <alignment horizontal="distributed" vertical="top"/>
      <protection/>
    </xf>
    <xf numFmtId="0" fontId="0" fillId="3" borderId="13" xfId="21" applyFont="1" applyFill="1" applyBorder="1" applyAlignment="1">
      <alignment horizontal="distributed"/>
      <protection/>
    </xf>
    <xf numFmtId="0" fontId="0" fillId="3" borderId="11" xfId="21" applyFont="1" applyFill="1" applyBorder="1" applyAlignment="1">
      <alignment horizontal="distributed"/>
      <protection/>
    </xf>
    <xf numFmtId="0" fontId="0" fillId="3" borderId="9" xfId="21" applyFont="1" applyFill="1" applyBorder="1" applyAlignment="1">
      <alignment horizontal="center" vertical="center" shrinkToFit="1"/>
      <protection/>
    </xf>
    <xf numFmtId="0" fontId="0" fillId="3" borderId="9" xfId="21" applyFill="1" applyBorder="1" applyAlignment="1">
      <alignment horizontal="center" vertical="center" shrinkToFit="1"/>
      <protection/>
    </xf>
    <xf numFmtId="0" fontId="0" fillId="3" borderId="0" xfId="21" applyFont="1" applyFill="1" applyBorder="1" applyAlignment="1">
      <alignment horizontal="distributed" vertical="top"/>
      <protection/>
    </xf>
    <xf numFmtId="0" fontId="0" fillId="3" borderId="10" xfId="21" applyFont="1" applyFill="1" applyBorder="1" applyAlignment="1">
      <alignment horizontal="distributed" vertical="top"/>
      <protection/>
    </xf>
    <xf numFmtId="0" fontId="0" fillId="3" borderId="0" xfId="21" applyFont="1" applyFill="1" applyBorder="1" applyAlignment="1">
      <alignment horizontal="distributed" vertical="center"/>
      <protection/>
    </xf>
    <xf numFmtId="0" fontId="0" fillId="3" borderId="10" xfId="21" applyFont="1" applyFill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0" fillId="2" borderId="17" xfId="21" applyFont="1" applyFill="1" applyBorder="1" applyAlignment="1">
      <alignment horizontal="center" vertical="center"/>
      <protection/>
    </xf>
    <xf numFmtId="0" fontId="0" fillId="2" borderId="18" xfId="21" applyFont="1" applyFill="1" applyBorder="1" applyAlignment="1">
      <alignment horizontal="center" vertical="center"/>
      <protection/>
    </xf>
    <xf numFmtId="0" fontId="0" fillId="2" borderId="19" xfId="21" applyFont="1" applyFill="1" applyBorder="1" applyAlignment="1">
      <alignment horizontal="center" vertical="center"/>
      <protection/>
    </xf>
    <xf numFmtId="0" fontId="0" fillId="2" borderId="20" xfId="21" applyFont="1" applyFill="1" applyBorder="1" applyAlignment="1">
      <alignment horizontal="center" vertical="center"/>
      <protection/>
    </xf>
    <xf numFmtId="0" fontId="0" fillId="2" borderId="15" xfId="21" applyFont="1" applyFill="1" applyBorder="1" applyAlignment="1">
      <alignment horizontal="center" vertical="center"/>
      <protection/>
    </xf>
    <xf numFmtId="0" fontId="4" fillId="3" borderId="9" xfId="21" applyFont="1" applyFill="1" applyBorder="1" applyAlignment="1" quotePrefix="1">
      <alignment horizontal="distributed" vertical="center"/>
      <protection/>
    </xf>
    <xf numFmtId="0" fontId="4" fillId="3" borderId="9" xfId="21" applyFont="1" applyFill="1" applyBorder="1" applyAlignment="1">
      <alignment horizontal="distributed" vertical="center"/>
      <protection/>
    </xf>
    <xf numFmtId="0" fontId="0" fillId="3" borderId="13" xfId="21" applyFont="1" applyFill="1" applyBorder="1" applyAlignment="1">
      <alignment horizontal="center" vertical="center" textRotation="255"/>
      <protection/>
    </xf>
    <xf numFmtId="0" fontId="0" fillId="3" borderId="0" xfId="21" applyFont="1" applyFill="1" applyAlignment="1">
      <alignment horizontal="center" vertical="center" textRotation="255"/>
      <protection/>
    </xf>
    <xf numFmtId="0" fontId="0" fillId="3" borderId="15" xfId="21" applyFont="1" applyFill="1" applyBorder="1" applyAlignment="1">
      <alignment horizontal="center" vertical="center" textRotation="255"/>
      <protection/>
    </xf>
    <xf numFmtId="0" fontId="0" fillId="3" borderId="11" xfId="21" applyFont="1" applyFill="1" applyBorder="1" applyAlignment="1">
      <alignment horizontal="center" vertical="center" textRotation="255"/>
      <protection/>
    </xf>
    <xf numFmtId="0" fontId="0" fillId="3" borderId="10" xfId="21" applyFont="1" applyFill="1" applyAlignment="1">
      <alignment horizontal="center" vertical="center" textRotation="255"/>
      <protection/>
    </xf>
    <xf numFmtId="0" fontId="0" fillId="3" borderId="5" xfId="21" applyFont="1" applyFill="1" applyBorder="1" applyAlignment="1">
      <alignment horizontal="center" vertical="center" textRotation="255"/>
      <protection/>
    </xf>
    <xf numFmtId="0" fontId="6" fillId="3" borderId="15" xfId="2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workbookViewId="0" topLeftCell="A1">
      <selection activeCell="F1" sqref="F1"/>
    </sheetView>
  </sheetViews>
  <sheetFormatPr defaultColWidth="8.796875" defaultRowHeight="14.25"/>
  <cols>
    <col min="1" max="3" width="2.8984375" style="4" customWidth="1"/>
    <col min="4" max="4" width="0.4921875" style="4" customWidth="1"/>
    <col min="5" max="5" width="10.59765625" style="4" customWidth="1"/>
    <col min="6" max="6" width="13.59765625" style="4" customWidth="1"/>
    <col min="7" max="7" width="0.4921875" style="4" customWidth="1"/>
    <col min="8" max="14" width="7.69921875" style="4" customWidth="1"/>
    <col min="15" max="16384" width="9" style="4" customWidth="1"/>
  </cols>
  <sheetData>
    <row r="1" spans="2:14" ht="13.5" customHeight="1">
      <c r="B1" s="1" t="s">
        <v>5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</row>
    <row r="2" spans="2:14" ht="13.5" customHeight="1"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3"/>
    </row>
    <row r="3" spans="2:14" ht="13.5" customHeight="1">
      <c r="B3" s="54" t="s"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3.5" customHeight="1" thickBot="1">
      <c r="B4" s="1"/>
      <c r="C4" s="1"/>
      <c r="D4" s="1"/>
      <c r="E4" s="1"/>
      <c r="F4" s="5"/>
      <c r="G4" s="5"/>
      <c r="H4" s="5"/>
      <c r="I4" s="5"/>
      <c r="J4" s="5"/>
      <c r="K4" s="5"/>
      <c r="L4" s="5"/>
      <c r="N4" s="6" t="s">
        <v>8</v>
      </c>
    </row>
    <row r="5" spans="2:14" ht="30" customHeight="1">
      <c r="B5" s="58" t="s">
        <v>9</v>
      </c>
      <c r="C5" s="58"/>
      <c r="D5" s="58"/>
      <c r="E5" s="58"/>
      <c r="F5" s="58"/>
      <c r="G5" s="16"/>
      <c r="H5" s="55" t="s">
        <v>10</v>
      </c>
      <c r="I5" s="56"/>
      <c r="J5" s="57"/>
      <c r="K5" s="55" t="s">
        <v>11</v>
      </c>
      <c r="L5" s="57"/>
      <c r="M5" s="55" t="s">
        <v>12</v>
      </c>
      <c r="N5" s="56"/>
    </row>
    <row r="6" spans="2:14" ht="30" customHeight="1">
      <c r="B6" s="59"/>
      <c r="C6" s="59"/>
      <c r="D6" s="59"/>
      <c r="E6" s="59"/>
      <c r="F6" s="59"/>
      <c r="G6" s="17"/>
      <c r="H6" s="18" t="s">
        <v>10</v>
      </c>
      <c r="I6" s="19" t="s">
        <v>13</v>
      </c>
      <c r="J6" s="19" t="s">
        <v>14</v>
      </c>
      <c r="K6" s="19" t="s">
        <v>13</v>
      </c>
      <c r="L6" s="19" t="s">
        <v>14</v>
      </c>
      <c r="M6" s="19" t="s">
        <v>13</v>
      </c>
      <c r="N6" s="20" t="s">
        <v>14</v>
      </c>
    </row>
    <row r="7" spans="2:14" s="9" customFormat="1" ht="33" customHeight="1">
      <c r="B7" s="38" t="s">
        <v>44</v>
      </c>
      <c r="C7" s="38"/>
      <c r="D7" s="38"/>
      <c r="E7" s="38"/>
      <c r="F7" s="38"/>
      <c r="G7" s="22"/>
      <c r="H7" s="7">
        <v>21246</v>
      </c>
      <c r="I7" s="7">
        <v>10559</v>
      </c>
      <c r="J7" s="7">
        <v>10687</v>
      </c>
      <c r="K7" s="8">
        <v>8672</v>
      </c>
      <c r="L7" s="8">
        <v>7771</v>
      </c>
      <c r="M7" s="8">
        <v>1887</v>
      </c>
      <c r="N7" s="8">
        <v>2916</v>
      </c>
    </row>
    <row r="8" spans="2:14" s="9" customFormat="1" ht="33" customHeight="1">
      <c r="B8" s="60" t="s">
        <v>45</v>
      </c>
      <c r="C8" s="61"/>
      <c r="D8" s="61"/>
      <c r="E8" s="61"/>
      <c r="F8" s="61"/>
      <c r="G8" s="23"/>
      <c r="H8" s="10">
        <f aca="true" t="shared" si="0" ref="H8:N8">IF(SUM(H9)+SUM(H16)+SUM(H17)+SUM(H20)+SUM(H21)+SUM(H22)+SUM(H23)&lt;&gt;0,SUM(H9)+SUM(H16)+SUM(H17)+SUM(H20)+SUM(H21)+SUM(H22)+SUM(H23),"－")</f>
        <v>20689</v>
      </c>
      <c r="I8" s="10">
        <f t="shared" si="0"/>
        <v>10273</v>
      </c>
      <c r="J8" s="10">
        <f t="shared" si="0"/>
        <v>10416</v>
      </c>
      <c r="K8" s="10">
        <f t="shared" si="0"/>
        <v>8364</v>
      </c>
      <c r="L8" s="10">
        <f t="shared" si="0"/>
        <v>7525</v>
      </c>
      <c r="M8" s="10">
        <f t="shared" si="0"/>
        <v>1909</v>
      </c>
      <c r="N8" s="10">
        <f t="shared" si="0"/>
        <v>2891</v>
      </c>
    </row>
    <row r="9" spans="2:14" ht="33" customHeight="1">
      <c r="B9" s="62" t="s">
        <v>15</v>
      </c>
      <c r="C9" s="65" t="s">
        <v>16</v>
      </c>
      <c r="D9" s="24"/>
      <c r="E9" s="38" t="s">
        <v>10</v>
      </c>
      <c r="F9" s="38"/>
      <c r="G9" s="25"/>
      <c r="H9" s="11">
        <f aca="true" t="shared" si="1" ref="H9:N9">IF(SUM(H10:H15)&gt;0,SUM(H10:H15),"－")</f>
        <v>9088</v>
      </c>
      <c r="I9" s="7">
        <f t="shared" si="1"/>
        <v>4450</v>
      </c>
      <c r="J9" s="7">
        <f t="shared" si="1"/>
        <v>4638</v>
      </c>
      <c r="K9" s="7">
        <f t="shared" si="1"/>
        <v>3563</v>
      </c>
      <c r="L9" s="7">
        <f t="shared" si="1"/>
        <v>3291</v>
      </c>
      <c r="M9" s="7">
        <f t="shared" si="1"/>
        <v>887</v>
      </c>
      <c r="N9" s="7">
        <f t="shared" si="1"/>
        <v>1347</v>
      </c>
    </row>
    <row r="10" spans="2:14" ht="33" customHeight="1">
      <c r="B10" s="63"/>
      <c r="C10" s="66"/>
      <c r="D10" s="26"/>
      <c r="E10" s="38" t="s">
        <v>17</v>
      </c>
      <c r="F10" s="38"/>
      <c r="G10" s="25"/>
      <c r="H10" s="11">
        <f aca="true" t="shared" si="2" ref="H10:H16">IF(SUM(K10:N10)&gt;0,SUM(K10:N10),"－")</f>
        <v>7279</v>
      </c>
      <c r="I10" s="7">
        <f aca="true" t="shared" si="3" ref="I10:J16">IF(SUM(K10)+SUM(M10)&gt;0,SUM(K10)+SUM(M10),"－")</f>
        <v>4241</v>
      </c>
      <c r="J10" s="7">
        <f t="shared" si="3"/>
        <v>3038</v>
      </c>
      <c r="K10" s="8">
        <v>3416</v>
      </c>
      <c r="L10" s="8">
        <v>2306</v>
      </c>
      <c r="M10" s="8">
        <v>825</v>
      </c>
      <c r="N10" s="8">
        <v>732</v>
      </c>
    </row>
    <row r="11" spans="2:14" ht="33" customHeight="1">
      <c r="B11" s="63"/>
      <c r="C11" s="66"/>
      <c r="D11" s="26"/>
      <c r="E11" s="38" t="s">
        <v>18</v>
      </c>
      <c r="F11" s="38"/>
      <c r="G11" s="25"/>
      <c r="H11" s="11">
        <f t="shared" si="2"/>
        <v>1792</v>
      </c>
      <c r="I11" s="7">
        <f t="shared" si="3"/>
        <v>207</v>
      </c>
      <c r="J11" s="7">
        <f t="shared" si="3"/>
        <v>1585</v>
      </c>
      <c r="K11" s="8">
        <v>146</v>
      </c>
      <c r="L11" s="8">
        <v>978</v>
      </c>
      <c r="M11" s="8">
        <v>61</v>
      </c>
      <c r="N11" s="8">
        <v>607</v>
      </c>
    </row>
    <row r="12" spans="2:14" ht="33" customHeight="1">
      <c r="B12" s="63"/>
      <c r="C12" s="66"/>
      <c r="D12" s="26"/>
      <c r="E12" s="68" t="s">
        <v>19</v>
      </c>
      <c r="F12" s="68"/>
      <c r="G12" s="27"/>
      <c r="H12" s="11">
        <f t="shared" si="2"/>
        <v>8</v>
      </c>
      <c r="I12" s="7">
        <f t="shared" si="3"/>
        <v>1</v>
      </c>
      <c r="J12" s="7">
        <f t="shared" si="3"/>
        <v>7</v>
      </c>
      <c r="K12" s="8" t="s">
        <v>0</v>
      </c>
      <c r="L12" s="8">
        <v>6</v>
      </c>
      <c r="M12" s="8">
        <v>1</v>
      </c>
      <c r="N12" s="8">
        <v>1</v>
      </c>
    </row>
    <row r="13" spans="2:14" ht="33" customHeight="1">
      <c r="B13" s="63"/>
      <c r="C13" s="66"/>
      <c r="D13" s="28"/>
      <c r="E13" s="38" t="s">
        <v>20</v>
      </c>
      <c r="F13" s="38"/>
      <c r="G13" s="25"/>
      <c r="H13" s="11">
        <f t="shared" si="2"/>
        <v>1</v>
      </c>
      <c r="I13" s="7">
        <f t="shared" si="3"/>
        <v>1</v>
      </c>
      <c r="J13" s="7" t="str">
        <f t="shared" si="3"/>
        <v>－</v>
      </c>
      <c r="K13" s="8">
        <v>1</v>
      </c>
      <c r="L13" s="8" t="s">
        <v>0</v>
      </c>
      <c r="M13" s="8" t="s">
        <v>0</v>
      </c>
      <c r="N13" s="8" t="s">
        <v>0</v>
      </c>
    </row>
    <row r="14" spans="2:14" ht="33" customHeight="1">
      <c r="B14" s="63"/>
      <c r="C14" s="66"/>
      <c r="D14" s="29"/>
      <c r="E14" s="38" t="s">
        <v>21</v>
      </c>
      <c r="F14" s="38"/>
      <c r="G14" s="30"/>
      <c r="H14" s="11">
        <f t="shared" si="2"/>
        <v>7</v>
      </c>
      <c r="I14" s="7" t="str">
        <f t="shared" si="3"/>
        <v>－</v>
      </c>
      <c r="J14" s="7">
        <f t="shared" si="3"/>
        <v>7</v>
      </c>
      <c r="K14" s="8" t="s">
        <v>1</v>
      </c>
      <c r="L14" s="8" t="s">
        <v>1</v>
      </c>
      <c r="M14" s="8" t="s">
        <v>1</v>
      </c>
      <c r="N14" s="8">
        <v>7</v>
      </c>
    </row>
    <row r="15" spans="2:14" ht="33" customHeight="1">
      <c r="B15" s="64"/>
      <c r="C15" s="67"/>
      <c r="D15" s="31"/>
      <c r="E15" s="41" t="s">
        <v>22</v>
      </c>
      <c r="F15" s="41"/>
      <c r="G15" s="22"/>
      <c r="H15" s="11">
        <f t="shared" si="2"/>
        <v>1</v>
      </c>
      <c r="I15" s="7" t="str">
        <f t="shared" si="3"/>
        <v>－</v>
      </c>
      <c r="J15" s="7">
        <f t="shared" si="3"/>
        <v>1</v>
      </c>
      <c r="K15" s="8" t="s">
        <v>2</v>
      </c>
      <c r="L15" s="8">
        <v>1</v>
      </c>
      <c r="M15" s="8" t="s">
        <v>2</v>
      </c>
      <c r="N15" s="8" t="s">
        <v>2</v>
      </c>
    </row>
    <row r="16" spans="2:14" ht="33" customHeight="1">
      <c r="B16" s="21" t="s">
        <v>23</v>
      </c>
      <c r="C16" s="38" t="s">
        <v>24</v>
      </c>
      <c r="D16" s="38"/>
      <c r="E16" s="38"/>
      <c r="F16" s="38"/>
      <c r="G16" s="25"/>
      <c r="H16" s="7">
        <f t="shared" si="2"/>
        <v>4934</v>
      </c>
      <c r="I16" s="7">
        <f t="shared" si="3"/>
        <v>2092</v>
      </c>
      <c r="J16" s="7">
        <f t="shared" si="3"/>
        <v>2842</v>
      </c>
      <c r="K16" s="8">
        <v>1661</v>
      </c>
      <c r="L16" s="8">
        <v>2059</v>
      </c>
      <c r="M16" s="8">
        <v>431</v>
      </c>
      <c r="N16" s="8">
        <v>783</v>
      </c>
    </row>
    <row r="17" spans="2:14" ht="33" customHeight="1">
      <c r="B17" s="39" t="s">
        <v>25</v>
      </c>
      <c r="C17" s="42" t="s">
        <v>26</v>
      </c>
      <c r="D17" s="31"/>
      <c r="E17" s="38" t="s">
        <v>10</v>
      </c>
      <c r="F17" s="38"/>
      <c r="G17" s="25"/>
      <c r="H17" s="7">
        <f aca="true" t="shared" si="4" ref="H17:N17">IF(SUM(H18:H19)&gt;0,SUM(H18:H19),"－")</f>
        <v>1778</v>
      </c>
      <c r="I17" s="7">
        <f t="shared" si="4"/>
        <v>1144</v>
      </c>
      <c r="J17" s="7">
        <f t="shared" si="4"/>
        <v>634</v>
      </c>
      <c r="K17" s="7">
        <f t="shared" si="4"/>
        <v>904</v>
      </c>
      <c r="L17" s="7">
        <f t="shared" si="4"/>
        <v>461</v>
      </c>
      <c r="M17" s="7">
        <f t="shared" si="4"/>
        <v>240</v>
      </c>
      <c r="N17" s="7">
        <f t="shared" si="4"/>
        <v>173</v>
      </c>
    </row>
    <row r="18" spans="2:14" ht="33" customHeight="1">
      <c r="B18" s="40"/>
      <c r="C18" s="43"/>
      <c r="D18" s="32"/>
      <c r="E18" s="38" t="s">
        <v>27</v>
      </c>
      <c r="F18" s="38"/>
      <c r="G18" s="25"/>
      <c r="H18" s="11">
        <f>IF(SUM(K18:N18)&gt;0,SUM(K18:N18),"－")</f>
        <v>774</v>
      </c>
      <c r="I18" s="7">
        <f aca="true" t="shared" si="5" ref="I18:J21">IF(SUM(K18)+SUM(M18)&gt;0,SUM(K18)+SUM(M18),"－")</f>
        <v>575</v>
      </c>
      <c r="J18" s="7">
        <f t="shared" si="5"/>
        <v>199</v>
      </c>
      <c r="K18" s="8">
        <v>444</v>
      </c>
      <c r="L18" s="8">
        <v>161</v>
      </c>
      <c r="M18" s="8">
        <v>131</v>
      </c>
      <c r="N18" s="8">
        <v>38</v>
      </c>
    </row>
    <row r="19" spans="2:14" ht="33" customHeight="1">
      <c r="B19" s="40"/>
      <c r="C19" s="43"/>
      <c r="D19" s="32"/>
      <c r="E19" s="38" t="s">
        <v>28</v>
      </c>
      <c r="F19" s="38"/>
      <c r="G19" s="25"/>
      <c r="H19" s="11">
        <f>IF(SUM(K19:N19)&gt;0,SUM(K19:N19),"－")</f>
        <v>1004</v>
      </c>
      <c r="I19" s="7">
        <f t="shared" si="5"/>
        <v>569</v>
      </c>
      <c r="J19" s="7">
        <f t="shared" si="5"/>
        <v>435</v>
      </c>
      <c r="K19" s="8">
        <v>460</v>
      </c>
      <c r="L19" s="8">
        <v>300</v>
      </c>
      <c r="M19" s="8">
        <v>109</v>
      </c>
      <c r="N19" s="8">
        <v>135</v>
      </c>
    </row>
    <row r="20" spans="2:14" ht="33" customHeight="1">
      <c r="B20" s="33" t="s">
        <v>29</v>
      </c>
      <c r="C20" s="38" t="s">
        <v>30</v>
      </c>
      <c r="D20" s="38"/>
      <c r="E20" s="38"/>
      <c r="F20" s="38"/>
      <c r="G20" s="25"/>
      <c r="H20" s="11">
        <f>IF(SUM(K20:N20)&gt;0,SUM(K20:N20),"－")</f>
        <v>211</v>
      </c>
      <c r="I20" s="7">
        <f t="shared" si="5"/>
        <v>177</v>
      </c>
      <c r="J20" s="7">
        <f t="shared" si="5"/>
        <v>34</v>
      </c>
      <c r="K20" s="8">
        <v>156</v>
      </c>
      <c r="L20" s="8">
        <v>27</v>
      </c>
      <c r="M20" s="8">
        <v>21</v>
      </c>
      <c r="N20" s="8">
        <v>7</v>
      </c>
    </row>
    <row r="21" spans="2:14" ht="33" customHeight="1">
      <c r="B21" s="33" t="s">
        <v>31</v>
      </c>
      <c r="C21" s="48" t="s">
        <v>32</v>
      </c>
      <c r="D21" s="49"/>
      <c r="E21" s="49"/>
      <c r="F21" s="49"/>
      <c r="G21" s="30"/>
      <c r="H21" s="7">
        <f aca="true" t="shared" si="6" ref="H21:H27">IF(SUM(K21:N21)&gt;0,SUM(K21:N21),"－")</f>
        <v>3212</v>
      </c>
      <c r="I21" s="7">
        <f t="shared" si="5"/>
        <v>1843</v>
      </c>
      <c r="J21" s="7">
        <f t="shared" si="5"/>
        <v>1369</v>
      </c>
      <c r="K21" s="8">
        <v>1600</v>
      </c>
      <c r="L21" s="8">
        <v>1082</v>
      </c>
      <c r="M21" s="8">
        <v>243</v>
      </c>
      <c r="N21" s="8">
        <v>287</v>
      </c>
    </row>
    <row r="22" spans="2:14" ht="33" customHeight="1">
      <c r="B22" s="21" t="s">
        <v>33</v>
      </c>
      <c r="C22" s="38" t="s">
        <v>34</v>
      </c>
      <c r="D22" s="38"/>
      <c r="E22" s="38"/>
      <c r="F22" s="38"/>
      <c r="G22" s="30"/>
      <c r="H22" s="7">
        <f t="shared" si="6"/>
        <v>1464</v>
      </c>
      <c r="I22" s="7">
        <f aca="true" t="shared" si="7" ref="I22:J27">IF(SUM(K22)+SUM(M22)&gt;0,SUM(K22)+SUM(M22),"－")</f>
        <v>567</v>
      </c>
      <c r="J22" s="7">
        <f t="shared" si="7"/>
        <v>897</v>
      </c>
      <c r="K22" s="8">
        <v>480</v>
      </c>
      <c r="L22" s="8">
        <v>605</v>
      </c>
      <c r="M22" s="8">
        <v>87</v>
      </c>
      <c r="N22" s="8">
        <v>292</v>
      </c>
    </row>
    <row r="23" spans="2:14" ht="33" customHeight="1">
      <c r="B23" s="21" t="s">
        <v>35</v>
      </c>
      <c r="C23" s="38" t="s">
        <v>36</v>
      </c>
      <c r="D23" s="38"/>
      <c r="E23" s="38"/>
      <c r="F23" s="38"/>
      <c r="G23" s="30"/>
      <c r="H23" s="7">
        <f t="shared" si="6"/>
        <v>2</v>
      </c>
      <c r="I23" s="7" t="str">
        <f t="shared" si="7"/>
        <v>－</v>
      </c>
      <c r="J23" s="7">
        <f t="shared" si="7"/>
        <v>2</v>
      </c>
      <c r="K23" s="8" t="s">
        <v>3</v>
      </c>
      <c r="L23" s="8" t="s">
        <v>3</v>
      </c>
      <c r="M23" s="8" t="s">
        <v>3</v>
      </c>
      <c r="N23" s="8">
        <v>2</v>
      </c>
    </row>
    <row r="24" spans="2:14" ht="33" customHeight="1">
      <c r="B24" s="46" t="s">
        <v>37</v>
      </c>
      <c r="C24" s="46"/>
      <c r="D24" s="46"/>
      <c r="E24" s="47"/>
      <c r="F24" s="34" t="s">
        <v>38</v>
      </c>
      <c r="G24" s="30"/>
      <c r="H24" s="7">
        <f t="shared" si="6"/>
        <v>6</v>
      </c>
      <c r="I24" s="7">
        <f t="shared" si="7"/>
        <v>4</v>
      </c>
      <c r="J24" s="7">
        <f t="shared" si="7"/>
        <v>2</v>
      </c>
      <c r="K24" s="8">
        <v>4</v>
      </c>
      <c r="L24" s="8">
        <v>2</v>
      </c>
      <c r="M24" s="8" t="s">
        <v>4</v>
      </c>
      <c r="N24" s="8" t="s">
        <v>4</v>
      </c>
    </row>
    <row r="25" spans="2:14" ht="33" customHeight="1">
      <c r="B25" s="52" t="s">
        <v>39</v>
      </c>
      <c r="C25" s="52"/>
      <c r="D25" s="52"/>
      <c r="E25" s="53"/>
      <c r="F25" s="35" t="s">
        <v>40</v>
      </c>
      <c r="G25" s="25"/>
      <c r="H25" s="7">
        <f t="shared" si="6"/>
        <v>6</v>
      </c>
      <c r="I25" s="7">
        <f>IF(SUM(K25)+SUM(M25)&gt;0,SUM(K25)+SUM(M25),"－")</f>
        <v>3</v>
      </c>
      <c r="J25" s="7">
        <f>IF(SUM(L25)+SUM(N25)&gt;0,SUM(L25)+SUM(N25),"－")</f>
        <v>3</v>
      </c>
      <c r="K25" s="8">
        <v>3</v>
      </c>
      <c r="L25" s="8">
        <v>2</v>
      </c>
      <c r="M25" s="8" t="s">
        <v>4</v>
      </c>
      <c r="N25" s="8">
        <v>1</v>
      </c>
    </row>
    <row r="26" spans="2:14" ht="33" customHeight="1">
      <c r="B26" s="50" t="s">
        <v>41</v>
      </c>
      <c r="C26" s="50"/>
      <c r="D26" s="50"/>
      <c r="E26" s="51"/>
      <c r="F26" s="34" t="s">
        <v>42</v>
      </c>
      <c r="G26" s="25"/>
      <c r="H26" s="7">
        <f t="shared" si="6"/>
        <v>139</v>
      </c>
      <c r="I26" s="7">
        <f t="shared" si="7"/>
        <v>31</v>
      </c>
      <c r="J26" s="7">
        <f t="shared" si="7"/>
        <v>108</v>
      </c>
      <c r="K26" s="8">
        <v>28</v>
      </c>
      <c r="L26" s="8">
        <v>64</v>
      </c>
      <c r="M26" s="8">
        <v>3</v>
      </c>
      <c r="N26" s="8">
        <v>44</v>
      </c>
    </row>
    <row r="27" spans="2:14" ht="33" customHeight="1" thickBot="1">
      <c r="B27" s="44"/>
      <c r="C27" s="44"/>
      <c r="D27" s="44"/>
      <c r="E27" s="45"/>
      <c r="F27" s="36" t="s">
        <v>43</v>
      </c>
      <c r="G27" s="37"/>
      <c r="H27" s="12" t="str">
        <f t="shared" si="6"/>
        <v>－</v>
      </c>
      <c r="I27" s="13" t="str">
        <f t="shared" si="7"/>
        <v>－</v>
      </c>
      <c r="J27" s="13" t="str">
        <f t="shared" si="7"/>
        <v>－</v>
      </c>
      <c r="K27" s="14" t="s">
        <v>4</v>
      </c>
      <c r="L27" s="14" t="s">
        <v>4</v>
      </c>
      <c r="M27" s="14" t="s">
        <v>4</v>
      </c>
      <c r="N27" s="14" t="s">
        <v>4</v>
      </c>
    </row>
    <row r="28" spans="2:14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</sheetData>
  <mergeCells count="30">
    <mergeCell ref="C20:F20"/>
    <mergeCell ref="B8:F8"/>
    <mergeCell ref="B7:F7"/>
    <mergeCell ref="C16:F16"/>
    <mergeCell ref="E9:F9"/>
    <mergeCell ref="B9:B15"/>
    <mergeCell ref="C9:C15"/>
    <mergeCell ref="E10:F10"/>
    <mergeCell ref="E11:F11"/>
    <mergeCell ref="E12:F12"/>
    <mergeCell ref="B3:N3"/>
    <mergeCell ref="H5:J5"/>
    <mergeCell ref="B5:F6"/>
    <mergeCell ref="K5:L5"/>
    <mergeCell ref="M5:N5"/>
    <mergeCell ref="B27:E27"/>
    <mergeCell ref="B24:E24"/>
    <mergeCell ref="C21:F21"/>
    <mergeCell ref="C22:F22"/>
    <mergeCell ref="C23:F23"/>
    <mergeCell ref="B26:E26"/>
    <mergeCell ref="B25:E25"/>
    <mergeCell ref="E18:F18"/>
    <mergeCell ref="E19:F19"/>
    <mergeCell ref="B17:B19"/>
    <mergeCell ref="E13:F13"/>
    <mergeCell ref="E14:F14"/>
    <mergeCell ref="E15:F15"/>
    <mergeCell ref="E17:F17"/>
    <mergeCell ref="C17:C19"/>
  </mergeCells>
  <printOptions horizontalCentered="1"/>
  <pageMargins left="0.8661417322834646" right="0.8661417322834646" top="0.7874015748031497" bottom="0.7874015748031497" header="0.3937007874015748" footer="0.3937007874015748"/>
  <pageSetup firstPageNumber="121" useFirstPageNumber="1"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2002-11-21T05:01:08Z</dcterms:created>
  <dcterms:modified xsi:type="dcterms:W3CDTF">2003-12-03T07:29:09Z</dcterms:modified>
  <cp:category/>
  <cp:version/>
  <cp:contentType/>
  <cp:contentStatus/>
</cp:coreProperties>
</file>