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73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<sst xmlns="http://schemas.openxmlformats.org/spreadsheetml/2006/main" count="72" uniqueCount="46">
  <si>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－</t>
  </si>
  <si>
    <t>－</t>
  </si>
  <si>
    <t>－</t>
  </si>
  <si>
    <t>－</t>
  </si>
  <si>
    <t>－</t>
  </si>
  <si>
    <t>卒業後の状況調査</t>
  </si>
  <si>
    <t>（高等学校）</t>
  </si>
  <si>
    <t>第73表　進路別卒業者数（公立・私立別）</t>
  </si>
  <si>
    <t>（単位：人）</t>
  </si>
  <si>
    <t>区　　　　　　　　　　分</t>
  </si>
  <si>
    <t>計</t>
  </si>
  <si>
    <t>公　　立</t>
  </si>
  <si>
    <t>私　　立</t>
  </si>
  <si>
    <t>男</t>
  </si>
  <si>
    <t>女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</si>
  <si>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</si>
  <si>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</si>
  <si>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Ａ 大　学　等　進　学　者</t>
  </si>
  <si>
    <t>　　（就職進学者を含む）</t>
  </si>
  <si>
    <t>大学学部</t>
  </si>
  <si>
    <t>短期大学本科</t>
  </si>
  <si>
    <t>大学･短期大学の通信教育部</t>
  </si>
  <si>
    <t>大学・短期大学の別科</t>
  </si>
  <si>
    <t>高等学校専攻科</t>
  </si>
  <si>
    <t>盲･聾･養護学校高等部専攻科</t>
  </si>
  <si>
    <t>Ｂ</t>
  </si>
  <si>
    <t>専修学校(専門課程)進学者</t>
  </si>
  <si>
    <t>Ｃ　専修学校（一般</t>
  </si>
  <si>
    <t>　　課程）等入学者</t>
  </si>
  <si>
    <t>専修学校(一般課程)等</t>
  </si>
  <si>
    <t>各種学校</t>
  </si>
  <si>
    <t>Ｄ</t>
  </si>
  <si>
    <t>公共職業能力開発施設等</t>
  </si>
  <si>
    <t>Ｅ</t>
  </si>
  <si>
    <t>就職者(上記Ａ､Ｂ､Ｃ､Ｄを除く)</t>
  </si>
  <si>
    <t>Ｆ</t>
  </si>
  <si>
    <t>左記以外の者</t>
  </si>
  <si>
    <t>Ｇ</t>
  </si>
  <si>
    <t>死亡・不詳</t>
  </si>
  <si>
    <t>上記Ａ､Ｂ､Ｃ､Ｄ</t>
  </si>
  <si>
    <t>上記Ａのうち</t>
  </si>
  <si>
    <t>のうち就職して</t>
  </si>
  <si>
    <t>上記Ｂのうち</t>
  </si>
  <si>
    <t>いる者（再掲）</t>
  </si>
  <si>
    <t>上記Ｃのうち</t>
  </si>
  <si>
    <t>上記Ｄのうち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</si>
</sst>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21" applyFont="1" applyAlignment="1">
      <alignment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 vertical="center"/>
      <protection/>
    </xf>
    <xf numFmtId="0" fontId="0" fillId="0" borderId="0" xfId="21">
      <alignment/>
      <protection/>
    </xf>
    <xf numFmtId="0" fontId="5" fillId="0" borderId="0" xfId="21" applyFont="1" applyAlignment="1">
      <alignment horizontal="center"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horizontal="right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distributed" vertical="center"/>
      <protection/>
    </xf>
    <xf numFmtId="0" fontId="0" fillId="0" borderId="13" xfId="21" applyFont="1" applyBorder="1" applyAlignment="1">
      <alignment horizontal="center" vertical="center"/>
      <protection/>
    </xf>
    <xf numFmtId="3" fontId="0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0" fillId="0" borderId="0" xfId="21" applyAlignment="1">
      <alignment/>
      <protection/>
    </xf>
    <xf numFmtId="0" fontId="5" fillId="0" borderId="12" xfId="21" applyFont="1" applyBorder="1" applyAlignment="1" quotePrefix="1">
      <alignment horizontal="distributed" vertical="center"/>
      <protection/>
    </xf>
    <xf numFmtId="0" fontId="5" fillId="0" borderId="12" xfId="21" applyFont="1" applyBorder="1" applyAlignment="1">
      <alignment horizontal="distributed" vertical="center"/>
      <protection/>
    </xf>
    <xf numFmtId="0" fontId="5" fillId="0" borderId="14" xfId="21" applyFont="1" applyBorder="1" applyAlignment="1">
      <alignment horizontal="center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0" fontId="0" fillId="0" borderId="15" xfId="21" applyFont="1" applyBorder="1" applyAlignment="1">
      <alignment horizontal="center" vertical="center" textRotation="255"/>
      <protection/>
    </xf>
    <xf numFmtId="0" fontId="0" fillId="0" borderId="14" xfId="21" applyFont="1" applyBorder="1" applyAlignment="1">
      <alignment horizontal="center" vertical="center" textRotation="255"/>
      <protection/>
    </xf>
    <xf numFmtId="0" fontId="0" fillId="0" borderId="16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 vertical="center"/>
      <protection/>
    </xf>
    <xf numFmtId="3" fontId="0" fillId="0" borderId="16" xfId="21" applyNumberFormat="1" applyFont="1" applyBorder="1" applyAlignment="1">
      <alignment horizontal="right" vertical="center"/>
      <protection/>
    </xf>
    <xf numFmtId="0" fontId="0" fillId="0" borderId="0" xfId="21" applyFont="1" applyAlignment="1">
      <alignment horizontal="center" vertical="center" textRotation="255"/>
      <protection/>
    </xf>
    <xf numFmtId="0" fontId="0" fillId="0" borderId="13" xfId="21" applyFont="1" applyAlignment="1">
      <alignment horizontal="center" vertical="center" textRotation="255"/>
      <protection/>
    </xf>
    <xf numFmtId="0" fontId="0" fillId="0" borderId="17" xfId="21" applyFont="1" applyBorder="1" applyAlignment="1">
      <alignment horizontal="center"/>
      <protection/>
    </xf>
    <xf numFmtId="0" fontId="7" fillId="0" borderId="7" xfId="21" applyFont="1" applyBorder="1" applyAlignment="1">
      <alignment horizontal="distributed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 textRotation="180"/>
      <protection/>
    </xf>
    <xf numFmtId="0" fontId="0" fillId="0" borderId="7" xfId="21" applyFont="1" applyBorder="1" applyAlignment="1">
      <alignment horizontal="center" vertical="center" textRotation="255"/>
      <protection/>
    </xf>
    <xf numFmtId="0" fontId="0" fillId="0" borderId="8" xfId="21" applyFont="1" applyBorder="1" applyAlignment="1">
      <alignment horizontal="center" vertical="center" textRotation="255"/>
      <protection/>
    </xf>
    <xf numFmtId="0" fontId="0" fillId="0" borderId="1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distributed" vertical="center"/>
      <protection/>
    </xf>
    <xf numFmtId="0" fontId="0" fillId="0" borderId="12" xfId="21" applyFont="1" applyBorder="1" applyAlignment="1">
      <alignment horizontal="distributed" vertical="center"/>
      <protection/>
    </xf>
    <xf numFmtId="0" fontId="0" fillId="0" borderId="15" xfId="21" applyFont="1" applyBorder="1" applyAlignment="1">
      <alignment horizontal="center" vertical="center" textRotation="255" shrinkToFit="1"/>
      <protection/>
    </xf>
    <xf numFmtId="0" fontId="0" fillId="0" borderId="14" xfId="21" applyFont="1" applyBorder="1" applyAlignment="1">
      <alignment horizontal="center" vertical="center" textRotation="255" shrinkToFit="1"/>
      <protection/>
    </xf>
    <xf numFmtId="0" fontId="0" fillId="0" borderId="0" xfId="21" applyAlignment="1">
      <alignment shrinkToFit="1"/>
      <protection/>
    </xf>
    <xf numFmtId="0" fontId="0" fillId="0" borderId="13" xfId="21" applyBorder="1" applyAlignment="1">
      <alignment horizontal="center" vertical="center" textRotation="255" shrinkToFit="1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 shrinkToFit="1"/>
      <protection/>
    </xf>
    <xf numFmtId="0" fontId="0" fillId="0" borderId="12" xfId="21" applyBorder="1" applyAlignment="1">
      <alignment horizontal="center" vertical="center" shrinkToFit="1"/>
      <protection/>
    </xf>
    <xf numFmtId="0" fontId="0" fillId="0" borderId="15" xfId="21" applyFont="1" applyBorder="1" applyAlignment="1">
      <alignment horizontal="distributed"/>
      <protection/>
    </xf>
    <xf numFmtId="0" fontId="0" fillId="0" borderId="14" xfId="21" applyFont="1" applyBorder="1" applyAlignment="1">
      <alignment horizontal="distributed"/>
      <protection/>
    </xf>
    <xf numFmtId="0" fontId="0" fillId="0" borderId="11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0" fillId="0" borderId="13" xfId="21" applyFont="1" applyBorder="1" applyAlignment="1">
      <alignment horizontal="distributed" vertical="center"/>
      <protection/>
    </xf>
    <xf numFmtId="0" fontId="0" fillId="0" borderId="17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distributed" vertical="top"/>
      <protection/>
    </xf>
    <xf numFmtId="0" fontId="0" fillId="0" borderId="13" xfId="21" applyFont="1" applyBorder="1" applyAlignment="1">
      <alignment horizontal="distributed" vertical="top"/>
      <protection/>
    </xf>
    <xf numFmtId="0" fontId="0" fillId="0" borderId="1" xfId="21" applyFont="1" applyBorder="1" applyAlignment="1">
      <alignment horizontal="distributed" vertical="top"/>
      <protection/>
    </xf>
    <xf numFmtId="0" fontId="0" fillId="0" borderId="18" xfId="21" applyFont="1" applyBorder="1" applyAlignment="1">
      <alignment horizontal="distributed" vertical="top"/>
      <protection/>
    </xf>
    <xf numFmtId="0" fontId="0" fillId="0" borderId="19" xfId="21" applyFont="1" applyBorder="1" applyAlignment="1">
      <alignment horizontal="distributed" vertical="center"/>
      <protection/>
    </xf>
    <xf numFmtId="0" fontId="0" fillId="0" borderId="20" xfId="21" applyFont="1" applyBorder="1" applyAlignment="1">
      <alignment horizontal="center" vertical="center"/>
      <protection/>
    </xf>
    <xf numFmtId="3" fontId="0" fillId="0" borderId="19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0" fillId="0" borderId="0" xfId="2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pane xSplit="6" ySplit="6" topLeftCell="G1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6" sqref="G16"/>
    </sheetView>
  </sheetViews>
  <sheetFormatPr defaultColWidth="8.796875" defaultRowHeight="14.25"/>
  <cols>
    <col min="1" max="2" width="2.8984375" style="4" customWidth="1"/>
    <col min="3" max="3" width="0.4921875" style="4" customWidth="1"/>
    <col min="4" max="4" width="10.59765625" style="4" customWidth="1"/>
    <col min="5" max="5" width="13.59765625" style="4" customWidth="1"/>
    <col min="6" max="6" width="0.4921875" style="4" customWidth="1"/>
    <col min="7" max="13" width="7.69921875" style="4" customWidth="1"/>
    <col min="14" max="16384" width="9" style="4" customWidth="1"/>
  </cols>
  <sheetData>
    <row r="1" spans="1:13" ht="13.5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3.5" customHeight="1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</row>
    <row r="3" spans="1:13" ht="13.5" customHeight="1">
      <c r="A3" s="5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 thickBot="1">
      <c r="A4" s="1"/>
      <c r="B4" s="1"/>
      <c r="C4" s="1"/>
      <c r="D4" s="1"/>
      <c r="E4" s="6"/>
      <c r="F4" s="6"/>
      <c r="G4" s="6"/>
      <c r="H4" s="6"/>
      <c r="I4" s="6"/>
      <c r="J4" s="6"/>
      <c r="K4" s="6"/>
      <c r="M4" s="7" t="s">
        <v>8</v>
      </c>
    </row>
    <row r="5" spans="1:13" ht="30" customHeight="1">
      <c r="A5" s="8" t="s">
        <v>9</v>
      </c>
      <c r="B5" s="8"/>
      <c r="C5" s="8"/>
      <c r="D5" s="8"/>
      <c r="E5" s="8"/>
      <c r="F5" s="9"/>
      <c r="G5" s="10" t="s">
        <v>10</v>
      </c>
      <c r="H5" s="11"/>
      <c r="I5" s="12"/>
      <c r="J5" s="10" t="s">
        <v>11</v>
      </c>
      <c r="K5" s="12"/>
      <c r="L5" s="10" t="s">
        <v>12</v>
      </c>
      <c r="M5" s="11"/>
    </row>
    <row r="6" spans="1:13" ht="30" customHeight="1">
      <c r="A6" s="13"/>
      <c r="B6" s="13"/>
      <c r="C6" s="13"/>
      <c r="D6" s="13"/>
      <c r="E6" s="13"/>
      <c r="F6" s="14"/>
      <c r="G6" s="15" t="s">
        <v>10</v>
      </c>
      <c r="H6" s="16" t="s">
        <v>13</v>
      </c>
      <c r="I6" s="16" t="s">
        <v>14</v>
      </c>
      <c r="J6" s="16" t="s">
        <v>13</v>
      </c>
      <c r="K6" s="16" t="s">
        <v>14</v>
      </c>
      <c r="L6" s="16" t="s">
        <v>13</v>
      </c>
      <c r="M6" s="17" t="s">
        <v>14</v>
      </c>
    </row>
    <row r="7" spans="1:13" s="22" customFormat="1" ht="33" customHeight="1">
      <c r="A7" s="18" t="s">
        <v>15</v>
      </c>
      <c r="B7" s="18"/>
      <c r="C7" s="18"/>
      <c r="D7" s="18"/>
      <c r="E7" s="18"/>
      <c r="F7" s="19"/>
      <c r="G7" s="20">
        <v>21298</v>
      </c>
      <c r="H7" s="20">
        <v>10561</v>
      </c>
      <c r="I7" s="20">
        <v>10737</v>
      </c>
      <c r="J7" s="21">
        <v>8664</v>
      </c>
      <c r="K7" s="21">
        <v>7704</v>
      </c>
      <c r="L7" s="21">
        <v>1897</v>
      </c>
      <c r="M7" s="21">
        <v>3033</v>
      </c>
    </row>
    <row r="8" spans="1:13" s="22" customFormat="1" ht="33" customHeight="1">
      <c r="A8" s="23" t="s">
        <v>16</v>
      </c>
      <c r="B8" s="24"/>
      <c r="C8" s="24"/>
      <c r="D8" s="24"/>
      <c r="E8" s="24"/>
      <c r="F8" s="25"/>
      <c r="G8" s="26">
        <f aca="true" t="shared" si="0" ref="G8:M8">IF(SUM(G9)+SUM(G16)+SUM(G17)+SUM(G20)+SUM(G21)+SUM(G22)+SUM(G23)&lt;&gt;0,SUM(G9)+SUM(G16)+SUM(G17)+SUM(G20)+SUM(G21)+SUM(G22)+SUM(G23),"－")</f>
        <v>21246</v>
      </c>
      <c r="H8" s="26">
        <f t="shared" si="0"/>
        <v>10559</v>
      </c>
      <c r="I8" s="26">
        <f t="shared" si="0"/>
        <v>10687</v>
      </c>
      <c r="J8" s="26">
        <f t="shared" si="0"/>
        <v>8672</v>
      </c>
      <c r="K8" s="26">
        <f t="shared" si="0"/>
        <v>7771</v>
      </c>
      <c r="L8" s="26">
        <f t="shared" si="0"/>
        <v>1887</v>
      </c>
      <c r="M8" s="26">
        <f t="shared" si="0"/>
        <v>2916</v>
      </c>
    </row>
    <row r="9" spans="1:13" ht="33" customHeight="1">
      <c r="A9" s="27" t="s">
        <v>17</v>
      </c>
      <c r="B9" s="28" t="s">
        <v>18</v>
      </c>
      <c r="C9" s="29"/>
      <c r="D9" s="18" t="s">
        <v>10</v>
      </c>
      <c r="E9" s="18"/>
      <c r="F9" s="30"/>
      <c r="G9" s="31">
        <f aca="true" t="shared" si="1" ref="G9:M9">IF(SUM(G10:G15)&gt;0,SUM(G10:G15),"－")</f>
        <v>9273</v>
      </c>
      <c r="H9" s="20">
        <f t="shared" si="1"/>
        <v>4512</v>
      </c>
      <c r="I9" s="20">
        <f t="shared" si="1"/>
        <v>4761</v>
      </c>
      <c r="J9" s="20">
        <f t="shared" si="1"/>
        <v>3653</v>
      </c>
      <c r="K9" s="20">
        <f t="shared" si="1"/>
        <v>3425</v>
      </c>
      <c r="L9" s="20">
        <f t="shared" si="1"/>
        <v>859</v>
      </c>
      <c r="M9" s="20">
        <f t="shared" si="1"/>
        <v>1336</v>
      </c>
    </row>
    <row r="10" spans="1:13" ht="33" customHeight="1">
      <c r="A10" s="32"/>
      <c r="B10" s="33"/>
      <c r="C10" s="34"/>
      <c r="D10" s="18" t="s">
        <v>19</v>
      </c>
      <c r="E10" s="18"/>
      <c r="F10" s="30"/>
      <c r="G10" s="31">
        <f aca="true" t="shared" si="2" ref="G10:G16">IF(SUM(J10:M10)&gt;0,SUM(J10:M10),"－")</f>
        <v>7374</v>
      </c>
      <c r="H10" s="20">
        <f aca="true" t="shared" si="3" ref="H10:I16">IF(SUM(J10)+SUM(L10)&gt;0,SUM(J10)+SUM(L10),"－")</f>
        <v>4289</v>
      </c>
      <c r="I10" s="20">
        <f t="shared" si="3"/>
        <v>3085</v>
      </c>
      <c r="J10" s="21">
        <v>3494</v>
      </c>
      <c r="K10" s="21">
        <v>2373</v>
      </c>
      <c r="L10" s="21">
        <v>795</v>
      </c>
      <c r="M10" s="21">
        <v>712</v>
      </c>
    </row>
    <row r="11" spans="1:13" ht="33" customHeight="1">
      <c r="A11" s="32"/>
      <c r="B11" s="33"/>
      <c r="C11" s="34"/>
      <c r="D11" s="18" t="s">
        <v>20</v>
      </c>
      <c r="E11" s="18"/>
      <c r="F11" s="30"/>
      <c r="G11" s="31">
        <f t="shared" si="2"/>
        <v>1885</v>
      </c>
      <c r="H11" s="20">
        <f t="shared" si="3"/>
        <v>219</v>
      </c>
      <c r="I11" s="20">
        <f t="shared" si="3"/>
        <v>1666</v>
      </c>
      <c r="J11" s="21">
        <v>155</v>
      </c>
      <c r="K11" s="21">
        <v>1047</v>
      </c>
      <c r="L11" s="21">
        <v>64</v>
      </c>
      <c r="M11" s="21">
        <v>619</v>
      </c>
    </row>
    <row r="12" spans="1:13" ht="33" customHeight="1">
      <c r="A12" s="32"/>
      <c r="B12" s="33"/>
      <c r="C12" s="34"/>
      <c r="D12" s="35" t="s">
        <v>21</v>
      </c>
      <c r="E12" s="35"/>
      <c r="F12" s="36"/>
      <c r="G12" s="31">
        <f t="shared" si="2"/>
        <v>9</v>
      </c>
      <c r="H12" s="20">
        <f t="shared" si="3"/>
        <v>4</v>
      </c>
      <c r="I12" s="20">
        <f t="shared" si="3"/>
        <v>5</v>
      </c>
      <c r="J12" s="21">
        <v>4</v>
      </c>
      <c r="K12" s="21">
        <v>5</v>
      </c>
      <c r="L12" s="21" t="s">
        <v>0</v>
      </c>
      <c r="M12" s="21" t="s">
        <v>0</v>
      </c>
    </row>
    <row r="13" spans="1:13" ht="33" customHeight="1">
      <c r="A13" s="32"/>
      <c r="B13" s="33"/>
      <c r="C13" s="37"/>
      <c r="D13" s="18" t="s">
        <v>22</v>
      </c>
      <c r="E13" s="18"/>
      <c r="F13" s="30"/>
      <c r="G13" s="31" t="str">
        <f t="shared" si="2"/>
        <v>－</v>
      </c>
      <c r="H13" s="20" t="str">
        <f t="shared" si="3"/>
        <v>－</v>
      </c>
      <c r="I13" s="20" t="str">
        <f t="shared" si="3"/>
        <v>－</v>
      </c>
      <c r="J13" s="21" t="s">
        <v>0</v>
      </c>
      <c r="K13" s="21" t="s">
        <v>0</v>
      </c>
      <c r="L13" s="21" t="s">
        <v>0</v>
      </c>
      <c r="M13" s="21" t="s">
        <v>0</v>
      </c>
    </row>
    <row r="14" spans="1:13" ht="33" customHeight="1">
      <c r="A14" s="32"/>
      <c r="B14" s="33"/>
      <c r="C14" s="17"/>
      <c r="D14" s="18" t="s">
        <v>23</v>
      </c>
      <c r="E14" s="18"/>
      <c r="F14" s="15"/>
      <c r="G14" s="31">
        <f t="shared" si="2"/>
        <v>5</v>
      </c>
      <c r="H14" s="20" t="str">
        <f t="shared" si="3"/>
        <v>－</v>
      </c>
      <c r="I14" s="20">
        <f t="shared" si="3"/>
        <v>5</v>
      </c>
      <c r="J14" s="21" t="s">
        <v>1</v>
      </c>
      <c r="K14" s="21" t="s">
        <v>1</v>
      </c>
      <c r="L14" s="21" t="s">
        <v>1</v>
      </c>
      <c r="M14" s="21">
        <v>5</v>
      </c>
    </row>
    <row r="15" spans="1:13" ht="33" customHeight="1">
      <c r="A15" s="38"/>
      <c r="B15" s="39"/>
      <c r="C15" s="40"/>
      <c r="D15" s="41" t="s">
        <v>24</v>
      </c>
      <c r="E15" s="41"/>
      <c r="F15" s="19"/>
      <c r="G15" s="31" t="str">
        <f t="shared" si="2"/>
        <v>－</v>
      </c>
      <c r="H15" s="20" t="str">
        <f t="shared" si="3"/>
        <v>－</v>
      </c>
      <c r="I15" s="20" t="str">
        <f t="shared" si="3"/>
        <v>－</v>
      </c>
      <c r="J15" s="21" t="s">
        <v>2</v>
      </c>
      <c r="K15" s="21" t="s">
        <v>2</v>
      </c>
      <c r="L15" s="21" t="s">
        <v>2</v>
      </c>
      <c r="M15" s="21" t="s">
        <v>2</v>
      </c>
    </row>
    <row r="16" spans="1:13" ht="33" customHeight="1">
      <c r="A16" s="42" t="s">
        <v>25</v>
      </c>
      <c r="B16" s="18" t="s">
        <v>26</v>
      </c>
      <c r="C16" s="18"/>
      <c r="D16" s="18"/>
      <c r="E16" s="18"/>
      <c r="F16" s="30"/>
      <c r="G16" s="20">
        <f t="shared" si="2"/>
        <v>4692</v>
      </c>
      <c r="H16" s="20">
        <f t="shared" si="3"/>
        <v>1966</v>
      </c>
      <c r="I16" s="20">
        <f t="shared" si="3"/>
        <v>2726</v>
      </c>
      <c r="J16" s="21">
        <v>1595</v>
      </c>
      <c r="K16" s="21">
        <v>1958</v>
      </c>
      <c r="L16" s="21">
        <v>371</v>
      </c>
      <c r="M16" s="21">
        <v>768</v>
      </c>
    </row>
    <row r="17" spans="1:13" ht="33" customHeight="1">
      <c r="A17" s="43" t="s">
        <v>27</v>
      </c>
      <c r="B17" s="44" t="s">
        <v>28</v>
      </c>
      <c r="C17" s="40"/>
      <c r="D17" s="18" t="s">
        <v>10</v>
      </c>
      <c r="E17" s="18"/>
      <c r="F17" s="30"/>
      <c r="G17" s="20">
        <f aca="true" t="shared" si="4" ref="G17:M17">IF(SUM(G18:G19)&gt;0,SUM(G18:G19),"－")</f>
        <v>1875</v>
      </c>
      <c r="H17" s="20">
        <f t="shared" si="4"/>
        <v>1132</v>
      </c>
      <c r="I17" s="20">
        <f t="shared" si="4"/>
        <v>743</v>
      </c>
      <c r="J17" s="20">
        <f t="shared" si="4"/>
        <v>947</v>
      </c>
      <c r="K17" s="20">
        <f t="shared" si="4"/>
        <v>568</v>
      </c>
      <c r="L17" s="20">
        <f t="shared" si="4"/>
        <v>185</v>
      </c>
      <c r="M17" s="20">
        <f t="shared" si="4"/>
        <v>175</v>
      </c>
    </row>
    <row r="18" spans="1:13" ht="33" customHeight="1">
      <c r="A18" s="45"/>
      <c r="B18" s="46"/>
      <c r="C18" s="47"/>
      <c r="D18" s="18" t="s">
        <v>29</v>
      </c>
      <c r="E18" s="18"/>
      <c r="F18" s="30"/>
      <c r="G18" s="31">
        <f>IF(SUM(J18:M18)&gt;0,SUM(J18:M18),"－")</f>
        <v>832</v>
      </c>
      <c r="H18" s="20">
        <f aca="true" t="shared" si="5" ref="H18:I21">IF(SUM(J18)+SUM(L18)&gt;0,SUM(J18)+SUM(L18),"－")</f>
        <v>531</v>
      </c>
      <c r="I18" s="20">
        <f t="shared" si="5"/>
        <v>301</v>
      </c>
      <c r="J18" s="21">
        <v>417</v>
      </c>
      <c r="K18" s="21">
        <v>237</v>
      </c>
      <c r="L18" s="21">
        <v>114</v>
      </c>
      <c r="M18" s="21">
        <v>64</v>
      </c>
    </row>
    <row r="19" spans="1:13" ht="33" customHeight="1">
      <c r="A19" s="45"/>
      <c r="B19" s="46"/>
      <c r="C19" s="47"/>
      <c r="D19" s="18" t="s">
        <v>30</v>
      </c>
      <c r="E19" s="18"/>
      <c r="F19" s="30"/>
      <c r="G19" s="31">
        <f>IF(SUM(J19:M19)&gt;0,SUM(J19:M19),"－")</f>
        <v>1043</v>
      </c>
      <c r="H19" s="20">
        <f t="shared" si="5"/>
        <v>601</v>
      </c>
      <c r="I19" s="20">
        <f t="shared" si="5"/>
        <v>442</v>
      </c>
      <c r="J19" s="21">
        <v>530</v>
      </c>
      <c r="K19" s="21">
        <v>331</v>
      </c>
      <c r="L19" s="21">
        <v>71</v>
      </c>
      <c r="M19" s="21">
        <v>111</v>
      </c>
    </row>
    <row r="20" spans="1:13" ht="33" customHeight="1">
      <c r="A20" s="48" t="s">
        <v>31</v>
      </c>
      <c r="B20" s="18" t="s">
        <v>32</v>
      </c>
      <c r="C20" s="18"/>
      <c r="D20" s="18"/>
      <c r="E20" s="18"/>
      <c r="F20" s="30"/>
      <c r="G20" s="31">
        <f>IF(SUM(J20:M20)&gt;0,SUM(J20:M20),"－")</f>
        <v>219</v>
      </c>
      <c r="H20" s="20">
        <f t="shared" si="5"/>
        <v>176</v>
      </c>
      <c r="I20" s="20">
        <f t="shared" si="5"/>
        <v>43</v>
      </c>
      <c r="J20" s="21">
        <v>155</v>
      </c>
      <c r="K20" s="21">
        <v>31</v>
      </c>
      <c r="L20" s="21">
        <v>21</v>
      </c>
      <c r="M20" s="21">
        <v>12</v>
      </c>
    </row>
    <row r="21" spans="1:13" ht="33" customHeight="1">
      <c r="A21" s="48" t="s">
        <v>33</v>
      </c>
      <c r="B21" s="49" t="s">
        <v>34</v>
      </c>
      <c r="C21" s="50"/>
      <c r="D21" s="50"/>
      <c r="E21" s="50"/>
      <c r="F21" s="15"/>
      <c r="G21" s="20">
        <f aca="true" t="shared" si="6" ref="G21:G27">IF(SUM(J21:M21)&gt;0,SUM(J21:M21),"－")</f>
        <v>3526</v>
      </c>
      <c r="H21" s="20">
        <f t="shared" si="5"/>
        <v>2063</v>
      </c>
      <c r="I21" s="20">
        <f t="shared" si="5"/>
        <v>1463</v>
      </c>
      <c r="J21" s="21">
        <v>1768</v>
      </c>
      <c r="K21" s="21">
        <v>1184</v>
      </c>
      <c r="L21" s="21">
        <v>295</v>
      </c>
      <c r="M21" s="21">
        <v>279</v>
      </c>
    </row>
    <row r="22" spans="1:13" ht="33" customHeight="1">
      <c r="A22" s="42" t="s">
        <v>35</v>
      </c>
      <c r="B22" s="18" t="s">
        <v>36</v>
      </c>
      <c r="C22" s="18"/>
      <c r="D22" s="18"/>
      <c r="E22" s="18"/>
      <c r="F22" s="15"/>
      <c r="G22" s="20">
        <f t="shared" si="6"/>
        <v>1654</v>
      </c>
      <c r="H22" s="20">
        <f aca="true" t="shared" si="7" ref="H22:I27">IF(SUM(J22)+SUM(L22)&gt;0,SUM(J22)+SUM(L22),"－")</f>
        <v>703</v>
      </c>
      <c r="I22" s="20">
        <f t="shared" si="7"/>
        <v>951</v>
      </c>
      <c r="J22" s="21">
        <v>547</v>
      </c>
      <c r="K22" s="21">
        <v>605</v>
      </c>
      <c r="L22" s="21">
        <v>156</v>
      </c>
      <c r="M22" s="21">
        <v>346</v>
      </c>
    </row>
    <row r="23" spans="1:13" ht="33" customHeight="1">
      <c r="A23" s="42" t="s">
        <v>37</v>
      </c>
      <c r="B23" s="18" t="s">
        <v>38</v>
      </c>
      <c r="C23" s="18"/>
      <c r="D23" s="18"/>
      <c r="E23" s="18"/>
      <c r="F23" s="15"/>
      <c r="G23" s="20">
        <f t="shared" si="6"/>
        <v>7</v>
      </c>
      <c r="H23" s="20">
        <f t="shared" si="7"/>
        <v>7</v>
      </c>
      <c r="I23" s="20" t="str">
        <f t="shared" si="7"/>
        <v>－</v>
      </c>
      <c r="J23" s="21">
        <v>7</v>
      </c>
      <c r="K23" s="21" t="s">
        <v>3</v>
      </c>
      <c r="L23" s="21" t="s">
        <v>3</v>
      </c>
      <c r="M23" s="21" t="s">
        <v>3</v>
      </c>
    </row>
    <row r="24" spans="1:13" ht="33" customHeight="1">
      <c r="A24" s="51" t="s">
        <v>39</v>
      </c>
      <c r="B24" s="51"/>
      <c r="C24" s="51"/>
      <c r="D24" s="52"/>
      <c r="E24" s="53" t="s">
        <v>40</v>
      </c>
      <c r="F24" s="15"/>
      <c r="G24" s="20">
        <f t="shared" si="6"/>
        <v>12</v>
      </c>
      <c r="H24" s="20">
        <f t="shared" si="7"/>
        <v>10</v>
      </c>
      <c r="I24" s="20">
        <f t="shared" si="7"/>
        <v>2</v>
      </c>
      <c r="J24" s="21">
        <v>10</v>
      </c>
      <c r="K24" s="21">
        <v>2</v>
      </c>
      <c r="L24" s="21" t="s">
        <v>4</v>
      </c>
      <c r="M24" s="21" t="s">
        <v>4</v>
      </c>
    </row>
    <row r="25" spans="1:13" ht="33" customHeight="1">
      <c r="A25" s="54" t="s">
        <v>41</v>
      </c>
      <c r="B25" s="54"/>
      <c r="C25" s="54"/>
      <c r="D25" s="55"/>
      <c r="E25" s="56" t="s">
        <v>42</v>
      </c>
      <c r="F25" s="30"/>
      <c r="G25" s="20">
        <f t="shared" si="6"/>
        <v>8</v>
      </c>
      <c r="H25" s="20">
        <f>IF(SUM(J25)+SUM(L25)&gt;0,SUM(J25)+SUM(L25),"－")</f>
        <v>4</v>
      </c>
      <c r="I25" s="20">
        <f>IF(SUM(K25)+SUM(M25)&gt;0,SUM(K25)+SUM(M25),"－")</f>
        <v>4</v>
      </c>
      <c r="J25" s="21">
        <v>4</v>
      </c>
      <c r="K25" s="21">
        <v>4</v>
      </c>
      <c r="L25" s="21" t="s">
        <v>4</v>
      </c>
      <c r="M25" s="21" t="s">
        <v>4</v>
      </c>
    </row>
    <row r="26" spans="1:13" ht="33" customHeight="1">
      <c r="A26" s="57" t="s">
        <v>43</v>
      </c>
      <c r="B26" s="57"/>
      <c r="C26" s="57"/>
      <c r="D26" s="58"/>
      <c r="E26" s="53" t="s">
        <v>44</v>
      </c>
      <c r="F26" s="30"/>
      <c r="G26" s="20">
        <f t="shared" si="6"/>
        <v>163</v>
      </c>
      <c r="H26" s="20">
        <f t="shared" si="7"/>
        <v>24</v>
      </c>
      <c r="I26" s="20">
        <f t="shared" si="7"/>
        <v>139</v>
      </c>
      <c r="J26" s="21">
        <v>21</v>
      </c>
      <c r="K26" s="21">
        <v>86</v>
      </c>
      <c r="L26" s="21">
        <v>3</v>
      </c>
      <c r="M26" s="21">
        <v>53</v>
      </c>
    </row>
    <row r="27" spans="1:13" ht="33" customHeight="1" thickBot="1">
      <c r="A27" s="59"/>
      <c r="B27" s="59"/>
      <c r="C27" s="59"/>
      <c r="D27" s="60"/>
      <c r="E27" s="61" t="s">
        <v>45</v>
      </c>
      <c r="F27" s="62"/>
      <c r="G27" s="63" t="str">
        <f t="shared" si="6"/>
        <v>－</v>
      </c>
      <c r="H27" s="64" t="str">
        <f t="shared" si="7"/>
        <v>－</v>
      </c>
      <c r="I27" s="64" t="str">
        <f t="shared" si="7"/>
        <v>－</v>
      </c>
      <c r="J27" s="65" t="s">
        <v>4</v>
      </c>
      <c r="K27" s="65" t="s">
        <v>4</v>
      </c>
      <c r="L27" s="65" t="s">
        <v>4</v>
      </c>
      <c r="M27" s="65" t="s">
        <v>4</v>
      </c>
    </row>
    <row r="28" spans="1:13" ht="13.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</sheetData>
  <mergeCells count="30">
    <mergeCell ref="B20:E20"/>
    <mergeCell ref="A8:E8"/>
    <mergeCell ref="A7:E7"/>
    <mergeCell ref="B16:E16"/>
    <mergeCell ref="D9:E9"/>
    <mergeCell ref="A9:A15"/>
    <mergeCell ref="B9:B15"/>
    <mergeCell ref="D10:E10"/>
    <mergeCell ref="D11:E11"/>
    <mergeCell ref="D12:E12"/>
    <mergeCell ref="A3:M3"/>
    <mergeCell ref="G5:I5"/>
    <mergeCell ref="A5:E6"/>
    <mergeCell ref="J5:K5"/>
    <mergeCell ref="L5:M5"/>
    <mergeCell ref="A27:D27"/>
    <mergeCell ref="A24:D24"/>
    <mergeCell ref="B21:E21"/>
    <mergeCell ref="B22:E22"/>
    <mergeCell ref="B23:E23"/>
    <mergeCell ref="A26:D26"/>
    <mergeCell ref="A25:D25"/>
    <mergeCell ref="D18:E18"/>
    <mergeCell ref="D19:E19"/>
    <mergeCell ref="A17:A19"/>
    <mergeCell ref="D13:E13"/>
    <mergeCell ref="D14:E14"/>
    <mergeCell ref="D15:E15"/>
    <mergeCell ref="D17:E17"/>
    <mergeCell ref="B17:B19"/>
  </mergeCells>
  <printOptions horizontalCentered="1"/>
  <pageMargins left="0.8661417322834646" right="0.8661417322834646" top="0.7874015748031497" bottom="0.7874015748031497" header="0.3937007874015748" footer="0.3937007874015748"/>
  <pageSetup firstPageNumber="121" useFirstPageNumber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2002-11-21T05:01:08Z</dcterms:created>
  <dcterms:modified xsi:type="dcterms:W3CDTF">2002-11-21T05:01:20Z</dcterms:modified>
  <cp:category/>
  <cp:version/>
  <cp:contentType/>
  <cp:contentStatus/>
</cp:coreProperties>
</file>