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65" windowWidth="11715" windowHeight="3090" activeTab="0"/>
  </bookViews>
  <sheets>
    <sheet name="第７３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<sst xmlns="http://schemas.openxmlformats.org/spreadsheetml/2006/main" count="64" uniqueCount="44">
  <si>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卒業後の状況調査</t>
  </si>
  <si>
    <t>（高等学校）</t>
  </si>
  <si>
    <t>第73表　進路別卒業者数（公立・私立別）</t>
  </si>
  <si>
    <t>（単位：人）</t>
  </si>
  <si>
    <t>区　　　　　　　　　　分</t>
  </si>
  <si>
    <t>計</t>
  </si>
  <si>
    <t>公　　立</t>
  </si>
  <si>
    <t>私　　立</t>
  </si>
  <si>
    <t>男</t>
  </si>
  <si>
    <t>女</t>
  </si>
  <si>
    <t>平成８年３月</t>
  </si>
  <si>
    <t>平成９年３月</t>
  </si>
  <si>
    <t>Ａ 大　学　等　進　学　者</t>
  </si>
  <si>
    <t>　　（就職進学者を含む）</t>
  </si>
  <si>
    <t>大学学部</t>
  </si>
  <si>
    <t>短期大学本科</t>
  </si>
  <si>
    <t>大学･短期大学の通信教育部</t>
  </si>
  <si>
    <t>－</t>
  </si>
  <si>
    <t>大学・短期大学の別科</t>
  </si>
  <si>
    <t>高等学校専攻科</t>
  </si>
  <si>
    <t>－</t>
  </si>
  <si>
    <t>盲･聾･養護学校高等部専攻科</t>
  </si>
  <si>
    <t>－</t>
  </si>
  <si>
    <t>Ｂ</t>
  </si>
  <si>
    <t>専修学校(専門課程)進学者</t>
  </si>
  <si>
    <t>Ｃ　専修学校（一般</t>
  </si>
  <si>
    <t>　　課程）等入学者</t>
  </si>
  <si>
    <t>専修学校(一般課程)等</t>
  </si>
  <si>
    <t>各種学校</t>
  </si>
  <si>
    <t>公共職業訓練施設等</t>
  </si>
  <si>
    <t>Ｄ</t>
  </si>
  <si>
    <t>就職者(上記Ａ､Ｂ､Ｃを除く)</t>
  </si>
  <si>
    <t>Ｅ</t>
  </si>
  <si>
    <t>無業者</t>
  </si>
  <si>
    <t>Ｆ</t>
  </si>
  <si>
    <t>死亡・不詳</t>
  </si>
  <si>
    <t>－</t>
  </si>
  <si>
    <t>上記Ａ、Ｂ、Ｃ</t>
  </si>
  <si>
    <t>上記Ａのうち</t>
  </si>
  <si>
    <t>－</t>
  </si>
  <si>
    <t>のうち就職して</t>
  </si>
  <si>
    <t>上記Ｂのうち</t>
  </si>
  <si>
    <t>いる者（再掲）</t>
  </si>
  <si>
    <t>上記Ｃのうち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</si>
</sst>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textRotation="255"/>
    </xf>
    <xf numFmtId="0" fontId="1" fillId="0" borderId="13" xfId="0" applyFont="1" applyAlignment="1">
      <alignment horizontal="center" vertical="center" textRotation="255"/>
    </xf>
    <xf numFmtId="0" fontId="1" fillId="0" borderId="17" xfId="0" applyFont="1" applyBorder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180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1" fillId="0" borderId="15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top"/>
    </xf>
    <xf numFmtId="0" fontId="1" fillId="0" borderId="18" xfId="0" applyFont="1" applyBorder="1" applyAlignment="1">
      <alignment horizontal="distributed" vertical="top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D3" sqref="D3"/>
    </sheetView>
  </sheetViews>
  <sheetFormatPr defaultColWidth="9.00390625" defaultRowHeight="13.5"/>
  <cols>
    <col min="1" max="2" width="2.875" style="0" customWidth="1"/>
    <col min="3" max="3" width="0.5" style="0" customWidth="1"/>
    <col min="4" max="4" width="10.625" style="0" customWidth="1"/>
    <col min="5" max="5" width="13.625" style="0" customWidth="1"/>
    <col min="6" max="6" width="0.5" style="0" customWidth="1"/>
    <col min="7" max="13" width="7.75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 t="s">
        <v>0</v>
      </c>
    </row>
    <row r="3" spans="1:1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 t="s">
        <v>1</v>
      </c>
    </row>
    <row r="4" spans="1:13" ht="13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 customHeight="1" thickBot="1">
      <c r="A5" s="2"/>
      <c r="B5" s="2"/>
      <c r="C5" s="2"/>
      <c r="D5" s="2"/>
      <c r="E5" s="5"/>
      <c r="F5" s="5"/>
      <c r="G5" s="5"/>
      <c r="H5" s="5"/>
      <c r="I5" s="5"/>
      <c r="J5" s="5"/>
      <c r="K5" s="5"/>
      <c r="M5" s="6" t="s">
        <v>3</v>
      </c>
    </row>
    <row r="6" spans="1:13" ht="30" customHeight="1">
      <c r="A6" s="7" t="s">
        <v>4</v>
      </c>
      <c r="B6" s="7"/>
      <c r="C6" s="7"/>
      <c r="D6" s="7"/>
      <c r="E6" s="7"/>
      <c r="F6" s="8"/>
      <c r="G6" s="9" t="s">
        <v>5</v>
      </c>
      <c r="H6" s="10"/>
      <c r="I6" s="11"/>
      <c r="J6" s="9" t="s">
        <v>6</v>
      </c>
      <c r="K6" s="11"/>
      <c r="L6" s="9" t="s">
        <v>7</v>
      </c>
      <c r="M6" s="10"/>
    </row>
    <row r="7" spans="1:13" ht="30" customHeight="1">
      <c r="A7" s="12"/>
      <c r="B7" s="12"/>
      <c r="C7" s="12"/>
      <c r="D7" s="12"/>
      <c r="E7" s="12"/>
      <c r="F7" s="13"/>
      <c r="G7" s="14" t="s">
        <v>5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6" t="s">
        <v>9</v>
      </c>
    </row>
    <row r="8" spans="1:13" s="21" customFormat="1" ht="33" customHeight="1">
      <c r="A8" s="17" t="s">
        <v>10</v>
      </c>
      <c r="B8" s="17"/>
      <c r="C8" s="17"/>
      <c r="D8" s="17"/>
      <c r="E8" s="17"/>
      <c r="F8" s="18"/>
      <c r="G8" s="19">
        <f>IF(SUM(J8:M8)&gt;0,SUM(J8:M8),"－")</f>
        <v>25712</v>
      </c>
      <c r="H8" s="19">
        <f>IF(SUM(J8)+SUM(L8)&gt;0,SUM(J8)+SUM(L8),"－")</f>
        <v>12705</v>
      </c>
      <c r="I8" s="19">
        <f>IF(SUM(K8)+SUM(M8)&gt;0,SUM(K8)+SUM(M8),"－")</f>
        <v>13007</v>
      </c>
      <c r="J8" s="20">
        <v>10291</v>
      </c>
      <c r="K8" s="20">
        <v>9271</v>
      </c>
      <c r="L8" s="20">
        <v>2414</v>
      </c>
      <c r="M8" s="20">
        <v>3736</v>
      </c>
    </row>
    <row r="9" spans="1:13" s="21" customFormat="1" ht="33" customHeight="1">
      <c r="A9" s="22" t="s">
        <v>11</v>
      </c>
      <c r="B9" s="22"/>
      <c r="C9" s="22"/>
      <c r="D9" s="22"/>
      <c r="E9" s="22"/>
      <c r="F9" s="23"/>
      <c r="G9" s="24">
        <f aca="true" t="shared" si="0" ref="G9:M9">IF(SUM(G10)+SUM(G17)+SUM(G18)+SUM(G22)+SUM(G23)+SUM(G24)&lt;&gt;0,SUM(G10)+SUM(G17)+SUM(G18)+SUM(G22)+SUM(G23)+SUM(G24),"－")</f>
        <v>24451</v>
      </c>
      <c r="H9" s="24">
        <f t="shared" si="0"/>
        <v>12164</v>
      </c>
      <c r="I9" s="24">
        <f t="shared" si="0"/>
        <v>12287</v>
      </c>
      <c r="J9" s="24">
        <f t="shared" si="0"/>
        <v>9830</v>
      </c>
      <c r="K9" s="24">
        <f t="shared" si="0"/>
        <v>8793</v>
      </c>
      <c r="L9" s="24">
        <f t="shared" si="0"/>
        <v>2334</v>
      </c>
      <c r="M9" s="24">
        <f t="shared" si="0"/>
        <v>3494</v>
      </c>
    </row>
    <row r="10" spans="1:13" ht="33" customHeight="1">
      <c r="A10" s="25" t="s">
        <v>12</v>
      </c>
      <c r="B10" s="26" t="s">
        <v>13</v>
      </c>
      <c r="C10" s="27"/>
      <c r="D10" s="17" t="s">
        <v>5</v>
      </c>
      <c r="E10" s="17"/>
      <c r="F10" s="28"/>
      <c r="G10" s="29">
        <f aca="true" t="shared" si="1" ref="G10:M10">IF(SUM(G11:G16)&gt;0,SUM(G11:G16),"－")</f>
        <v>9157</v>
      </c>
      <c r="H10" s="19">
        <f t="shared" si="1"/>
        <v>4013</v>
      </c>
      <c r="I10" s="19">
        <f t="shared" si="1"/>
        <v>5144</v>
      </c>
      <c r="J10" s="19">
        <f t="shared" si="1"/>
        <v>3262</v>
      </c>
      <c r="K10" s="19">
        <f t="shared" si="1"/>
        <v>3740</v>
      </c>
      <c r="L10" s="19">
        <f t="shared" si="1"/>
        <v>751</v>
      </c>
      <c r="M10" s="19">
        <f t="shared" si="1"/>
        <v>1404</v>
      </c>
    </row>
    <row r="11" spans="1:13" ht="33" customHeight="1">
      <c r="A11" s="30"/>
      <c r="B11" s="31"/>
      <c r="C11" s="32"/>
      <c r="D11" s="17" t="s">
        <v>14</v>
      </c>
      <c r="E11" s="17"/>
      <c r="F11" s="28"/>
      <c r="G11" s="29">
        <f aca="true" t="shared" si="2" ref="G11:G17">IF(SUM(J11:M11)&gt;0,SUM(J11:M11),"－")</f>
        <v>6226</v>
      </c>
      <c r="H11" s="19">
        <f aca="true" t="shared" si="3" ref="H11:I17">IF(SUM(J11)+SUM(L11)&gt;0,SUM(J11)+SUM(L11),"－")</f>
        <v>3756</v>
      </c>
      <c r="I11" s="19">
        <f t="shared" si="3"/>
        <v>2470</v>
      </c>
      <c r="J11" s="20">
        <v>3074</v>
      </c>
      <c r="K11" s="20">
        <v>2024</v>
      </c>
      <c r="L11" s="20">
        <v>682</v>
      </c>
      <c r="M11" s="20">
        <v>446</v>
      </c>
    </row>
    <row r="12" spans="1:13" ht="33" customHeight="1">
      <c r="A12" s="30"/>
      <c r="B12" s="31"/>
      <c r="C12" s="32"/>
      <c r="D12" s="17" t="s">
        <v>15</v>
      </c>
      <c r="E12" s="17"/>
      <c r="F12" s="28"/>
      <c r="G12" s="29">
        <f t="shared" si="2"/>
        <v>2920</v>
      </c>
      <c r="H12" s="19">
        <f t="shared" si="3"/>
        <v>255</v>
      </c>
      <c r="I12" s="19">
        <f t="shared" si="3"/>
        <v>2665</v>
      </c>
      <c r="J12" s="20">
        <v>187</v>
      </c>
      <c r="K12" s="20">
        <v>1716</v>
      </c>
      <c r="L12" s="20">
        <v>68</v>
      </c>
      <c r="M12" s="20">
        <v>949</v>
      </c>
    </row>
    <row r="13" spans="1:13" ht="33" customHeight="1">
      <c r="A13" s="30"/>
      <c r="B13" s="31"/>
      <c r="C13" s="32"/>
      <c r="D13" s="33" t="s">
        <v>16</v>
      </c>
      <c r="E13" s="33"/>
      <c r="F13" s="34"/>
      <c r="G13" s="29">
        <f t="shared" si="2"/>
        <v>2</v>
      </c>
      <c r="H13" s="19">
        <f t="shared" si="3"/>
        <v>2</v>
      </c>
      <c r="I13" s="19" t="str">
        <f t="shared" si="3"/>
        <v>－</v>
      </c>
      <c r="J13" s="20">
        <v>1</v>
      </c>
      <c r="K13" s="20" t="s">
        <v>17</v>
      </c>
      <c r="L13" s="20">
        <v>1</v>
      </c>
      <c r="M13" s="20" t="s">
        <v>17</v>
      </c>
    </row>
    <row r="14" spans="1:13" ht="33" customHeight="1">
      <c r="A14" s="30"/>
      <c r="B14" s="31"/>
      <c r="C14" s="35"/>
      <c r="D14" s="17" t="s">
        <v>18</v>
      </c>
      <c r="E14" s="17"/>
      <c r="F14" s="28"/>
      <c r="G14" s="29">
        <f t="shared" si="2"/>
        <v>1</v>
      </c>
      <c r="H14" s="19" t="str">
        <f t="shared" si="3"/>
        <v>－</v>
      </c>
      <c r="I14" s="19">
        <f t="shared" si="3"/>
        <v>1</v>
      </c>
      <c r="J14" s="20" t="s">
        <v>17</v>
      </c>
      <c r="K14" s="20" t="s">
        <v>17</v>
      </c>
      <c r="L14" s="20" t="s">
        <v>17</v>
      </c>
      <c r="M14" s="20">
        <v>1</v>
      </c>
    </row>
    <row r="15" spans="1:13" ht="33" customHeight="1">
      <c r="A15" s="30"/>
      <c r="B15" s="31"/>
      <c r="C15" s="16"/>
      <c r="D15" s="17" t="s">
        <v>19</v>
      </c>
      <c r="E15" s="17"/>
      <c r="F15" s="14"/>
      <c r="G15" s="29">
        <f t="shared" si="2"/>
        <v>8</v>
      </c>
      <c r="H15" s="19" t="str">
        <f t="shared" si="3"/>
        <v>－</v>
      </c>
      <c r="I15" s="19">
        <f t="shared" si="3"/>
        <v>8</v>
      </c>
      <c r="J15" s="20" t="s">
        <v>20</v>
      </c>
      <c r="K15" s="20" t="s">
        <v>20</v>
      </c>
      <c r="L15" s="20" t="s">
        <v>20</v>
      </c>
      <c r="M15" s="20">
        <v>8</v>
      </c>
    </row>
    <row r="16" spans="1:13" ht="33" customHeight="1">
      <c r="A16" s="36"/>
      <c r="B16" s="37"/>
      <c r="C16" s="38"/>
      <c r="D16" s="39" t="s">
        <v>21</v>
      </c>
      <c r="E16" s="39"/>
      <c r="F16" s="18"/>
      <c r="G16" s="29" t="str">
        <f t="shared" si="2"/>
        <v>－</v>
      </c>
      <c r="H16" s="19" t="str">
        <f t="shared" si="3"/>
        <v>－</v>
      </c>
      <c r="I16" s="19" t="str">
        <f t="shared" si="3"/>
        <v>－</v>
      </c>
      <c r="J16" s="20" t="s">
        <v>22</v>
      </c>
      <c r="K16" s="20" t="s">
        <v>22</v>
      </c>
      <c r="L16" s="20" t="s">
        <v>22</v>
      </c>
      <c r="M16" s="20" t="s">
        <v>22</v>
      </c>
    </row>
    <row r="17" spans="1:13" ht="33" customHeight="1">
      <c r="A17" s="40" t="s">
        <v>23</v>
      </c>
      <c r="B17" s="17" t="s">
        <v>24</v>
      </c>
      <c r="C17" s="17"/>
      <c r="D17" s="17"/>
      <c r="E17" s="17"/>
      <c r="F17" s="28"/>
      <c r="G17" s="19">
        <f t="shared" si="2"/>
        <v>4619</v>
      </c>
      <c r="H17" s="19">
        <f t="shared" si="3"/>
        <v>2117</v>
      </c>
      <c r="I17" s="19">
        <f t="shared" si="3"/>
        <v>2502</v>
      </c>
      <c r="J17" s="20">
        <v>1610</v>
      </c>
      <c r="K17" s="20">
        <v>1679</v>
      </c>
      <c r="L17" s="20">
        <v>507</v>
      </c>
      <c r="M17" s="20">
        <v>823</v>
      </c>
    </row>
    <row r="18" spans="1:13" ht="33" customHeight="1">
      <c r="A18" s="25" t="s">
        <v>25</v>
      </c>
      <c r="B18" s="26" t="s">
        <v>26</v>
      </c>
      <c r="C18" s="38"/>
      <c r="D18" s="17" t="s">
        <v>5</v>
      </c>
      <c r="E18" s="17"/>
      <c r="F18" s="28"/>
      <c r="G18" s="19">
        <f aca="true" t="shared" si="4" ref="G18:M18">IF(SUM(G19:G21)&gt;0,SUM(G19:G21),"－")</f>
        <v>3470</v>
      </c>
      <c r="H18" s="19">
        <f t="shared" si="4"/>
        <v>2158</v>
      </c>
      <c r="I18" s="19">
        <f t="shared" si="4"/>
        <v>1312</v>
      </c>
      <c r="J18" s="19">
        <f t="shared" si="4"/>
        <v>1665</v>
      </c>
      <c r="K18" s="19">
        <f t="shared" si="4"/>
        <v>1027</v>
      </c>
      <c r="L18" s="19">
        <f t="shared" si="4"/>
        <v>493</v>
      </c>
      <c r="M18" s="19">
        <f t="shared" si="4"/>
        <v>285</v>
      </c>
    </row>
    <row r="19" spans="1:13" ht="33" customHeight="1">
      <c r="A19" s="30"/>
      <c r="B19" s="41"/>
      <c r="C19" s="42"/>
      <c r="D19" s="17" t="s">
        <v>27</v>
      </c>
      <c r="E19" s="17"/>
      <c r="F19" s="28"/>
      <c r="G19" s="29">
        <f>IF(SUM(J19:M19)&gt;0,SUM(J19:M19),"－")</f>
        <v>1392</v>
      </c>
      <c r="H19" s="19">
        <f aca="true" t="shared" si="5" ref="H19:I27">IF(SUM(J19)+SUM(L19)&gt;0,SUM(J19)+SUM(L19),"－")</f>
        <v>977</v>
      </c>
      <c r="I19" s="19">
        <f t="shared" si="5"/>
        <v>415</v>
      </c>
      <c r="J19" s="20">
        <v>820</v>
      </c>
      <c r="K19" s="20">
        <v>345</v>
      </c>
      <c r="L19" s="20">
        <v>157</v>
      </c>
      <c r="M19" s="20">
        <v>70</v>
      </c>
    </row>
    <row r="20" spans="1:13" ht="33" customHeight="1">
      <c r="A20" s="30"/>
      <c r="B20" s="41"/>
      <c r="C20" s="42"/>
      <c r="D20" s="17" t="s">
        <v>28</v>
      </c>
      <c r="E20" s="17"/>
      <c r="F20" s="28"/>
      <c r="G20" s="29">
        <f>IF(SUM(J20:M20)&gt;0,SUM(J20:M20),"－")</f>
        <v>1714</v>
      </c>
      <c r="H20" s="19">
        <f t="shared" si="5"/>
        <v>908</v>
      </c>
      <c r="I20" s="19">
        <f t="shared" si="5"/>
        <v>806</v>
      </c>
      <c r="J20" s="20">
        <v>621</v>
      </c>
      <c r="K20" s="20">
        <v>604</v>
      </c>
      <c r="L20" s="20">
        <v>287</v>
      </c>
      <c r="M20" s="20">
        <v>202</v>
      </c>
    </row>
    <row r="21" spans="1:13" ht="33" customHeight="1">
      <c r="A21" s="36"/>
      <c r="B21" s="37"/>
      <c r="C21" s="32"/>
      <c r="D21" s="17" t="s">
        <v>29</v>
      </c>
      <c r="E21" s="17"/>
      <c r="F21" s="28"/>
      <c r="G21" s="29">
        <f>IF(SUM(J21:M21)&gt;0,SUM(J21:M21),"－")</f>
        <v>364</v>
      </c>
      <c r="H21" s="19">
        <f t="shared" si="5"/>
        <v>273</v>
      </c>
      <c r="I21" s="19">
        <f t="shared" si="5"/>
        <v>91</v>
      </c>
      <c r="J21" s="20">
        <v>224</v>
      </c>
      <c r="K21" s="20">
        <v>78</v>
      </c>
      <c r="L21" s="20">
        <v>49</v>
      </c>
      <c r="M21" s="20">
        <v>13</v>
      </c>
    </row>
    <row r="22" spans="1:13" ht="33" customHeight="1">
      <c r="A22" s="43" t="s">
        <v>30</v>
      </c>
      <c r="B22" s="17" t="s">
        <v>31</v>
      </c>
      <c r="C22" s="44"/>
      <c r="D22" s="44"/>
      <c r="E22" s="44"/>
      <c r="F22" s="14"/>
      <c r="G22" s="19">
        <f aca="true" t="shared" si="6" ref="G22:G27">IF(SUM(J22:M22)&gt;0,SUM(J22:M22),"－")</f>
        <v>5896</v>
      </c>
      <c r="H22" s="19">
        <f t="shared" si="5"/>
        <v>3267</v>
      </c>
      <c r="I22" s="19">
        <f t="shared" si="5"/>
        <v>2629</v>
      </c>
      <c r="J22" s="20">
        <v>2793</v>
      </c>
      <c r="K22" s="20">
        <v>1919</v>
      </c>
      <c r="L22" s="20">
        <v>474</v>
      </c>
      <c r="M22" s="20">
        <v>710</v>
      </c>
    </row>
    <row r="23" spans="1:13" ht="33" customHeight="1">
      <c r="A23" s="40" t="s">
        <v>32</v>
      </c>
      <c r="B23" s="17" t="s">
        <v>33</v>
      </c>
      <c r="C23" s="17"/>
      <c r="D23" s="17"/>
      <c r="E23" s="17"/>
      <c r="F23" s="14"/>
      <c r="G23" s="19">
        <f t="shared" si="6"/>
        <v>1307</v>
      </c>
      <c r="H23" s="19">
        <f t="shared" si="5"/>
        <v>608</v>
      </c>
      <c r="I23" s="19">
        <f t="shared" si="5"/>
        <v>699</v>
      </c>
      <c r="J23" s="20">
        <v>499</v>
      </c>
      <c r="K23" s="20">
        <v>427</v>
      </c>
      <c r="L23" s="20">
        <v>109</v>
      </c>
      <c r="M23" s="20">
        <v>272</v>
      </c>
    </row>
    <row r="24" spans="1:13" ht="33" customHeight="1">
      <c r="A24" s="40" t="s">
        <v>34</v>
      </c>
      <c r="B24" s="17" t="s">
        <v>35</v>
      </c>
      <c r="C24" s="17"/>
      <c r="D24" s="17"/>
      <c r="E24" s="17"/>
      <c r="F24" s="14"/>
      <c r="G24" s="19">
        <f t="shared" si="6"/>
        <v>2</v>
      </c>
      <c r="H24" s="19">
        <f t="shared" si="5"/>
        <v>1</v>
      </c>
      <c r="I24" s="19">
        <f t="shared" si="5"/>
        <v>1</v>
      </c>
      <c r="J24" s="20">
        <v>1</v>
      </c>
      <c r="K24" s="20">
        <v>1</v>
      </c>
      <c r="L24" s="20" t="s">
        <v>36</v>
      </c>
      <c r="M24" s="20" t="s">
        <v>36</v>
      </c>
    </row>
    <row r="25" spans="1:13" ht="33" customHeight="1">
      <c r="A25" s="45" t="s">
        <v>37</v>
      </c>
      <c r="B25" s="45"/>
      <c r="C25" s="45"/>
      <c r="D25" s="46"/>
      <c r="E25" s="47" t="s">
        <v>38</v>
      </c>
      <c r="F25" s="14"/>
      <c r="G25" s="19">
        <f t="shared" si="6"/>
        <v>15</v>
      </c>
      <c r="H25" s="19">
        <f t="shared" si="5"/>
        <v>11</v>
      </c>
      <c r="I25" s="19">
        <f t="shared" si="5"/>
        <v>4</v>
      </c>
      <c r="J25" s="20">
        <v>11</v>
      </c>
      <c r="K25" s="20">
        <v>4</v>
      </c>
      <c r="L25" s="20" t="s">
        <v>39</v>
      </c>
      <c r="M25" s="20" t="s">
        <v>39</v>
      </c>
    </row>
    <row r="26" spans="1:13" ht="33" customHeight="1">
      <c r="A26" s="48" t="s">
        <v>40</v>
      </c>
      <c r="B26" s="48"/>
      <c r="C26" s="48"/>
      <c r="D26" s="49"/>
      <c r="E26" s="50" t="s">
        <v>41</v>
      </c>
      <c r="F26" s="28"/>
      <c r="G26" s="19">
        <f t="shared" si="6"/>
        <v>24</v>
      </c>
      <c r="H26" s="19">
        <f t="shared" si="5"/>
        <v>6</v>
      </c>
      <c r="I26" s="19">
        <f t="shared" si="5"/>
        <v>18</v>
      </c>
      <c r="J26" s="20">
        <v>6</v>
      </c>
      <c r="K26" s="20">
        <v>18</v>
      </c>
      <c r="L26" s="20" t="s">
        <v>39</v>
      </c>
      <c r="M26" s="20" t="s">
        <v>39</v>
      </c>
    </row>
    <row r="27" spans="1:13" ht="33" customHeight="1" thickBot="1">
      <c r="A27" s="51" t="s">
        <v>42</v>
      </c>
      <c r="B27" s="51"/>
      <c r="C27" s="51"/>
      <c r="D27" s="52"/>
      <c r="E27" s="53" t="s">
        <v>43</v>
      </c>
      <c r="F27" s="54"/>
      <c r="G27" s="55">
        <f t="shared" si="6"/>
        <v>272</v>
      </c>
      <c r="H27" s="56">
        <f t="shared" si="5"/>
        <v>17</v>
      </c>
      <c r="I27" s="56">
        <f t="shared" si="5"/>
        <v>255</v>
      </c>
      <c r="J27" s="57">
        <v>16</v>
      </c>
      <c r="K27" s="57">
        <v>160</v>
      </c>
      <c r="L27" s="57">
        <v>1</v>
      </c>
      <c r="M27" s="57">
        <v>95</v>
      </c>
    </row>
    <row r="28" spans="1:13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</sheetData>
  <mergeCells count="29">
    <mergeCell ref="A26:D26"/>
    <mergeCell ref="A27:D27"/>
    <mergeCell ref="B22:E22"/>
    <mergeCell ref="B23:E23"/>
    <mergeCell ref="B24:E24"/>
    <mergeCell ref="A25:D25"/>
    <mergeCell ref="D16:E16"/>
    <mergeCell ref="B17:E17"/>
    <mergeCell ref="A18:A21"/>
    <mergeCell ref="B18:B21"/>
    <mergeCell ref="D18:E18"/>
    <mergeCell ref="D19:E19"/>
    <mergeCell ref="D20:E20"/>
    <mergeCell ref="D21:E21"/>
    <mergeCell ref="A8:E8"/>
    <mergeCell ref="A9:E9"/>
    <mergeCell ref="A10:A16"/>
    <mergeCell ref="B10:B16"/>
    <mergeCell ref="D10:E10"/>
    <mergeCell ref="D11:E11"/>
    <mergeCell ref="D12:E12"/>
    <mergeCell ref="D13:E13"/>
    <mergeCell ref="D14:E14"/>
    <mergeCell ref="D15:E15"/>
    <mergeCell ref="A4:M4"/>
    <mergeCell ref="A6:E7"/>
    <mergeCell ref="G6:I6"/>
    <mergeCell ref="J6:K6"/>
    <mergeCell ref="L6:M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2001-01-17T03:09:20Z</dcterms:created>
  <dcterms:modified xsi:type="dcterms:W3CDTF">2001-01-17T03:10:06Z</dcterms:modified>
  <cp:category/>
  <cp:version/>
  <cp:contentType/>
  <cp:contentStatus/>
</cp:coreProperties>
</file>