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進路別卒業者数（公立・私立別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<sst xmlns="http://schemas.openxmlformats.org/spreadsheetml/2006/main" count="52" uniqueCount="44">
  <si>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計</t>
  </si>
  <si>
    <t>公　　立</t>
  </si>
  <si>
    <t>私　　立</t>
  </si>
  <si>
    <t>男</t>
  </si>
  <si>
    <t>女</t>
  </si>
  <si>
    <t>第73表　進路別卒業者数（公立・私立別）</t>
  </si>
  <si>
    <t>区　　　　　　　　　　分</t>
  </si>
  <si>
    <t>大学学部</t>
  </si>
  <si>
    <t>短期大学本科</t>
  </si>
  <si>
    <t>大学・短期大学の別科</t>
  </si>
  <si>
    <t>高等学校専攻科</t>
  </si>
  <si>
    <t>盲･聾･養護学校高等部専攻科</t>
  </si>
  <si>
    <t>上記Ａのうち</t>
  </si>
  <si>
    <t>上記Ｂのうち</t>
  </si>
  <si>
    <t>専門課程</t>
  </si>
  <si>
    <t>その他の課程</t>
  </si>
  <si>
    <t>各種学校</t>
  </si>
  <si>
    <t>公共職業訓練施設等</t>
  </si>
  <si>
    <t>Ｃ　就職者（上記Ａ及びＢを除く）</t>
  </si>
  <si>
    <t>Ｄ　無業者</t>
  </si>
  <si>
    <t>Ｅ　死亡・不詳</t>
  </si>
  <si>
    <t>上記Ａ及びＢのうち就職している者（再掲）</t>
  </si>
  <si>
    <t>昭和62年3月</t>
  </si>
  <si>
    <t>昭和63年3月</t>
  </si>
  <si>
    <t>Ａ進学者（就職進学者を含む）</t>
  </si>
  <si>
    <t>高等学校</t>
  </si>
  <si>
    <t>専修
学校</t>
  </si>
  <si>
    <t>（注）　Ａ進学者（就職進学者を含む）の計のうち（　）内数字は、大学・短期大学通信教育部</t>
  </si>
  <si>
    <t>　　　　を示し、内数である。</t>
  </si>
  <si>
    <t>（単位；人）</t>
  </si>
  <si>
    <t>（6）</t>
  </si>
  <si>
    <t>（2）</t>
  </si>
  <si>
    <t>（4）</t>
  </si>
  <si>
    <t>（-）</t>
  </si>
  <si>
    <t>（3）</t>
  </si>
  <si>
    <t>（1）</t>
  </si>
  <si>
    <t>6543</t>
  </si>
  <si>
    <t>2613</t>
  </si>
  <si>
    <t>3930</t>
  </si>
  <si>
    <t>2082</t>
  </si>
  <si>
    <t>3066</t>
  </si>
  <si>
    <t>531</t>
  </si>
  <si>
    <t>864</t>
  </si>
  <si>
    <t>者を含む）
（就職して入学した
Ｂ専修学校等入学者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</si>
</sst>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1" fillId="0" borderId="0" xfId="2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49" fontId="1" fillId="0" borderId="0" xfId="21" applyNumberFormat="1">
      <alignment/>
      <protection/>
    </xf>
    <xf numFmtId="0" fontId="6" fillId="0" borderId="0" xfId="21" applyFont="1" applyBorder="1" applyAlignment="1">
      <alignment horizontal="right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right" vertical="center"/>
      <protection/>
    </xf>
    <xf numFmtId="49" fontId="6" fillId="0" borderId="3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horizontal="distributed" vertical="center" wrapText="1" shrinkToFit="1"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 textRotation="255"/>
      <protection/>
    </xf>
    <xf numFmtId="0" fontId="5" fillId="0" borderId="0" xfId="21" applyFont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center" vertical="center" textRotation="255" wrapText="1" shrinkToFit="1"/>
      <protection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distributed" vertical="center" wrapText="1"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49" fontId="6" fillId="0" borderId="0" xfId="21" applyNumberFormat="1" applyFont="1">
      <alignment/>
      <protection/>
    </xf>
    <xf numFmtId="0" fontId="6" fillId="0" borderId="0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00390625" style="1" customWidth="1"/>
    <col min="3" max="3" width="9.75390625" style="3" customWidth="1"/>
    <col min="4" max="5" width="7.625" style="3" customWidth="1"/>
    <col min="6" max="12" width="7.75390625" style="1" customWidth="1"/>
    <col min="13" max="16384" width="9.00390625" style="1" customWidth="1"/>
  </cols>
  <sheetData>
    <row r="1" spans="1:12" ht="14.25" customHeight="1">
      <c r="A1" s="13"/>
      <c r="B1" s="13"/>
      <c r="C1" s="14"/>
      <c r="D1" s="14"/>
      <c r="E1" s="14"/>
      <c r="F1" s="13"/>
      <c r="G1" s="13"/>
      <c r="H1" s="13"/>
      <c r="I1" s="13"/>
      <c r="J1" s="13"/>
      <c r="K1" s="13"/>
      <c r="L1" s="13"/>
    </row>
    <row r="2" spans="1:12" ht="14.25" customHeight="1">
      <c r="A2" s="13"/>
      <c r="B2" s="29"/>
      <c r="C2" s="14"/>
      <c r="D2" s="14"/>
      <c r="E2" s="14"/>
      <c r="F2" s="29"/>
      <c r="G2" s="29"/>
      <c r="H2" s="29"/>
      <c r="I2" s="29"/>
      <c r="J2" s="29"/>
      <c r="K2" s="13"/>
      <c r="L2" s="30" t="s">
        <v>25</v>
      </c>
    </row>
    <row r="3" spans="1:12" ht="14.25" customHeight="1">
      <c r="A3" s="13"/>
      <c r="B3" s="29"/>
      <c r="C3" s="14"/>
      <c r="D3" s="14"/>
      <c r="E3" s="14"/>
      <c r="F3" s="29"/>
      <c r="G3" s="29"/>
      <c r="H3" s="29"/>
      <c r="I3" s="29"/>
      <c r="J3" s="29"/>
      <c r="K3" s="13"/>
      <c r="L3" s="13"/>
    </row>
    <row r="4" spans="1:12" ht="14.25" customHeight="1">
      <c r="A4" s="13"/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3.5" customHeight="1">
      <c r="A5" s="13"/>
      <c r="B5" s="29"/>
      <c r="C5" s="14"/>
      <c r="D5" s="14"/>
      <c r="E5" s="31"/>
      <c r="F5" s="32"/>
      <c r="G5" s="32"/>
      <c r="H5" s="32"/>
      <c r="I5" s="32"/>
      <c r="J5" s="32"/>
      <c r="K5" s="13"/>
      <c r="L5" s="6" t="s">
        <v>29</v>
      </c>
    </row>
    <row r="6" spans="1:12" ht="24" customHeight="1">
      <c r="A6" s="13"/>
      <c r="B6" s="24" t="s">
        <v>6</v>
      </c>
      <c r="C6" s="24"/>
      <c r="D6" s="24"/>
      <c r="E6" s="24"/>
      <c r="F6" s="24" t="s">
        <v>0</v>
      </c>
      <c r="G6" s="24"/>
      <c r="H6" s="24"/>
      <c r="I6" s="24" t="s">
        <v>1</v>
      </c>
      <c r="J6" s="24"/>
      <c r="K6" s="24" t="s">
        <v>2</v>
      </c>
      <c r="L6" s="24"/>
    </row>
    <row r="7" spans="1:12" ht="24" customHeight="1">
      <c r="A7" s="13"/>
      <c r="B7" s="24"/>
      <c r="C7" s="24"/>
      <c r="D7" s="24"/>
      <c r="E7" s="24"/>
      <c r="F7" s="9" t="s">
        <v>0</v>
      </c>
      <c r="G7" s="9" t="s">
        <v>3</v>
      </c>
      <c r="H7" s="9" t="s">
        <v>4</v>
      </c>
      <c r="I7" s="9" t="s">
        <v>3</v>
      </c>
      <c r="J7" s="9" t="s">
        <v>4</v>
      </c>
      <c r="K7" s="9" t="s">
        <v>3</v>
      </c>
      <c r="L7" s="9" t="s">
        <v>4</v>
      </c>
    </row>
    <row r="8" spans="1:12" s="2" customFormat="1" ht="24" customHeight="1">
      <c r="A8" s="33"/>
      <c r="B8" s="21" t="s">
        <v>22</v>
      </c>
      <c r="C8" s="21"/>
      <c r="D8" s="21"/>
      <c r="E8" s="21"/>
      <c r="F8" s="7">
        <f>G8+H8</f>
        <v>25804</v>
      </c>
      <c r="G8" s="7">
        <f>I8+K8</f>
        <v>12649</v>
      </c>
      <c r="H8" s="7">
        <f>J8+L8</f>
        <v>13155</v>
      </c>
      <c r="I8" s="15">
        <v>10255</v>
      </c>
      <c r="J8" s="15">
        <v>10168</v>
      </c>
      <c r="K8" s="15">
        <v>2394</v>
      </c>
      <c r="L8" s="15">
        <v>2987</v>
      </c>
    </row>
    <row r="9" spans="1:12" s="4" customFormat="1" ht="24" customHeight="1">
      <c r="A9" s="34"/>
      <c r="B9" s="25" t="s">
        <v>23</v>
      </c>
      <c r="C9" s="25"/>
      <c r="D9" s="25"/>
      <c r="E9" s="25"/>
      <c r="F9" s="8">
        <f>G9+H9</f>
        <v>25739</v>
      </c>
      <c r="G9" s="8">
        <f>I9+K9</f>
        <v>12506</v>
      </c>
      <c r="H9" s="8">
        <f>J9+L9</f>
        <v>13233</v>
      </c>
      <c r="I9" s="8">
        <f>I11+I17+I22+I23+I24</f>
        <v>10221</v>
      </c>
      <c r="J9" s="8">
        <f>J11+J17+J22+J23+J24</f>
        <v>10109</v>
      </c>
      <c r="K9" s="8">
        <f>K11+K17+K22+K23+K24</f>
        <v>2285</v>
      </c>
      <c r="L9" s="8">
        <f>L11+L17+L22+L23+L24</f>
        <v>3124</v>
      </c>
    </row>
    <row r="10" spans="1:12" s="5" customFormat="1" ht="24" customHeight="1">
      <c r="A10" s="35"/>
      <c r="B10" s="22" t="s">
        <v>24</v>
      </c>
      <c r="C10" s="19" t="s">
        <v>0</v>
      </c>
      <c r="D10" s="19"/>
      <c r="E10" s="19"/>
      <c r="F10" s="11" t="s">
        <v>30</v>
      </c>
      <c r="G10" s="11" t="s">
        <v>31</v>
      </c>
      <c r="H10" s="11" t="s">
        <v>32</v>
      </c>
      <c r="I10" s="11" t="s">
        <v>33</v>
      </c>
      <c r="J10" s="11" t="s">
        <v>34</v>
      </c>
      <c r="K10" s="11" t="s">
        <v>31</v>
      </c>
      <c r="L10" s="11" t="s">
        <v>35</v>
      </c>
    </row>
    <row r="11" spans="1:12" ht="24" customHeight="1">
      <c r="A11" s="13"/>
      <c r="B11" s="22"/>
      <c r="C11" s="19"/>
      <c r="D11" s="19"/>
      <c r="E11" s="19"/>
      <c r="F11" s="12" t="s">
        <v>36</v>
      </c>
      <c r="G11" s="12" t="s">
        <v>37</v>
      </c>
      <c r="H11" s="12" t="s">
        <v>38</v>
      </c>
      <c r="I11" s="12" t="s">
        <v>39</v>
      </c>
      <c r="J11" s="12" t="s">
        <v>40</v>
      </c>
      <c r="K11" s="12" t="s">
        <v>41</v>
      </c>
      <c r="L11" s="12" t="s">
        <v>42</v>
      </c>
    </row>
    <row r="12" spans="1:12" ht="24" customHeight="1">
      <c r="A12" s="13"/>
      <c r="B12" s="22"/>
      <c r="C12" s="16" t="s">
        <v>7</v>
      </c>
      <c r="D12" s="16"/>
      <c r="E12" s="16"/>
      <c r="F12" s="7">
        <f>G12+H12</f>
        <v>3469</v>
      </c>
      <c r="G12" s="7">
        <f aca="true" t="shared" si="0" ref="G12:H16">I12+K12</f>
        <v>2324</v>
      </c>
      <c r="H12" s="7">
        <f t="shared" si="0"/>
        <v>1145</v>
      </c>
      <c r="I12" s="15">
        <v>1831</v>
      </c>
      <c r="J12" s="15">
        <v>1019</v>
      </c>
      <c r="K12" s="15">
        <v>493</v>
      </c>
      <c r="L12" s="15">
        <v>126</v>
      </c>
    </row>
    <row r="13" spans="1:12" ht="24" customHeight="1">
      <c r="A13" s="13"/>
      <c r="B13" s="22"/>
      <c r="C13" s="16" t="s">
        <v>8</v>
      </c>
      <c r="D13" s="16"/>
      <c r="E13" s="16"/>
      <c r="F13" s="7">
        <f>G13+H13</f>
        <v>3036</v>
      </c>
      <c r="G13" s="7">
        <f t="shared" si="0"/>
        <v>283</v>
      </c>
      <c r="H13" s="7">
        <f t="shared" si="0"/>
        <v>2753</v>
      </c>
      <c r="I13" s="15">
        <v>250</v>
      </c>
      <c r="J13" s="15">
        <v>2040</v>
      </c>
      <c r="K13" s="15">
        <v>33</v>
      </c>
      <c r="L13" s="15">
        <v>713</v>
      </c>
    </row>
    <row r="14" spans="1:12" ht="24" customHeight="1">
      <c r="A14" s="13"/>
      <c r="B14" s="22"/>
      <c r="C14" s="16" t="s">
        <v>9</v>
      </c>
      <c r="D14" s="16"/>
      <c r="E14" s="16"/>
      <c r="F14" s="7">
        <f>G14+H14</f>
        <v>14</v>
      </c>
      <c r="G14" s="7">
        <f t="shared" si="0"/>
        <v>2</v>
      </c>
      <c r="H14" s="7">
        <f t="shared" si="0"/>
        <v>12</v>
      </c>
      <c r="I14" s="15"/>
      <c r="J14" s="15">
        <v>3</v>
      </c>
      <c r="K14" s="15">
        <v>2</v>
      </c>
      <c r="L14" s="15">
        <v>9</v>
      </c>
    </row>
    <row r="15" spans="1:12" ht="24" customHeight="1">
      <c r="A15" s="13"/>
      <c r="B15" s="22"/>
      <c r="C15" s="16" t="s">
        <v>10</v>
      </c>
      <c r="D15" s="16"/>
      <c r="E15" s="16"/>
      <c r="F15" s="7">
        <f>G15+H15</f>
        <v>15</v>
      </c>
      <c r="G15" s="7"/>
      <c r="H15" s="7">
        <f t="shared" si="0"/>
        <v>15</v>
      </c>
      <c r="I15" s="15"/>
      <c r="J15" s="15"/>
      <c r="K15" s="15"/>
      <c r="L15" s="15">
        <v>15</v>
      </c>
    </row>
    <row r="16" spans="1:12" ht="24" customHeight="1">
      <c r="A16" s="13"/>
      <c r="B16" s="22"/>
      <c r="C16" s="16" t="s">
        <v>11</v>
      </c>
      <c r="D16" s="16"/>
      <c r="E16" s="16"/>
      <c r="F16" s="7">
        <f>G16+H16</f>
        <v>3</v>
      </c>
      <c r="G16" s="7">
        <f t="shared" si="0"/>
        <v>2</v>
      </c>
      <c r="H16" s="7">
        <f t="shared" si="0"/>
        <v>1</v>
      </c>
      <c r="I16" s="15">
        <v>1</v>
      </c>
      <c r="J16" s="15">
        <v>1</v>
      </c>
      <c r="K16" s="15">
        <v>1</v>
      </c>
      <c r="L16" s="15"/>
    </row>
    <row r="17" spans="1:12" ht="24" customHeight="1">
      <c r="A17" s="13"/>
      <c r="B17" s="26" t="s">
        <v>43</v>
      </c>
      <c r="C17" s="16" t="s">
        <v>0</v>
      </c>
      <c r="D17" s="16"/>
      <c r="E17" s="16"/>
      <c r="F17" s="7">
        <f aca="true" t="shared" si="1" ref="F17:L17">IF(SUM(F18:F21)&gt;0,SUM(F18:F21),"－")</f>
        <v>7925</v>
      </c>
      <c r="G17" s="7">
        <f t="shared" si="1"/>
        <v>4416</v>
      </c>
      <c r="H17" s="7">
        <f t="shared" si="1"/>
        <v>3509</v>
      </c>
      <c r="I17" s="7">
        <f t="shared" si="1"/>
        <v>3644</v>
      </c>
      <c r="J17" s="7">
        <f t="shared" si="1"/>
        <v>2826</v>
      </c>
      <c r="K17" s="7">
        <f t="shared" si="1"/>
        <v>772</v>
      </c>
      <c r="L17" s="7">
        <f t="shared" si="1"/>
        <v>683</v>
      </c>
    </row>
    <row r="18" spans="1:12" ht="24" customHeight="1">
      <c r="A18" s="13"/>
      <c r="B18" s="27"/>
      <c r="C18" s="20" t="s">
        <v>26</v>
      </c>
      <c r="D18" s="16" t="s">
        <v>14</v>
      </c>
      <c r="E18" s="16"/>
      <c r="F18" s="7">
        <f>G18+H18</f>
        <v>3315</v>
      </c>
      <c r="G18" s="7">
        <f>I18+K18</f>
        <v>1418</v>
      </c>
      <c r="H18" s="7">
        <f>J18+L18</f>
        <v>1897</v>
      </c>
      <c r="I18" s="15">
        <v>1062</v>
      </c>
      <c r="J18" s="15">
        <v>1428</v>
      </c>
      <c r="K18" s="15">
        <v>356</v>
      </c>
      <c r="L18" s="15">
        <v>469</v>
      </c>
    </row>
    <row r="19" spans="1:12" ht="24" customHeight="1">
      <c r="A19" s="13"/>
      <c r="B19" s="27"/>
      <c r="C19" s="20"/>
      <c r="D19" s="16" t="s">
        <v>15</v>
      </c>
      <c r="E19" s="16"/>
      <c r="F19" s="7">
        <f aca="true" t="shared" si="2" ref="F19:F24">G19+H19</f>
        <v>232</v>
      </c>
      <c r="G19" s="7">
        <f aca="true" t="shared" si="3" ref="G19:G24">I19+K19</f>
        <v>79</v>
      </c>
      <c r="H19" s="7">
        <f aca="true" t="shared" si="4" ref="H19:H24">J19+L19</f>
        <v>153</v>
      </c>
      <c r="I19" s="15">
        <v>52</v>
      </c>
      <c r="J19" s="15">
        <v>120</v>
      </c>
      <c r="K19" s="15">
        <v>27</v>
      </c>
      <c r="L19" s="15">
        <v>33</v>
      </c>
    </row>
    <row r="20" spans="1:12" ht="24" customHeight="1">
      <c r="A20" s="13"/>
      <c r="B20" s="27"/>
      <c r="C20" s="28" t="s">
        <v>16</v>
      </c>
      <c r="D20" s="28"/>
      <c r="E20" s="28"/>
      <c r="F20" s="7">
        <f t="shared" si="2"/>
        <v>4076</v>
      </c>
      <c r="G20" s="7">
        <f t="shared" si="3"/>
        <v>2710</v>
      </c>
      <c r="H20" s="7">
        <f t="shared" si="4"/>
        <v>1366</v>
      </c>
      <c r="I20" s="15">
        <v>2352</v>
      </c>
      <c r="J20" s="15">
        <v>1207</v>
      </c>
      <c r="K20" s="15">
        <v>358</v>
      </c>
      <c r="L20" s="15">
        <v>159</v>
      </c>
    </row>
    <row r="21" spans="1:12" ht="24" customHeight="1">
      <c r="A21" s="13"/>
      <c r="B21" s="27"/>
      <c r="C21" s="16" t="s">
        <v>17</v>
      </c>
      <c r="D21" s="16"/>
      <c r="E21" s="16"/>
      <c r="F21" s="7">
        <f t="shared" si="2"/>
        <v>302</v>
      </c>
      <c r="G21" s="7">
        <f t="shared" si="3"/>
        <v>209</v>
      </c>
      <c r="H21" s="7">
        <f t="shared" si="4"/>
        <v>93</v>
      </c>
      <c r="I21" s="15">
        <v>178</v>
      </c>
      <c r="J21" s="15">
        <v>71</v>
      </c>
      <c r="K21" s="15">
        <v>31</v>
      </c>
      <c r="L21" s="15">
        <v>22</v>
      </c>
    </row>
    <row r="22" spans="1:12" ht="24" customHeight="1">
      <c r="A22" s="13"/>
      <c r="B22" s="17" t="s">
        <v>18</v>
      </c>
      <c r="C22" s="17"/>
      <c r="D22" s="17"/>
      <c r="E22" s="17"/>
      <c r="F22" s="7">
        <f t="shared" si="2"/>
        <v>10369</v>
      </c>
      <c r="G22" s="7">
        <f t="shared" si="3"/>
        <v>5056</v>
      </c>
      <c r="H22" s="7">
        <f t="shared" si="4"/>
        <v>5313</v>
      </c>
      <c r="I22" s="15">
        <v>4128</v>
      </c>
      <c r="J22" s="15">
        <v>3918</v>
      </c>
      <c r="K22" s="15">
        <v>928</v>
      </c>
      <c r="L22" s="15">
        <v>1395</v>
      </c>
    </row>
    <row r="23" spans="1:12" ht="24" customHeight="1">
      <c r="A23" s="13"/>
      <c r="B23" s="17" t="s">
        <v>19</v>
      </c>
      <c r="C23" s="17"/>
      <c r="D23" s="17"/>
      <c r="E23" s="17"/>
      <c r="F23" s="7">
        <f t="shared" si="2"/>
        <v>891</v>
      </c>
      <c r="G23" s="7">
        <f t="shared" si="3"/>
        <v>416</v>
      </c>
      <c r="H23" s="7">
        <f t="shared" si="4"/>
        <v>475</v>
      </c>
      <c r="I23" s="15">
        <v>362</v>
      </c>
      <c r="J23" s="15">
        <v>293</v>
      </c>
      <c r="K23" s="15">
        <v>54</v>
      </c>
      <c r="L23" s="15">
        <v>182</v>
      </c>
    </row>
    <row r="24" spans="1:12" ht="24" customHeight="1">
      <c r="A24" s="13"/>
      <c r="B24" s="17" t="s">
        <v>20</v>
      </c>
      <c r="C24" s="17"/>
      <c r="D24" s="17"/>
      <c r="E24" s="17"/>
      <c r="F24" s="7">
        <f t="shared" si="2"/>
        <v>11</v>
      </c>
      <c r="G24" s="7">
        <f t="shared" si="3"/>
        <v>5</v>
      </c>
      <c r="H24" s="7">
        <f t="shared" si="4"/>
        <v>6</v>
      </c>
      <c r="I24" s="15">
        <v>5</v>
      </c>
      <c r="J24" s="15">
        <v>6</v>
      </c>
      <c r="K24" s="15"/>
      <c r="L24" s="15"/>
    </row>
    <row r="25" spans="1:12" ht="24" customHeight="1">
      <c r="A25" s="13"/>
      <c r="B25" s="18" t="s">
        <v>21</v>
      </c>
      <c r="C25" s="18"/>
      <c r="D25" s="18"/>
      <c r="E25" s="10" t="s">
        <v>12</v>
      </c>
      <c r="F25" s="7">
        <f>IF(SUM(I25:L25)&gt;0,SUM(I25:L25),"－")</f>
        <v>59</v>
      </c>
      <c r="G25" s="7">
        <f>IF(SUM(I25)+SUM(K25)&gt;0,SUM(I25)+SUM(K25),"－")</f>
        <v>37</v>
      </c>
      <c r="H25" s="7">
        <f>IF(SUM(J25)+SUM(L25)&gt;0,SUM(J25)+SUM(L25),"－")</f>
        <v>22</v>
      </c>
      <c r="I25" s="15">
        <v>37</v>
      </c>
      <c r="J25" s="15">
        <v>22</v>
      </c>
      <c r="K25" s="15"/>
      <c r="L25" s="15"/>
    </row>
    <row r="26" spans="1:12" ht="24" customHeight="1">
      <c r="A26" s="13"/>
      <c r="B26" s="18"/>
      <c r="C26" s="18"/>
      <c r="D26" s="18"/>
      <c r="E26" s="10" t="s">
        <v>13</v>
      </c>
      <c r="F26" s="7">
        <f>IF(SUM(I26:L26)&gt;0,SUM(I26:L26),"－")</f>
        <v>398</v>
      </c>
      <c r="G26" s="7">
        <f>IF(SUM(I26)+SUM(K26)&gt;0,SUM(I26)+SUM(K26),"－")</f>
        <v>17</v>
      </c>
      <c r="H26" s="7">
        <f>IF(SUM(J26)+SUM(L26)&gt;0,SUM(J26)+SUM(L26),"－")</f>
        <v>381</v>
      </c>
      <c r="I26" s="15">
        <v>17</v>
      </c>
      <c r="J26" s="15">
        <v>327</v>
      </c>
      <c r="K26" s="15"/>
      <c r="L26" s="15">
        <v>54</v>
      </c>
    </row>
    <row r="27" spans="1:12" ht="13.5">
      <c r="A27" s="13"/>
      <c r="B27" s="36"/>
      <c r="C27" s="31"/>
      <c r="D27" s="31"/>
      <c r="E27" s="31"/>
      <c r="F27" s="36"/>
      <c r="G27" s="36"/>
      <c r="H27" s="36"/>
      <c r="I27" s="36"/>
      <c r="J27" s="36"/>
      <c r="K27" s="36"/>
      <c r="L27" s="36"/>
    </row>
    <row r="28" spans="1:12" ht="13.5">
      <c r="A28" s="13"/>
      <c r="B28" s="13" t="s">
        <v>27</v>
      </c>
      <c r="C28" s="14"/>
      <c r="D28" s="14"/>
      <c r="E28" s="14"/>
      <c r="F28" s="13"/>
      <c r="G28" s="13"/>
      <c r="H28" s="13"/>
      <c r="I28" s="13"/>
      <c r="J28" s="13"/>
      <c r="K28" s="13"/>
      <c r="L28" s="13"/>
    </row>
    <row r="29" spans="1:12" ht="13.5">
      <c r="A29" s="13"/>
      <c r="B29" s="13" t="s">
        <v>28</v>
      </c>
      <c r="C29" s="14"/>
      <c r="D29" s="14"/>
      <c r="E29" s="14"/>
      <c r="F29" s="13"/>
      <c r="G29" s="13"/>
      <c r="H29" s="13"/>
      <c r="I29" s="13"/>
      <c r="J29" s="13"/>
      <c r="K29" s="13"/>
      <c r="L29" s="13"/>
    </row>
    <row r="30" spans="1:12" ht="13.5">
      <c r="A30" s="13"/>
      <c r="B30" s="13"/>
      <c r="C30" s="14"/>
      <c r="D30" s="14"/>
      <c r="E30" s="14"/>
      <c r="F30" s="13"/>
      <c r="G30" s="13"/>
      <c r="H30" s="13"/>
      <c r="I30" s="13"/>
      <c r="J30" s="13"/>
      <c r="K30" s="13"/>
      <c r="L30" s="13"/>
    </row>
  </sheetData>
  <mergeCells count="25">
    <mergeCell ref="D18:E18"/>
    <mergeCell ref="D19:E19"/>
    <mergeCell ref="B17:B21"/>
    <mergeCell ref="C15:E15"/>
    <mergeCell ref="C20:E20"/>
    <mergeCell ref="B8:E8"/>
    <mergeCell ref="B10:B16"/>
    <mergeCell ref="B4:L4"/>
    <mergeCell ref="F6:H6"/>
    <mergeCell ref="B6:E7"/>
    <mergeCell ref="I6:J6"/>
    <mergeCell ref="K6:L6"/>
    <mergeCell ref="B9:E9"/>
    <mergeCell ref="C12:E12"/>
    <mergeCell ref="C13:E13"/>
    <mergeCell ref="C14:E14"/>
    <mergeCell ref="B24:E24"/>
    <mergeCell ref="B25:D26"/>
    <mergeCell ref="C10:E11"/>
    <mergeCell ref="C21:E21"/>
    <mergeCell ref="B22:E22"/>
    <mergeCell ref="B23:E23"/>
    <mergeCell ref="C16:E16"/>
    <mergeCell ref="C17:E17"/>
    <mergeCell ref="C18:C19"/>
  </mergeCells>
  <printOptions horizontalCentered="1"/>
  <pageMargins left="0.6692913385826772" right="0.6692913385826772" top="0.5905511811023623" bottom="0.7874015748031497" header="0.3937007874015748" footer="0.3937007874015748"/>
  <pageSetup firstPageNumber="121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2004-02-09T09:46:48Z</cp:lastPrinted>
  <dcterms:created xsi:type="dcterms:W3CDTF">2001-08-27T23:43:16Z</dcterms:created>
  <dcterms:modified xsi:type="dcterms:W3CDTF">2004-02-09T09:46:50Z</dcterms:modified>
  <cp:category/>
  <cp:version/>
  <cp:contentType/>
  <cp:contentStatus/>
</cp:coreProperties>
</file>