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29表学校施設一覧表（建物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<sst xmlns="http://schemas.openxmlformats.org/spreadsheetml/2006/main" count="33" uniqueCount="28">
  <si>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区　　　　分</t>
  </si>
  <si>
    <t>－</t>
  </si>
  <si>
    <t>（単位：㎡）</t>
  </si>
  <si>
    <t>第29表　学校施設一覧表（公立の各種学校・私立の高等学校以下の学校）</t>
  </si>
  <si>
    <t>総計</t>
  </si>
  <si>
    <t>公　　立　　　各種学校</t>
  </si>
  <si>
    <t>私立</t>
  </si>
  <si>
    <t>計</t>
  </si>
  <si>
    <t>中学校</t>
  </si>
  <si>
    <t>高等学校</t>
  </si>
  <si>
    <t>幼稚園</t>
  </si>
  <si>
    <t>専修学校</t>
  </si>
  <si>
    <t>各種学校</t>
  </si>
  <si>
    <t>学校建物の用途別・構造別面積</t>
  </si>
  <si>
    <t>昭和51年度</t>
  </si>
  <si>
    <t>昭和52年度</t>
  </si>
  <si>
    <t>設置者所有</t>
  </si>
  <si>
    <t>用途別</t>
  </si>
  <si>
    <t>校　　舎</t>
  </si>
  <si>
    <t>講　　　堂　　　　屋内運動場</t>
  </si>
  <si>
    <t>寄宿舎</t>
  </si>
  <si>
    <t>構造別</t>
  </si>
  <si>
    <t>木造</t>
  </si>
  <si>
    <t>鉄骨　　　　その他</t>
  </si>
  <si>
    <t>借用建物</t>
  </si>
  <si>
    <t>注：１．文部大臣所轄の学校法人(大学・短大等を設置する学校法人）は除く。</t>
  </si>
  <si>
    <t>　　２．中学校の土地は高等学校と共有である。</t>
  </si>
  <si>
    <t>鉄筋　　　　　　コンクリート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</si>
</sst>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3" fontId="4" fillId="0" borderId="1" xfId="17" applyNumberFormat="1" applyFont="1" applyBorder="1" applyAlignment="1">
      <alignment vertical="center"/>
    </xf>
    <xf numFmtId="3" fontId="4" fillId="0" borderId="1" xfId="17" applyNumberFormat="1" applyFont="1" applyBorder="1" applyAlignment="1">
      <alignment horizontal="right" vertical="center"/>
    </xf>
    <xf numFmtId="3" fontId="4" fillId="0" borderId="1" xfId="17" applyNumberFormat="1" applyFont="1" applyBorder="1" applyAlignment="1" applyProtection="1">
      <alignment horizontal="right" vertical="center"/>
      <protection locked="0"/>
    </xf>
    <xf numFmtId="0" fontId="4" fillId="2" borderId="2" xfId="21" applyFont="1" applyFill="1" applyBorder="1" applyAlignment="1">
      <alignment horizontal="distributed" vertical="center" wrapText="1"/>
      <protection/>
    </xf>
    <xf numFmtId="0" fontId="4" fillId="2" borderId="2" xfId="21" applyFont="1" applyFill="1" applyBorder="1" applyAlignment="1">
      <alignment horizontal="distributed" vertical="center" wrapText="1"/>
      <protection/>
    </xf>
    <xf numFmtId="3" fontId="6" fillId="0" borderId="1" xfId="17" applyNumberFormat="1" applyFont="1" applyBorder="1" applyAlignment="1">
      <alignment horizontal="right" vertical="center"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horizontal="distributed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right"/>
      <protection/>
    </xf>
    <xf numFmtId="0" fontId="7" fillId="0" borderId="0" xfId="21" applyFont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distributed" textRotation="255"/>
      <protection/>
    </xf>
    <xf numFmtId="0" fontId="4" fillId="2" borderId="9" xfId="21" applyFont="1" applyFill="1" applyBorder="1" applyAlignment="1">
      <alignment horizontal="center" vertical="distributed" textRotation="255"/>
      <protection/>
    </xf>
    <xf numFmtId="0" fontId="4" fillId="2" borderId="10" xfId="21" applyFont="1" applyFill="1" applyBorder="1" applyAlignment="1">
      <alignment horizontal="center" vertical="distributed" textRotation="255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distributed" vertical="center"/>
      <protection/>
    </xf>
    <xf numFmtId="0" fontId="4" fillId="3" borderId="10" xfId="21" applyFont="1" applyFill="1" applyBorder="1" applyAlignment="1">
      <alignment horizontal="distributed" vertical="center"/>
      <protection/>
    </xf>
    <xf numFmtId="0" fontId="4" fillId="3" borderId="14" xfId="21" applyFont="1" applyFill="1" applyBorder="1" applyAlignment="1">
      <alignment horizontal="distributed" vertical="center" wrapText="1"/>
      <protection/>
    </xf>
    <xf numFmtId="0" fontId="4" fillId="3" borderId="10" xfId="21" applyFont="1" applyFill="1" applyBorder="1" applyAlignment="1">
      <alignment horizontal="distributed" vertical="center" wrapText="1"/>
      <protection/>
    </xf>
    <xf numFmtId="0" fontId="4" fillId="2" borderId="8" xfId="21" applyFont="1" applyFill="1" applyBorder="1" applyAlignment="1">
      <alignment horizontal="center" vertical="center" textRotation="255"/>
      <protection/>
    </xf>
    <xf numFmtId="0" fontId="4" fillId="2" borderId="9" xfId="21" applyFont="1" applyFill="1" applyBorder="1" applyAlignment="1">
      <alignment horizontal="center" vertical="center" textRotation="255"/>
      <protection/>
    </xf>
    <xf numFmtId="0" fontId="4" fillId="2" borderId="10" xfId="21" applyFont="1" applyFill="1" applyBorder="1" applyAlignment="1">
      <alignment horizontal="center" vertical="center" textRotation="255"/>
      <protection/>
    </xf>
    <xf numFmtId="0" fontId="4" fillId="2" borderId="13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3" borderId="15" xfId="21" applyFont="1" applyFill="1" applyBorder="1" applyAlignment="1">
      <alignment horizontal="distributed" vertical="center"/>
      <protection/>
    </xf>
    <xf numFmtId="0" fontId="4" fillId="3" borderId="16" xfId="21" applyFont="1" applyFill="1" applyBorder="1" applyAlignment="1">
      <alignment horizontal="distributed" vertical="center"/>
      <protection/>
    </xf>
    <xf numFmtId="0" fontId="4" fillId="3" borderId="17" xfId="21" applyFont="1" applyFill="1" applyBorder="1" applyAlignment="1">
      <alignment horizontal="distributed" vertical="center"/>
      <protection/>
    </xf>
    <xf numFmtId="0" fontId="4" fillId="3" borderId="18" xfId="21" applyFont="1" applyFill="1" applyBorder="1" applyAlignment="1">
      <alignment horizontal="center" vertical="center"/>
      <protection/>
    </xf>
    <xf numFmtId="0" fontId="4" fillId="3" borderId="19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distributed" vertical="center"/>
      <protection/>
    </xf>
    <xf numFmtId="0" fontId="6" fillId="2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875" style="1" customWidth="1"/>
    <col min="5" max="5" width="9.25390625" style="1" customWidth="1"/>
    <col min="6" max="6" width="0.37109375" style="2" hidden="1" customWidth="1"/>
    <col min="7" max="14" width="8.50390625" style="1" customWidth="1"/>
    <col min="15" max="16384" width="9.00390625" style="1" customWidth="1"/>
  </cols>
  <sheetData>
    <row r="1" spans="1:14" ht="13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9"/>
      <c r="N1" s="9"/>
    </row>
    <row r="2" spans="1:14" ht="13.5" customHeight="1">
      <c r="A2" s="9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  <c r="M3" s="9"/>
      <c r="N3" s="23" t="s">
        <v>2</v>
      </c>
    </row>
    <row r="4" spans="1:14" ht="29.25" customHeight="1">
      <c r="A4" s="9"/>
      <c r="B4" s="44" t="s">
        <v>0</v>
      </c>
      <c r="C4" s="45"/>
      <c r="D4" s="45"/>
      <c r="E4" s="45"/>
      <c r="F4" s="12"/>
      <c r="G4" s="32" t="s">
        <v>4</v>
      </c>
      <c r="H4" s="34" t="s">
        <v>5</v>
      </c>
      <c r="I4" s="41" t="s">
        <v>6</v>
      </c>
      <c r="J4" s="42"/>
      <c r="K4" s="42"/>
      <c r="L4" s="42"/>
      <c r="M4" s="42"/>
      <c r="N4" s="43"/>
    </row>
    <row r="5" spans="1:14" ht="29.25" customHeight="1">
      <c r="A5" s="9"/>
      <c r="B5" s="46"/>
      <c r="C5" s="47"/>
      <c r="D5" s="47"/>
      <c r="E5" s="47"/>
      <c r="F5" s="13"/>
      <c r="G5" s="33"/>
      <c r="H5" s="35"/>
      <c r="I5" s="14" t="s">
        <v>7</v>
      </c>
      <c r="J5" s="14" t="s">
        <v>8</v>
      </c>
      <c r="K5" s="14" t="s">
        <v>9</v>
      </c>
      <c r="L5" s="14" t="s">
        <v>10</v>
      </c>
      <c r="M5" s="15" t="s">
        <v>11</v>
      </c>
      <c r="N5" s="15" t="s">
        <v>12</v>
      </c>
    </row>
    <row r="6" spans="1:14" ht="22.5" customHeight="1">
      <c r="A6" s="9"/>
      <c r="B6" s="36" t="s">
        <v>13</v>
      </c>
      <c r="C6" s="39" t="s">
        <v>14</v>
      </c>
      <c r="D6" s="40"/>
      <c r="E6" s="40"/>
      <c r="F6" s="16"/>
      <c r="G6" s="4">
        <f>IF(SUM(H6:I6)&gt;0,SUM(H6:I6),"－")</f>
        <v>213872</v>
      </c>
      <c r="H6" s="4">
        <v>13645</v>
      </c>
      <c r="I6" s="4">
        <f>IF(SUM(J6:N6)&gt;0,SUM(J6:N6),"－")</f>
        <v>200227</v>
      </c>
      <c r="J6" s="4">
        <v>1481</v>
      </c>
      <c r="K6" s="4">
        <v>46318</v>
      </c>
      <c r="L6" s="4">
        <v>65347</v>
      </c>
      <c r="M6" s="3">
        <v>6891</v>
      </c>
      <c r="N6" s="3">
        <v>80190</v>
      </c>
    </row>
    <row r="7" spans="1:14" ht="22.5" customHeight="1">
      <c r="A7" s="9"/>
      <c r="B7" s="37"/>
      <c r="C7" s="48" t="s">
        <v>15</v>
      </c>
      <c r="D7" s="49"/>
      <c r="E7" s="49"/>
      <c r="F7" s="17"/>
      <c r="G7" s="8">
        <f>IF(SUM(G8,G16)=SUM(H7)+SUM(I7),IF(SUM(G8,G16)&gt;0,SUM(G8,G16),"－"),"ｴﾗｰ")</f>
        <v>213423</v>
      </c>
      <c r="H7" s="8">
        <f>IF(SUM(H8,H16)&gt;0,SUM(H8,H16),"－")</f>
        <v>17094</v>
      </c>
      <c r="I7" s="8">
        <f>IF(SUM(J7:N7)=SUM(I8,I16),IF(SUM(I8,I16)&gt;0,SUM(I8,I16),"－"),"ｴﾗｰ")</f>
        <v>196329</v>
      </c>
      <c r="J7" s="8">
        <f>IF(SUM(J8,J16)&gt;0,SUM(J8,J16),"－")</f>
        <v>1481</v>
      </c>
      <c r="K7" s="8">
        <f>IF(SUM(K8,K16)&gt;0,SUM(K8,K16),"－")</f>
        <v>44187</v>
      </c>
      <c r="L7" s="8">
        <f>IF(SUM(L8,L16)&gt;0,SUM(L8,L16),"－")</f>
        <v>70430</v>
      </c>
      <c r="M7" s="8">
        <f>IF(SUM(M8,M16)&gt;0,SUM(M8,M16),"－")</f>
        <v>27349</v>
      </c>
      <c r="N7" s="8">
        <f>IF(SUM(N8,N16)&gt;0,SUM(N8,N16),"－")</f>
        <v>52882</v>
      </c>
    </row>
    <row r="8" spans="1:14" ht="22.5" customHeight="1">
      <c r="A8" s="9"/>
      <c r="B8" s="37"/>
      <c r="C8" s="25" t="s">
        <v>16</v>
      </c>
      <c r="D8" s="28" t="s">
        <v>7</v>
      </c>
      <c r="E8" s="29"/>
      <c r="F8" s="18"/>
      <c r="G8" s="4">
        <f>IF(SUM(H8:I8)=SUM(G9:G11),IF(SUM(H8:I8)&gt;0,SUM(H8:I8),"－"),"ｴﾗｰ")</f>
        <v>205823</v>
      </c>
      <c r="H8" s="4">
        <f>IF(SUM(H9:H11)&gt;0,SUM(H9:H11),"－")</f>
        <v>16594</v>
      </c>
      <c r="I8" s="5">
        <f>IF(SUM(J8:N8)=SUM(I9:I11),IF(SUM(I9:I11)&gt;0,SUM(I9:I11),"－"),"ｴﾗｰ")</f>
        <v>189229</v>
      </c>
      <c r="J8" s="5">
        <f>IF(SUM(J9:J11)&gt;0,SUM(J9:J11),"－")</f>
        <v>1481</v>
      </c>
      <c r="K8" s="5">
        <f>IF(SUM(K9:K11)&gt;0,SUM(K9:K11),"－")</f>
        <v>43857</v>
      </c>
      <c r="L8" s="5">
        <f>IF(SUM(L9:L11)&gt;0,SUM(L9:L11),"－")</f>
        <v>68913</v>
      </c>
      <c r="M8" s="5">
        <f>IF(SUM(M9:M11)&gt;0,SUM(M9:M11),"－")</f>
        <v>25311</v>
      </c>
      <c r="N8" s="5">
        <f>IF(SUM(N9:N11)&gt;0,SUM(N9:N11),"－")</f>
        <v>49667</v>
      </c>
    </row>
    <row r="9" spans="1:14" ht="22.5" customHeight="1">
      <c r="A9" s="9"/>
      <c r="B9" s="37"/>
      <c r="C9" s="26"/>
      <c r="D9" s="25" t="s">
        <v>17</v>
      </c>
      <c r="E9" s="19" t="s">
        <v>18</v>
      </c>
      <c r="F9" s="18"/>
      <c r="G9" s="4">
        <f>IF(SUM(H9:I9)&gt;0,SUM(H9:I9),"－")</f>
        <v>165820</v>
      </c>
      <c r="H9" s="4">
        <v>8051</v>
      </c>
      <c r="I9" s="5">
        <f>IF(SUM(J9:N9)&gt;0,SUM(J9:N9),"－")</f>
        <v>157769</v>
      </c>
      <c r="J9" s="5">
        <v>1078</v>
      </c>
      <c r="K9" s="5">
        <v>33675</v>
      </c>
      <c r="L9" s="5">
        <v>62627</v>
      </c>
      <c r="M9" s="3">
        <v>22573</v>
      </c>
      <c r="N9" s="3">
        <v>37816</v>
      </c>
    </row>
    <row r="10" spans="1:14" ht="22.5" customHeight="1">
      <c r="A10" s="9"/>
      <c r="B10" s="37"/>
      <c r="C10" s="26"/>
      <c r="D10" s="26"/>
      <c r="E10" s="6" t="s">
        <v>19</v>
      </c>
      <c r="F10" s="18"/>
      <c r="G10" s="4">
        <f aca="true" t="shared" si="0" ref="G10:G16">IF(SUM(H10:I10)&gt;0,SUM(H10:I10),"－")</f>
        <v>18837</v>
      </c>
      <c r="H10" s="4">
        <v>2755</v>
      </c>
      <c r="I10" s="5">
        <f>IF(SUM(J10:N10)&gt;0,SUM(J10:N10),"－")</f>
        <v>16082</v>
      </c>
      <c r="J10" s="5" t="s">
        <v>1</v>
      </c>
      <c r="K10" s="5">
        <v>5668</v>
      </c>
      <c r="L10" s="5">
        <v>6286</v>
      </c>
      <c r="M10" s="3">
        <v>392</v>
      </c>
      <c r="N10" s="3">
        <v>3736</v>
      </c>
    </row>
    <row r="11" spans="1:14" ht="22.5" customHeight="1">
      <c r="A11" s="9"/>
      <c r="B11" s="37"/>
      <c r="C11" s="26"/>
      <c r="D11" s="27"/>
      <c r="E11" s="19" t="s">
        <v>20</v>
      </c>
      <c r="F11" s="18"/>
      <c r="G11" s="4">
        <f t="shared" si="0"/>
        <v>21166</v>
      </c>
      <c r="H11" s="4">
        <v>5788</v>
      </c>
      <c r="I11" s="5">
        <f>IF(SUM(J11:N11)&gt;0,SUM(J11:N11),"－")</f>
        <v>15378</v>
      </c>
      <c r="J11" s="5">
        <v>403</v>
      </c>
      <c r="K11" s="5">
        <v>4514</v>
      </c>
      <c r="L11" s="5" t="s">
        <v>1</v>
      </c>
      <c r="M11" s="3">
        <v>2346</v>
      </c>
      <c r="N11" s="3">
        <v>8115</v>
      </c>
    </row>
    <row r="12" spans="1:14" ht="22.5" customHeight="1">
      <c r="A12" s="9"/>
      <c r="B12" s="37"/>
      <c r="C12" s="26"/>
      <c r="D12" s="30" t="s">
        <v>7</v>
      </c>
      <c r="E12" s="31"/>
      <c r="F12" s="18"/>
      <c r="G12" s="4">
        <f>IF(SUM(H12:I12)=SUM(G13:G15),IF(SUM(H12:I12)&gt;0,SUM(H12:I12),"－"),"ｴﾗｰ")</f>
        <v>205823</v>
      </c>
      <c r="H12" s="4">
        <f aca="true" t="shared" si="1" ref="H12:N12">IF(SUM(H13:H15)&gt;0,SUM(H13:H15),"－")</f>
        <v>16594</v>
      </c>
      <c r="I12" s="5">
        <f>IF(SUM(J12:N12)=SUM(I13:I15),IF(SUM(I13:I15)&gt;0,SUM(I13:I15),"－"),"ｴﾗｰ")</f>
        <v>189229</v>
      </c>
      <c r="J12" s="5">
        <f t="shared" si="1"/>
        <v>1481</v>
      </c>
      <c r="K12" s="5">
        <f t="shared" si="1"/>
        <v>43857</v>
      </c>
      <c r="L12" s="5">
        <f t="shared" si="1"/>
        <v>68913</v>
      </c>
      <c r="M12" s="4">
        <f t="shared" si="1"/>
        <v>25311</v>
      </c>
      <c r="N12" s="4">
        <f t="shared" si="1"/>
        <v>49667</v>
      </c>
    </row>
    <row r="13" spans="1:14" ht="22.5" customHeight="1">
      <c r="A13" s="9"/>
      <c r="B13" s="37"/>
      <c r="C13" s="26"/>
      <c r="D13" s="25" t="s">
        <v>21</v>
      </c>
      <c r="E13" s="20" t="s">
        <v>22</v>
      </c>
      <c r="F13" s="18"/>
      <c r="G13" s="4">
        <f t="shared" si="0"/>
        <v>76323</v>
      </c>
      <c r="H13" s="4">
        <v>1828</v>
      </c>
      <c r="I13" s="5">
        <f>IF(SUM(J13:N13)&gt;0,SUM(J13:N13),"－")</f>
        <v>74495</v>
      </c>
      <c r="J13" s="5" t="s">
        <v>1</v>
      </c>
      <c r="K13" s="5">
        <v>7660</v>
      </c>
      <c r="L13" s="5">
        <v>38577</v>
      </c>
      <c r="M13" s="4">
        <v>7699</v>
      </c>
      <c r="N13" s="4">
        <v>20559</v>
      </c>
    </row>
    <row r="14" spans="1:14" ht="22.5" customHeight="1">
      <c r="A14" s="9"/>
      <c r="B14" s="37"/>
      <c r="C14" s="26"/>
      <c r="D14" s="26"/>
      <c r="E14" s="7" t="s">
        <v>27</v>
      </c>
      <c r="F14" s="18"/>
      <c r="G14" s="4">
        <f t="shared" si="0"/>
        <v>88649</v>
      </c>
      <c r="H14" s="4">
        <v>11390</v>
      </c>
      <c r="I14" s="5">
        <f>IF(SUM(J14:N14)&gt;0,SUM(J14:N14),"－")</f>
        <v>77259</v>
      </c>
      <c r="J14" s="5">
        <v>1078</v>
      </c>
      <c r="K14" s="5">
        <v>31282</v>
      </c>
      <c r="L14" s="5">
        <v>9866</v>
      </c>
      <c r="M14" s="4">
        <v>10611</v>
      </c>
      <c r="N14" s="4">
        <v>24422</v>
      </c>
    </row>
    <row r="15" spans="1:14" ht="22.5" customHeight="1">
      <c r="A15" s="9"/>
      <c r="B15" s="37"/>
      <c r="C15" s="27"/>
      <c r="D15" s="27"/>
      <c r="E15" s="7" t="s">
        <v>23</v>
      </c>
      <c r="F15" s="21"/>
      <c r="G15" s="4">
        <f t="shared" si="0"/>
        <v>40851</v>
      </c>
      <c r="H15" s="4">
        <v>3376</v>
      </c>
      <c r="I15" s="5">
        <f>IF(SUM(J15:N15)&gt;0,SUM(J15:N15),"－")</f>
        <v>37475</v>
      </c>
      <c r="J15" s="5">
        <v>403</v>
      </c>
      <c r="K15" s="5">
        <v>4915</v>
      </c>
      <c r="L15" s="5">
        <v>20470</v>
      </c>
      <c r="M15" s="4">
        <v>7001</v>
      </c>
      <c r="N15" s="4">
        <v>4686</v>
      </c>
    </row>
    <row r="16" spans="1:14" ht="22.5" customHeight="1">
      <c r="A16" s="9"/>
      <c r="B16" s="38"/>
      <c r="C16" s="39" t="s">
        <v>24</v>
      </c>
      <c r="D16" s="40"/>
      <c r="E16" s="40"/>
      <c r="F16" s="18"/>
      <c r="G16" s="4">
        <f t="shared" si="0"/>
        <v>7600</v>
      </c>
      <c r="H16" s="5">
        <v>500</v>
      </c>
      <c r="I16" s="4">
        <f>IF(SUM(J16:N16)&gt;0,SUM(J16:N16),"－")</f>
        <v>7100</v>
      </c>
      <c r="J16" s="5" t="s">
        <v>1</v>
      </c>
      <c r="K16" s="4">
        <v>330</v>
      </c>
      <c r="L16" s="5">
        <v>1517</v>
      </c>
      <c r="M16" s="4">
        <v>2038</v>
      </c>
      <c r="N16" s="4">
        <v>3215</v>
      </c>
    </row>
    <row r="17" spans="1:14" ht="13.5">
      <c r="A17" s="9"/>
      <c r="B17" s="9"/>
      <c r="C17" s="9"/>
      <c r="D17" s="9"/>
      <c r="E17" s="9"/>
      <c r="F17" s="22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 t="s">
        <v>25</v>
      </c>
      <c r="E18" s="9"/>
      <c r="F18" s="22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 t="s">
        <v>26</v>
      </c>
      <c r="E19" s="9"/>
      <c r="F19" s="22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22"/>
      <c r="G20" s="9"/>
      <c r="H20" s="9"/>
      <c r="I20" s="9"/>
      <c r="J20" s="9"/>
      <c r="K20" s="9"/>
      <c r="L20" s="9"/>
      <c r="M20" s="9"/>
      <c r="N20" s="9"/>
    </row>
  </sheetData>
  <mergeCells count="14">
    <mergeCell ref="I4:N4"/>
    <mergeCell ref="B4:E5"/>
    <mergeCell ref="C6:E6"/>
    <mergeCell ref="C7:E7"/>
    <mergeCell ref="B2:N2"/>
    <mergeCell ref="C8:C15"/>
    <mergeCell ref="D8:E8"/>
    <mergeCell ref="D12:E12"/>
    <mergeCell ref="G4:G5"/>
    <mergeCell ref="H4:H5"/>
    <mergeCell ref="B6:B16"/>
    <mergeCell ref="D13:D15"/>
    <mergeCell ref="D9:D11"/>
    <mergeCell ref="C16:E16"/>
  </mergeCells>
  <printOptions horizontalCentered="1"/>
  <pageMargins left="0.4724409448818898" right="0.4724409448818898" top="0.5905511811023623" bottom="0.7874015748031497" header="0.3937007874015748" footer="0.3937007874015748"/>
  <pageSetup firstPageNumber="107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統計情報提供システム</cp:lastModifiedBy>
  <cp:lastPrinted>2004-01-27T04:33:14Z</cp:lastPrinted>
  <dcterms:created xsi:type="dcterms:W3CDTF">2001-08-22T06:44:07Z</dcterms:created>
  <dcterms:modified xsi:type="dcterms:W3CDTF">2004-05-19T02:55:58Z</dcterms:modified>
  <cp:category/>
  <cp:version/>
  <cp:contentType/>
  <cp:contentStatus/>
</cp:coreProperties>
</file>