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第64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<sst xmlns="http://schemas.openxmlformats.org/spreadsheetml/2006/main" count="105" uniqueCount="44">
  <si>
    <t>－</t>
  </si>
  <si>
    <t>各　種　学　校</t>
  </si>
  <si>
    <t>第64表　課　程　別　修　業　年　限　別　生　徒　数</t>
  </si>
  <si>
    <t>（単位：人）</t>
  </si>
  <si>
    <t>区　　　　　　　分</t>
  </si>
  <si>
    <t>計</t>
  </si>
  <si>
    <t>修業年限一年未満の課程</t>
  </si>
  <si>
    <t>修業年限一年以上の課程</t>
  </si>
  <si>
    <t>計のうち昼の課程</t>
  </si>
  <si>
    <t>計のうち高卒以上を</t>
  </si>
  <si>
    <t>入学資格とする課程</t>
  </si>
  <si>
    <t>計</t>
  </si>
  <si>
    <t>男</t>
  </si>
  <si>
    <t>女</t>
  </si>
  <si>
    <t>計</t>
  </si>
  <si>
    <t>男</t>
  </si>
  <si>
    <t>女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</si>
  <si>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</si>
  <si>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</si>
  <si>
    <t>医療関係計</t>
  </si>
  <si>
    <t>看護</t>
  </si>
  <si>
    <t>－</t>
  </si>
  <si>
    <t>准看護</t>
  </si>
  <si>
    <t>－</t>
  </si>
  <si>
    <t>診療放射線</t>
  </si>
  <si>
    <t>－</t>
  </si>
  <si>
    <t>その他</t>
  </si>
  <si>
    <t>教育社会福祉計</t>
  </si>
  <si>
    <t>保育士養成</t>
  </si>
  <si>
    <t>－</t>
  </si>
  <si>
    <t>商業実務関係計</t>
  </si>
  <si>
    <t>経理・簿記</t>
  </si>
  <si>
    <t>家政関係計</t>
  </si>
  <si>
    <t>和洋裁</t>
  </si>
  <si>
    <t>料理</t>
  </si>
  <si>
    <t>－</t>
  </si>
  <si>
    <t>編物・手芸</t>
  </si>
  <si>
    <t>－</t>
  </si>
  <si>
    <t>文化教養関係計</t>
  </si>
  <si>
    <t>デザイン</t>
  </si>
  <si>
    <t>各種学校にある課程計</t>
  </si>
  <si>
    <t>予備校</t>
  </si>
  <si>
    <t>外国人学校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</si>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</sst>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/>
    </xf>
    <xf numFmtId="3" fontId="0" fillId="0" borderId="5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>
      <alignment/>
    </xf>
    <xf numFmtId="3" fontId="7" fillId="0" borderId="7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3" fontId="0" fillId="0" borderId="7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distributed" vertical="center"/>
    </xf>
    <xf numFmtId="3" fontId="0" fillId="0" borderId="8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Y28"/>
  <sheetViews>
    <sheetView tabSelected="1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" sqref="E2"/>
    </sheetView>
  </sheetViews>
  <sheetFormatPr defaultColWidth="8.796875" defaultRowHeight="14.25"/>
  <cols>
    <col min="1" max="1" width="1.59765625" style="0" customWidth="1"/>
    <col min="2" max="2" width="2.09765625" style="0" customWidth="1"/>
    <col min="3" max="3" width="19.09765625" style="0" customWidth="1"/>
    <col min="4" max="4" width="0.59375" style="0" customWidth="1"/>
    <col min="5" max="10" width="10.19921875" style="0" customWidth="1"/>
    <col min="11" max="16" width="10.59765625" style="0" customWidth="1"/>
    <col min="17" max="17" width="10.59765625" style="36" customWidth="1"/>
    <col min="18" max="18" width="10.59765625" style="0" customWidth="1"/>
    <col min="19" max="20" width="9.19921875" style="0" bestFit="1" customWidth="1"/>
  </cols>
  <sheetData>
    <row r="1" spans="1:18" ht="13.5" customHeight="1">
      <c r="A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5:18" ht="13.5" customHeight="1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3.5" customHeight="1">
      <c r="A3" s="46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3.5" customHeight="1" thickBot="1">
      <c r="A4" s="4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"/>
      <c r="R4" s="6" t="s">
        <v>3</v>
      </c>
    </row>
    <row r="5" spans="1:18" ht="19.5" customHeight="1">
      <c r="A5" s="38" t="s">
        <v>4</v>
      </c>
      <c r="B5" s="38"/>
      <c r="C5" s="38"/>
      <c r="D5" s="39"/>
      <c r="E5" s="48" t="s">
        <v>5</v>
      </c>
      <c r="F5" s="38"/>
      <c r="G5" s="39"/>
      <c r="H5" s="48" t="s">
        <v>6</v>
      </c>
      <c r="I5" s="38"/>
      <c r="J5" s="38"/>
      <c r="K5" s="48" t="s">
        <v>7</v>
      </c>
      <c r="L5" s="38"/>
      <c r="M5" s="39"/>
      <c r="N5" s="48" t="s">
        <v>8</v>
      </c>
      <c r="O5" s="38"/>
      <c r="P5" s="39"/>
      <c r="Q5" s="48" t="s">
        <v>9</v>
      </c>
      <c r="R5" s="38"/>
    </row>
    <row r="6" spans="1:18" ht="19.5" customHeight="1">
      <c r="A6" s="40"/>
      <c r="B6" s="40"/>
      <c r="C6" s="40"/>
      <c r="D6" s="41"/>
      <c r="E6" s="49"/>
      <c r="F6" s="42"/>
      <c r="G6" s="43"/>
      <c r="H6" s="49"/>
      <c r="I6" s="42"/>
      <c r="J6" s="42"/>
      <c r="K6" s="49"/>
      <c r="L6" s="42"/>
      <c r="M6" s="43"/>
      <c r="N6" s="49"/>
      <c r="O6" s="42"/>
      <c r="P6" s="43"/>
      <c r="Q6" s="49" t="s">
        <v>10</v>
      </c>
      <c r="R6" s="42"/>
    </row>
    <row r="7" spans="1:19" ht="19.5" customHeight="1">
      <c r="A7" s="42"/>
      <c r="B7" s="42"/>
      <c r="C7" s="42"/>
      <c r="D7" s="43"/>
      <c r="E7" s="7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8" t="s">
        <v>16</v>
      </c>
      <c r="K7" s="7" t="s">
        <v>14</v>
      </c>
      <c r="L7" s="7" t="s">
        <v>15</v>
      </c>
      <c r="M7" s="7" t="s">
        <v>16</v>
      </c>
      <c r="N7" s="9" t="s">
        <v>14</v>
      </c>
      <c r="O7" s="7" t="s">
        <v>15</v>
      </c>
      <c r="P7" s="7" t="s">
        <v>16</v>
      </c>
      <c r="Q7" s="7" t="s">
        <v>15</v>
      </c>
      <c r="R7" s="8" t="s">
        <v>16</v>
      </c>
      <c r="S7" s="10"/>
    </row>
    <row r="8" spans="1:18" ht="24.75" customHeight="1">
      <c r="A8" s="44" t="s">
        <v>17</v>
      </c>
      <c r="B8" s="44"/>
      <c r="C8" s="44"/>
      <c r="D8" s="12"/>
      <c r="E8" s="13">
        <v>2968</v>
      </c>
      <c r="F8" s="14">
        <v>835</v>
      </c>
      <c r="G8" s="14">
        <v>2133</v>
      </c>
      <c r="H8" s="15">
        <v>325</v>
      </c>
      <c r="I8" s="16">
        <v>176</v>
      </c>
      <c r="J8" s="16">
        <v>149</v>
      </c>
      <c r="K8" s="15">
        <v>2643</v>
      </c>
      <c r="L8" s="16">
        <v>659</v>
      </c>
      <c r="M8" s="16">
        <v>1984</v>
      </c>
      <c r="N8" s="15">
        <v>1987</v>
      </c>
      <c r="O8" s="16">
        <v>573</v>
      </c>
      <c r="P8" s="16">
        <v>1414</v>
      </c>
      <c r="Q8" s="16">
        <v>236</v>
      </c>
      <c r="R8" s="16">
        <v>288</v>
      </c>
    </row>
    <row r="9" spans="1:18" ht="24.75" customHeight="1">
      <c r="A9" s="45" t="s">
        <v>18</v>
      </c>
      <c r="B9" s="45"/>
      <c r="C9" s="45"/>
      <c r="D9" s="17"/>
      <c r="E9" s="18">
        <f>IF(SUM(E10)+SUM(E15)+SUM(E17)+SUM(E20)+SUM(E24)+SUM(E26)&gt;0,SUM(E10)+SUM(E15)+SUM(E17)+SUM(E20)+SUM(E24)+SUM(E26),"－")</f>
        <v>3004</v>
      </c>
      <c r="F9" s="19">
        <f aca="true" t="shared" si="0" ref="F9:R9">IF(SUM(F10)+SUM(F15)+SUM(F17)+SUM(F20)+SUM(F24)+SUM(F26)&gt;0,SUM(F10)+SUM(F15)+SUM(F17)+SUM(F20)+SUM(F24)+SUM(F26),"－")</f>
        <v>980</v>
      </c>
      <c r="G9" s="19">
        <f t="shared" si="0"/>
        <v>2024</v>
      </c>
      <c r="H9" s="20">
        <f t="shared" si="0"/>
        <v>393</v>
      </c>
      <c r="I9" s="20">
        <f t="shared" si="0"/>
        <v>202</v>
      </c>
      <c r="J9" s="20">
        <f t="shared" si="0"/>
        <v>191</v>
      </c>
      <c r="K9" s="20">
        <f t="shared" si="0"/>
        <v>2611</v>
      </c>
      <c r="L9" s="20">
        <f t="shared" si="0"/>
        <v>778</v>
      </c>
      <c r="M9" s="20">
        <f t="shared" si="0"/>
        <v>1833</v>
      </c>
      <c r="N9" s="20">
        <f t="shared" si="0"/>
        <v>2125</v>
      </c>
      <c r="O9" s="20">
        <f t="shared" si="0"/>
        <v>736</v>
      </c>
      <c r="P9" s="20">
        <f t="shared" si="0"/>
        <v>1389</v>
      </c>
      <c r="Q9" s="20">
        <f t="shared" si="0"/>
        <v>354</v>
      </c>
      <c r="R9" s="20">
        <f t="shared" si="0"/>
        <v>312</v>
      </c>
    </row>
    <row r="10" spans="1:18" ht="24.75" customHeight="1">
      <c r="A10" s="21"/>
      <c r="B10" s="44" t="s">
        <v>19</v>
      </c>
      <c r="C10" s="44"/>
      <c r="D10" s="12"/>
      <c r="E10" s="22">
        <f aca="true" t="shared" si="1" ref="E10:R10">IF(SUM(E11:E14)&gt;0,SUM(E11:E14),"－")</f>
        <v>1498</v>
      </c>
      <c r="F10" s="23">
        <f t="shared" si="1"/>
        <v>317</v>
      </c>
      <c r="G10" s="23">
        <f t="shared" si="1"/>
        <v>1181</v>
      </c>
      <c r="H10" s="24" t="str">
        <f t="shared" si="1"/>
        <v>－</v>
      </c>
      <c r="I10" s="24" t="str">
        <f t="shared" si="1"/>
        <v>－</v>
      </c>
      <c r="J10" s="24" t="str">
        <f t="shared" si="1"/>
        <v>－</v>
      </c>
      <c r="K10" s="24">
        <f t="shared" si="1"/>
        <v>1498</v>
      </c>
      <c r="L10" s="24">
        <f t="shared" si="1"/>
        <v>317</v>
      </c>
      <c r="M10" s="24">
        <f t="shared" si="1"/>
        <v>1181</v>
      </c>
      <c r="N10" s="24">
        <f t="shared" si="1"/>
        <v>1067</v>
      </c>
      <c r="O10" s="24">
        <f t="shared" si="1"/>
        <v>224</v>
      </c>
      <c r="P10" s="24">
        <f t="shared" si="1"/>
        <v>843</v>
      </c>
      <c r="Q10" s="24" t="str">
        <f t="shared" si="1"/>
        <v>－</v>
      </c>
      <c r="R10" s="24" t="str">
        <f t="shared" si="1"/>
        <v>－</v>
      </c>
    </row>
    <row r="11" spans="1:18" ht="24.75" customHeight="1">
      <c r="A11" s="12"/>
      <c r="B11" s="12"/>
      <c r="C11" s="11" t="s">
        <v>20</v>
      </c>
      <c r="D11" s="12"/>
      <c r="E11" s="22">
        <f>IF(SUM(H11:M11)/2&gt;0,SUM(H11:M11)/2,"－")</f>
        <v>537</v>
      </c>
      <c r="F11" s="23">
        <f aca="true" t="shared" si="2" ref="F11:G14">IF(SUM(I11)+SUM(L11)&gt;0,SUM(I11)+SUM(L11),"－")</f>
        <v>111</v>
      </c>
      <c r="G11" s="23">
        <f t="shared" si="2"/>
        <v>426</v>
      </c>
      <c r="H11" s="15" t="str">
        <f>IF(SUM(I11:J11)&gt;0,SUM(I11:J11),"－")</f>
        <v>－</v>
      </c>
      <c r="I11" s="16" t="s">
        <v>21</v>
      </c>
      <c r="J11" s="16" t="s">
        <v>21</v>
      </c>
      <c r="K11" s="15">
        <f>IF(SUM(L11:M11)&gt;0,SUM(L11:M11),"－")</f>
        <v>537</v>
      </c>
      <c r="L11" s="16">
        <v>111</v>
      </c>
      <c r="M11" s="16">
        <v>426</v>
      </c>
      <c r="N11" s="15">
        <f>IF(SUM(O11:P11)&gt;0,SUM(O11:P11),"－")</f>
        <v>106</v>
      </c>
      <c r="O11" s="16">
        <v>18</v>
      </c>
      <c r="P11" s="16">
        <v>88</v>
      </c>
      <c r="Q11" s="16" t="s">
        <v>21</v>
      </c>
      <c r="R11" s="16" t="s">
        <v>21</v>
      </c>
    </row>
    <row r="12" spans="1:18" ht="24.75" customHeight="1">
      <c r="A12" s="12"/>
      <c r="B12" s="12"/>
      <c r="C12" s="11" t="s">
        <v>22</v>
      </c>
      <c r="D12" s="12"/>
      <c r="E12" s="22">
        <f>IF(SUM(H12:M12)/2&gt;0,SUM(H12:M12)/2,"－")</f>
        <v>961</v>
      </c>
      <c r="F12" s="23">
        <f t="shared" si="2"/>
        <v>206</v>
      </c>
      <c r="G12" s="23">
        <f t="shared" si="2"/>
        <v>755</v>
      </c>
      <c r="H12" s="15" t="str">
        <f>IF(SUM(I12:J12)&gt;0,SUM(I12:J12),"－")</f>
        <v>－</v>
      </c>
      <c r="I12" s="16" t="s">
        <v>23</v>
      </c>
      <c r="J12" s="16" t="s">
        <v>23</v>
      </c>
      <c r="K12" s="15">
        <f>IF(SUM(L12:M12)&gt;0,SUM(L12:M12),"－")</f>
        <v>961</v>
      </c>
      <c r="L12" s="16">
        <v>206</v>
      </c>
      <c r="M12" s="16">
        <v>755</v>
      </c>
      <c r="N12" s="15">
        <f>IF(SUM(O12:P12)&gt;0,SUM(O12:P12),"－")</f>
        <v>961</v>
      </c>
      <c r="O12" s="16">
        <v>206</v>
      </c>
      <c r="P12" s="16">
        <v>755</v>
      </c>
      <c r="Q12" s="16" t="s">
        <v>23</v>
      </c>
      <c r="R12" s="16" t="s">
        <v>23</v>
      </c>
    </row>
    <row r="13" spans="1:18" ht="24.75" customHeight="1">
      <c r="A13" s="12"/>
      <c r="B13" s="12"/>
      <c r="C13" s="11" t="s">
        <v>24</v>
      </c>
      <c r="D13" s="12"/>
      <c r="E13" s="22" t="str">
        <f>IF(SUM(H13:M13)/2&gt;0,SUM(H13:M13)/2,"－")</f>
        <v>－</v>
      </c>
      <c r="F13" s="23" t="str">
        <f t="shared" si="2"/>
        <v>－</v>
      </c>
      <c r="G13" s="23" t="str">
        <f t="shared" si="2"/>
        <v>－</v>
      </c>
      <c r="H13" s="15" t="str">
        <f>IF(SUM(I13:J13)&gt;0,SUM(I13:J13),"－")</f>
        <v>－</v>
      </c>
      <c r="I13" s="16" t="s">
        <v>25</v>
      </c>
      <c r="J13" s="16" t="s">
        <v>25</v>
      </c>
      <c r="K13" s="15" t="str">
        <f>IF(SUM(L13:M13)&gt;0,SUM(L13:M13),"－")</f>
        <v>－</v>
      </c>
      <c r="L13" s="16" t="s">
        <v>25</v>
      </c>
      <c r="M13" s="16" t="s">
        <v>25</v>
      </c>
      <c r="N13" s="15" t="str">
        <f>IF(SUM(O13:P13)&gt;0,SUM(O13:P13),"－")</f>
        <v>－</v>
      </c>
      <c r="O13" s="16" t="s">
        <v>25</v>
      </c>
      <c r="P13" s="16" t="s">
        <v>25</v>
      </c>
      <c r="Q13" s="16" t="s">
        <v>25</v>
      </c>
      <c r="R13" s="16" t="s">
        <v>25</v>
      </c>
    </row>
    <row r="14" spans="1:18" ht="24.75" customHeight="1">
      <c r="A14" s="12"/>
      <c r="B14" s="12"/>
      <c r="C14" s="11" t="s">
        <v>26</v>
      </c>
      <c r="D14" s="12"/>
      <c r="E14" s="22" t="str">
        <f>IF(SUM(H14:M14)/2&gt;0,SUM(H14:M14)/2,"－")</f>
        <v>－</v>
      </c>
      <c r="F14" s="23" t="str">
        <f t="shared" si="2"/>
        <v>－</v>
      </c>
      <c r="G14" s="23" t="str">
        <f t="shared" si="2"/>
        <v>－</v>
      </c>
      <c r="H14" s="15" t="str">
        <f>IF(SUM(I14:J14)&gt;0,SUM(I14:J14),"－")</f>
        <v>－</v>
      </c>
      <c r="I14" s="16" t="s">
        <v>21</v>
      </c>
      <c r="J14" s="16" t="s">
        <v>21</v>
      </c>
      <c r="K14" s="15" t="str">
        <f>IF(SUM(L14:M14)&gt;0,SUM(L14:M14),"－")</f>
        <v>－</v>
      </c>
      <c r="L14" s="16" t="s">
        <v>21</v>
      </c>
      <c r="M14" s="16" t="s">
        <v>21</v>
      </c>
      <c r="N14" s="15" t="str">
        <f>IF(SUM(O14:P14)&gt;0,SUM(O14:P14),"－")</f>
        <v>－</v>
      </c>
      <c r="O14" s="16" t="s">
        <v>21</v>
      </c>
      <c r="P14" s="16" t="s">
        <v>21</v>
      </c>
      <c r="Q14" s="16" t="s">
        <v>21</v>
      </c>
      <c r="R14" s="16" t="s">
        <v>21</v>
      </c>
    </row>
    <row r="15" spans="1:18" ht="24.75" customHeight="1">
      <c r="A15" s="21"/>
      <c r="B15" s="44" t="s">
        <v>27</v>
      </c>
      <c r="C15" s="44"/>
      <c r="D15" s="12"/>
      <c r="E15" s="22">
        <f aca="true" t="shared" si="3" ref="E15:R15">IF(SUM(E16:E16)&gt;0,SUM(E16:E16),"－")</f>
        <v>134</v>
      </c>
      <c r="F15" s="23">
        <f t="shared" si="3"/>
        <v>8</v>
      </c>
      <c r="G15" s="23">
        <f t="shared" si="3"/>
        <v>126</v>
      </c>
      <c r="H15" s="24" t="str">
        <f t="shared" si="3"/>
        <v>－</v>
      </c>
      <c r="I15" s="24" t="str">
        <f t="shared" si="3"/>
        <v>－</v>
      </c>
      <c r="J15" s="24" t="str">
        <f t="shared" si="3"/>
        <v>－</v>
      </c>
      <c r="K15" s="24">
        <f t="shared" si="3"/>
        <v>134</v>
      </c>
      <c r="L15" s="24">
        <f t="shared" si="3"/>
        <v>8</v>
      </c>
      <c r="M15" s="24">
        <f t="shared" si="3"/>
        <v>126</v>
      </c>
      <c r="N15" s="24">
        <f t="shared" si="3"/>
        <v>134</v>
      </c>
      <c r="O15" s="24">
        <f t="shared" si="3"/>
        <v>8</v>
      </c>
      <c r="P15" s="24">
        <f t="shared" si="3"/>
        <v>126</v>
      </c>
      <c r="Q15" s="24">
        <f t="shared" si="3"/>
        <v>8</v>
      </c>
      <c r="R15" s="24">
        <f t="shared" si="3"/>
        <v>126</v>
      </c>
    </row>
    <row r="16" spans="1:25" ht="24.75" customHeight="1">
      <c r="A16" s="25"/>
      <c r="B16" s="25"/>
      <c r="C16" s="26" t="s">
        <v>28</v>
      </c>
      <c r="D16" s="25"/>
      <c r="E16" s="22">
        <f>IF(SUM(H16:M16)/2&gt;0,SUM(H16:M16)/2,"－")</f>
        <v>134</v>
      </c>
      <c r="F16" s="23">
        <f>IF(SUM(I16)+SUM(L16)&gt;0,SUM(I16)+SUM(L16),"－")</f>
        <v>8</v>
      </c>
      <c r="G16" s="23">
        <f>IF(SUM(J16)+SUM(M16)&gt;0,SUM(J16)+SUM(M16),"－")</f>
        <v>126</v>
      </c>
      <c r="H16" s="15" t="str">
        <f>IF(SUM(I16:J16)&gt;0,SUM(I16:J16),"－")</f>
        <v>－</v>
      </c>
      <c r="I16" s="27" t="s">
        <v>29</v>
      </c>
      <c r="J16" s="27" t="s">
        <v>29</v>
      </c>
      <c r="K16" s="15">
        <f>IF(SUM(L16:M16)&gt;0,SUM(L16:M16),"－")</f>
        <v>134</v>
      </c>
      <c r="L16" s="27">
        <v>8</v>
      </c>
      <c r="M16" s="27">
        <v>126</v>
      </c>
      <c r="N16" s="15">
        <f>IF(SUM(O16:P16)&gt;0,SUM(O16:P16),"－")</f>
        <v>134</v>
      </c>
      <c r="O16" s="27">
        <v>8</v>
      </c>
      <c r="P16" s="27">
        <v>126</v>
      </c>
      <c r="Q16" s="27">
        <v>8</v>
      </c>
      <c r="R16" s="27">
        <v>126</v>
      </c>
      <c r="S16" s="10"/>
      <c r="T16" s="10"/>
      <c r="U16" s="10"/>
      <c r="V16" s="10"/>
      <c r="W16" s="10"/>
      <c r="X16" s="10"/>
      <c r="Y16" s="10"/>
    </row>
    <row r="17" spans="1:25" ht="24.75" customHeight="1">
      <c r="A17" s="21"/>
      <c r="B17" s="37" t="s">
        <v>30</v>
      </c>
      <c r="C17" s="37"/>
      <c r="D17" s="25"/>
      <c r="E17" s="22">
        <f aca="true" t="shared" si="4" ref="E17:R17">IF(SUM(E18:E19)&gt;0,SUM(E18:E19),"－")</f>
        <v>394</v>
      </c>
      <c r="F17" s="23">
        <f t="shared" si="4"/>
        <v>178</v>
      </c>
      <c r="G17" s="23">
        <f t="shared" si="4"/>
        <v>216</v>
      </c>
      <c r="H17" s="23">
        <f t="shared" si="4"/>
        <v>87</v>
      </c>
      <c r="I17" s="23">
        <f t="shared" si="4"/>
        <v>42</v>
      </c>
      <c r="J17" s="23">
        <f t="shared" si="4"/>
        <v>45</v>
      </c>
      <c r="K17" s="23">
        <f t="shared" si="4"/>
        <v>307</v>
      </c>
      <c r="L17" s="23">
        <f t="shared" si="4"/>
        <v>136</v>
      </c>
      <c r="M17" s="23">
        <f t="shared" si="4"/>
        <v>171</v>
      </c>
      <c r="N17" s="23">
        <f t="shared" si="4"/>
        <v>64</v>
      </c>
      <c r="O17" s="23">
        <f t="shared" si="4"/>
        <v>27</v>
      </c>
      <c r="P17" s="23">
        <f t="shared" si="4"/>
        <v>37</v>
      </c>
      <c r="Q17" s="23" t="str">
        <f t="shared" si="4"/>
        <v>－</v>
      </c>
      <c r="R17" s="23" t="str">
        <f t="shared" si="4"/>
        <v>－</v>
      </c>
      <c r="S17" s="10"/>
      <c r="T17" s="10"/>
      <c r="U17" s="10"/>
      <c r="V17" s="10"/>
      <c r="W17" s="10"/>
      <c r="X17" s="10"/>
      <c r="Y17" s="10"/>
    </row>
    <row r="18" spans="1:25" ht="24.75" customHeight="1">
      <c r="A18" s="25"/>
      <c r="B18" s="25"/>
      <c r="C18" s="26" t="s">
        <v>31</v>
      </c>
      <c r="D18" s="25"/>
      <c r="E18" s="22">
        <f>IF(SUM(H18:M18)/2&gt;0,SUM(H18:M18)/2,"－")</f>
        <v>83</v>
      </c>
      <c r="F18" s="23">
        <f>IF(SUM(I18)+SUM(L18)&gt;0,SUM(I18)+SUM(L18),"－")</f>
        <v>33</v>
      </c>
      <c r="G18" s="23">
        <f>IF(SUM(J18)+SUM(M18)&gt;0,SUM(J18)+SUM(M18),"－")</f>
        <v>50</v>
      </c>
      <c r="H18" s="15" t="str">
        <f>IF(SUM(I18:J18)&gt;0,SUM(I18:J18),"－")</f>
        <v>－</v>
      </c>
      <c r="I18" s="27" t="s">
        <v>23</v>
      </c>
      <c r="J18" s="27" t="s">
        <v>23</v>
      </c>
      <c r="K18" s="15">
        <f>IF(SUM(L18:M18)&gt;0,SUM(L18:M18),"－")</f>
        <v>83</v>
      </c>
      <c r="L18" s="27">
        <v>33</v>
      </c>
      <c r="M18" s="27">
        <v>50</v>
      </c>
      <c r="N18" s="15" t="str">
        <f>IF(SUM(O18:P18)&gt;0,SUM(O18:P18),"－")</f>
        <v>－</v>
      </c>
      <c r="O18" s="27" t="s">
        <v>23</v>
      </c>
      <c r="P18" s="27" t="s">
        <v>23</v>
      </c>
      <c r="Q18" s="27" t="s">
        <v>23</v>
      </c>
      <c r="R18" s="27" t="s">
        <v>23</v>
      </c>
      <c r="S18" s="10"/>
      <c r="T18" s="10"/>
      <c r="U18" s="10"/>
      <c r="V18" s="10"/>
      <c r="W18" s="10"/>
      <c r="X18" s="10"/>
      <c r="Y18" s="10"/>
    </row>
    <row r="19" spans="1:25" ht="24.75" customHeight="1">
      <c r="A19" s="25"/>
      <c r="B19" s="25"/>
      <c r="C19" s="26" t="s">
        <v>26</v>
      </c>
      <c r="D19" s="25"/>
      <c r="E19" s="22">
        <f>IF(SUM(H19:M19)/2&gt;0,SUM(H19:M19)/2,"－")</f>
        <v>311</v>
      </c>
      <c r="F19" s="23">
        <f>IF(SUM(I19)+SUM(L19)&gt;0,SUM(I19)+SUM(L19),"－")</f>
        <v>145</v>
      </c>
      <c r="G19" s="23">
        <f>IF(SUM(J19)+SUM(M19)&gt;0,SUM(J19)+SUM(M19),"－")</f>
        <v>166</v>
      </c>
      <c r="H19" s="15">
        <f>IF(SUM(I19:J19)&gt;0,SUM(I19:J19),"－")</f>
        <v>87</v>
      </c>
      <c r="I19" s="27">
        <v>42</v>
      </c>
      <c r="J19" s="27">
        <v>45</v>
      </c>
      <c r="K19" s="15">
        <f>IF(SUM(L19:M19)&gt;0,SUM(L19:M19),"－")</f>
        <v>224</v>
      </c>
      <c r="L19" s="27">
        <v>103</v>
      </c>
      <c r="M19" s="27">
        <v>121</v>
      </c>
      <c r="N19" s="15">
        <f>IF(SUM(O19:P19)&gt;0,SUM(O19:P19),"－")</f>
        <v>64</v>
      </c>
      <c r="O19" s="27">
        <v>27</v>
      </c>
      <c r="P19" s="27">
        <v>37</v>
      </c>
      <c r="Q19" s="27" t="s">
        <v>21</v>
      </c>
      <c r="R19" s="27" t="s">
        <v>21</v>
      </c>
      <c r="S19" s="10"/>
      <c r="T19" s="10"/>
      <c r="U19" s="10"/>
      <c r="V19" s="10"/>
      <c r="W19" s="10"/>
      <c r="X19" s="10"/>
      <c r="Y19" s="10"/>
    </row>
    <row r="20" spans="1:25" ht="24.75" customHeight="1">
      <c r="A20" s="21"/>
      <c r="B20" s="37" t="s">
        <v>32</v>
      </c>
      <c r="C20" s="37"/>
      <c r="D20" s="25"/>
      <c r="E20" s="22">
        <f aca="true" t="shared" si="5" ref="E20:R20">IF(SUM(E21:E23)&gt;0,SUM(E21:E23),"－")</f>
        <v>267</v>
      </c>
      <c r="F20" s="23" t="str">
        <f t="shared" si="5"/>
        <v>－</v>
      </c>
      <c r="G20" s="23">
        <f t="shared" si="5"/>
        <v>267</v>
      </c>
      <c r="H20" s="23">
        <f t="shared" si="5"/>
        <v>89</v>
      </c>
      <c r="I20" s="23" t="str">
        <f t="shared" si="5"/>
        <v>－</v>
      </c>
      <c r="J20" s="23">
        <f t="shared" si="5"/>
        <v>89</v>
      </c>
      <c r="K20" s="23">
        <f t="shared" si="5"/>
        <v>178</v>
      </c>
      <c r="L20" s="23" t="str">
        <f t="shared" si="5"/>
        <v>－</v>
      </c>
      <c r="M20" s="23">
        <f t="shared" si="5"/>
        <v>178</v>
      </c>
      <c r="N20" s="23">
        <f t="shared" si="5"/>
        <v>149</v>
      </c>
      <c r="O20" s="23" t="str">
        <f t="shared" si="5"/>
        <v>－</v>
      </c>
      <c r="P20" s="23">
        <f t="shared" si="5"/>
        <v>149</v>
      </c>
      <c r="Q20" s="23" t="str">
        <f t="shared" si="5"/>
        <v>－</v>
      </c>
      <c r="R20" s="23">
        <f t="shared" si="5"/>
        <v>37</v>
      </c>
      <c r="S20" s="10"/>
      <c r="T20" s="10"/>
      <c r="U20" s="10"/>
      <c r="V20" s="10"/>
      <c r="W20" s="10"/>
      <c r="X20" s="10"/>
      <c r="Y20" s="10"/>
    </row>
    <row r="21" spans="1:25" ht="24.75" customHeight="1">
      <c r="A21" s="25"/>
      <c r="B21" s="25"/>
      <c r="C21" s="26" t="s">
        <v>33</v>
      </c>
      <c r="D21" s="25"/>
      <c r="E21" s="22">
        <f>IF(SUM(H21:M21)/2&gt;0,SUM(H21:M21)/2,"－")</f>
        <v>85</v>
      </c>
      <c r="F21" s="23" t="str">
        <f aca="true" t="shared" si="6" ref="F21:G23">IF(SUM(I21)+SUM(L21)&gt;0,SUM(I21)+SUM(L21),"－")</f>
        <v>－</v>
      </c>
      <c r="G21" s="23">
        <f t="shared" si="6"/>
        <v>85</v>
      </c>
      <c r="H21" s="15">
        <f>IF(SUM(I21:J21)&gt;0,SUM(I21:J21),"－")</f>
        <v>25</v>
      </c>
      <c r="I21" s="27" t="s">
        <v>23</v>
      </c>
      <c r="J21" s="27">
        <v>25</v>
      </c>
      <c r="K21" s="15">
        <f>IF(SUM(L21:M21)&gt;0,SUM(L21:M21),"－")</f>
        <v>60</v>
      </c>
      <c r="L21" s="27" t="s">
        <v>23</v>
      </c>
      <c r="M21" s="27">
        <v>60</v>
      </c>
      <c r="N21" s="15">
        <f>IF(SUM(O21:P21)&gt;0,SUM(O21:P21),"－")</f>
        <v>52</v>
      </c>
      <c r="O21" s="27" t="s">
        <v>23</v>
      </c>
      <c r="P21" s="27">
        <v>52</v>
      </c>
      <c r="Q21" s="27" t="s">
        <v>23</v>
      </c>
      <c r="R21" s="27">
        <v>37</v>
      </c>
      <c r="S21" s="10"/>
      <c r="T21" s="10"/>
      <c r="U21" s="10"/>
      <c r="V21" s="10"/>
      <c r="W21" s="10"/>
      <c r="X21" s="10"/>
      <c r="Y21" s="10"/>
    </row>
    <row r="22" spans="1:25" ht="24.75" customHeight="1">
      <c r="A22" s="25"/>
      <c r="B22" s="25"/>
      <c r="C22" s="26" t="s">
        <v>34</v>
      </c>
      <c r="D22" s="25"/>
      <c r="E22" s="22">
        <f>IF(SUM(H22:M22)/2&gt;0,SUM(H22:M22)/2,"－")</f>
        <v>63</v>
      </c>
      <c r="F22" s="23" t="str">
        <f t="shared" si="6"/>
        <v>－</v>
      </c>
      <c r="G22" s="23">
        <f t="shared" si="6"/>
        <v>63</v>
      </c>
      <c r="H22" s="15">
        <f>IF(SUM(I22:J22)&gt;0,SUM(I22:J22),"－")</f>
        <v>8</v>
      </c>
      <c r="I22" s="27" t="s">
        <v>35</v>
      </c>
      <c r="J22" s="27">
        <v>8</v>
      </c>
      <c r="K22" s="15">
        <f>IF(SUM(L22:M22)&gt;0,SUM(L22:M22),"－")</f>
        <v>55</v>
      </c>
      <c r="L22" s="27" t="s">
        <v>35</v>
      </c>
      <c r="M22" s="27">
        <v>55</v>
      </c>
      <c r="N22" s="15">
        <f>IF(SUM(O22:P22)&gt;0,SUM(O22:P22),"－")</f>
        <v>9</v>
      </c>
      <c r="O22" s="27" t="s">
        <v>35</v>
      </c>
      <c r="P22" s="27">
        <v>9</v>
      </c>
      <c r="Q22" s="27" t="s">
        <v>35</v>
      </c>
      <c r="R22" s="27" t="s">
        <v>35</v>
      </c>
      <c r="S22" s="10"/>
      <c r="T22" s="10"/>
      <c r="U22" s="10"/>
      <c r="V22" s="10"/>
      <c r="W22" s="10"/>
      <c r="X22" s="10"/>
      <c r="Y22" s="10"/>
    </row>
    <row r="23" spans="1:25" ht="24.75" customHeight="1">
      <c r="A23" s="25"/>
      <c r="B23" s="25"/>
      <c r="C23" s="26" t="s">
        <v>36</v>
      </c>
      <c r="D23" s="25"/>
      <c r="E23" s="22">
        <f>IF(SUM(H23:M23)/2&gt;0,SUM(H23:M23)/2,"－")</f>
        <v>119</v>
      </c>
      <c r="F23" s="23" t="str">
        <f t="shared" si="6"/>
        <v>－</v>
      </c>
      <c r="G23" s="23">
        <f t="shared" si="6"/>
        <v>119</v>
      </c>
      <c r="H23" s="15">
        <f>IF(SUM(I23:J23)&gt;0,SUM(I23:J23),"－")</f>
        <v>56</v>
      </c>
      <c r="I23" s="27" t="s">
        <v>37</v>
      </c>
      <c r="J23" s="27">
        <v>56</v>
      </c>
      <c r="K23" s="15">
        <f>IF(SUM(L23:M23)&gt;0,SUM(L23:M23),"－")</f>
        <v>63</v>
      </c>
      <c r="L23" s="27" t="s">
        <v>37</v>
      </c>
      <c r="M23" s="27">
        <v>63</v>
      </c>
      <c r="N23" s="15">
        <f>IF(SUM(O23:P23)&gt;0,SUM(O23:P23),"－")</f>
        <v>88</v>
      </c>
      <c r="O23" s="27" t="s">
        <v>37</v>
      </c>
      <c r="P23" s="27">
        <v>88</v>
      </c>
      <c r="Q23" s="27" t="s">
        <v>37</v>
      </c>
      <c r="R23" s="27" t="s">
        <v>37</v>
      </c>
      <c r="S23" s="10"/>
      <c r="T23" s="10"/>
      <c r="U23" s="10"/>
      <c r="V23" s="10"/>
      <c r="W23" s="10"/>
      <c r="X23" s="10"/>
      <c r="Y23" s="10"/>
    </row>
    <row r="24" spans="1:25" ht="24.75" customHeight="1">
      <c r="A24" s="25"/>
      <c r="B24" s="37" t="s">
        <v>38</v>
      </c>
      <c r="C24" s="37"/>
      <c r="D24" s="25"/>
      <c r="E24" s="22" t="str">
        <f>IF(E25&gt;0,E25,"－")</f>
        <v>－</v>
      </c>
      <c r="F24" s="23" t="str">
        <f aca="true" t="shared" si="7" ref="F24:R24">IF(F25&gt;0,F25,"－")</f>
        <v>－</v>
      </c>
      <c r="G24" s="23" t="str">
        <f t="shared" si="7"/>
        <v>－</v>
      </c>
      <c r="H24" s="15" t="str">
        <f t="shared" si="7"/>
        <v>－</v>
      </c>
      <c r="I24" s="28" t="str">
        <f t="shared" si="7"/>
        <v>－</v>
      </c>
      <c r="J24" s="28" t="str">
        <f t="shared" si="7"/>
        <v>－</v>
      </c>
      <c r="K24" s="28" t="str">
        <f t="shared" si="7"/>
        <v>－</v>
      </c>
      <c r="L24" s="28" t="str">
        <f>IF(L25&gt;0,L25,"－")</f>
        <v>－</v>
      </c>
      <c r="M24" s="28" t="str">
        <f t="shared" si="7"/>
        <v>－</v>
      </c>
      <c r="N24" s="29" t="str">
        <f t="shared" si="7"/>
        <v>－</v>
      </c>
      <c r="O24" s="28" t="str">
        <f t="shared" si="7"/>
        <v>－</v>
      </c>
      <c r="P24" s="28" t="str">
        <f t="shared" si="7"/>
        <v>－</v>
      </c>
      <c r="Q24" s="28" t="str">
        <f t="shared" si="7"/>
        <v>－</v>
      </c>
      <c r="R24" s="28" t="str">
        <f t="shared" si="7"/>
        <v>－</v>
      </c>
      <c r="S24" s="10"/>
      <c r="T24" s="10"/>
      <c r="U24" s="10"/>
      <c r="V24" s="10"/>
      <c r="W24" s="10"/>
      <c r="X24" s="10"/>
      <c r="Y24" s="10"/>
    </row>
    <row r="25" spans="1:25" ht="24.75" customHeight="1">
      <c r="A25" s="25"/>
      <c r="B25" s="25"/>
      <c r="C25" s="26" t="s">
        <v>39</v>
      </c>
      <c r="D25" s="25"/>
      <c r="E25" s="22" t="str">
        <f>IF(SUM(H25:M25)/2&gt;0,SUM(H25:M25)/2,"－")</f>
        <v>－</v>
      </c>
      <c r="F25" s="23" t="str">
        <f>IF(SUM(I25)+SUM(L25)&gt;0,SUM(I25)+SUM(L25),"－")</f>
        <v>－</v>
      </c>
      <c r="G25" s="23" t="str">
        <f>IF(SUM(J25)+SUM(M25)&gt;0,SUM(J25)+SUM(M25),"－")</f>
        <v>－</v>
      </c>
      <c r="H25" s="15" t="str">
        <f>IF(SUM(I25:J25)&gt;0,SUM(I25:J25),"－")</f>
        <v>－</v>
      </c>
      <c r="I25" s="27" t="s">
        <v>0</v>
      </c>
      <c r="J25" s="27" t="s">
        <v>0</v>
      </c>
      <c r="K25" s="15" t="str">
        <f>IF(SUM(L25:M25)&gt;0,SUM(L25:M25),"－")</f>
        <v>－</v>
      </c>
      <c r="L25" s="27" t="s">
        <v>0</v>
      </c>
      <c r="M25" s="27" t="s">
        <v>0</v>
      </c>
      <c r="N25" s="15" t="str">
        <f>IF(SUM(O25:P25)&gt;0,SUM(O25:P25),"－")</f>
        <v>－</v>
      </c>
      <c r="O25" s="27" t="s">
        <v>0</v>
      </c>
      <c r="P25" s="27" t="s">
        <v>0</v>
      </c>
      <c r="Q25" s="27" t="s">
        <v>0</v>
      </c>
      <c r="R25" s="27" t="s">
        <v>0</v>
      </c>
      <c r="S25" s="10"/>
      <c r="T25" s="10"/>
      <c r="U25" s="10"/>
      <c r="V25" s="10"/>
      <c r="W25" s="10"/>
      <c r="X25" s="10"/>
      <c r="Y25" s="10"/>
    </row>
    <row r="26" spans="1:25" ht="24.75" customHeight="1">
      <c r="A26" s="21"/>
      <c r="B26" s="37" t="s">
        <v>40</v>
      </c>
      <c r="C26" s="37"/>
      <c r="D26" s="25"/>
      <c r="E26" s="22">
        <f aca="true" t="shared" si="8" ref="E26:R26">IF(SUM(E27:E28)&gt;0,SUM(E27:E28),"－")</f>
        <v>711</v>
      </c>
      <c r="F26" s="23">
        <f t="shared" si="8"/>
        <v>477</v>
      </c>
      <c r="G26" s="23">
        <f t="shared" si="8"/>
        <v>234</v>
      </c>
      <c r="H26" s="23">
        <f t="shared" si="8"/>
        <v>217</v>
      </c>
      <c r="I26" s="23">
        <f t="shared" si="8"/>
        <v>160</v>
      </c>
      <c r="J26" s="23">
        <f t="shared" si="8"/>
        <v>57</v>
      </c>
      <c r="K26" s="23">
        <f t="shared" si="8"/>
        <v>494</v>
      </c>
      <c r="L26" s="23">
        <f>IF(SUM(L27:L28)&gt;0,SUM(L27:L28),"－")</f>
        <v>317</v>
      </c>
      <c r="M26" s="23">
        <f>IF(SUM(M27:M28)&gt;0,SUM(M27:M28),"－")</f>
        <v>177</v>
      </c>
      <c r="N26" s="23">
        <f t="shared" si="8"/>
        <v>711</v>
      </c>
      <c r="O26" s="23">
        <f t="shared" si="8"/>
        <v>477</v>
      </c>
      <c r="P26" s="23">
        <f t="shared" si="8"/>
        <v>234</v>
      </c>
      <c r="Q26" s="23">
        <f t="shared" si="8"/>
        <v>346</v>
      </c>
      <c r="R26" s="23">
        <f t="shared" si="8"/>
        <v>149</v>
      </c>
      <c r="S26" s="10"/>
      <c r="T26" s="10"/>
      <c r="U26" s="10"/>
      <c r="V26" s="10"/>
      <c r="W26" s="10"/>
      <c r="X26" s="10"/>
      <c r="Y26" s="10"/>
    </row>
    <row r="27" spans="1:18" ht="24.75" customHeight="1">
      <c r="A27" s="12"/>
      <c r="B27" s="12"/>
      <c r="C27" s="11" t="s">
        <v>41</v>
      </c>
      <c r="D27" s="12"/>
      <c r="E27" s="22">
        <f>IF(SUM(H27:M27)/2&gt;0,SUM(H27:M27)/2,"－")</f>
        <v>622</v>
      </c>
      <c r="F27" s="23">
        <f>IF(SUM(I27)+SUM(L27)&gt;0,SUM(I27)+SUM(L27),"－")</f>
        <v>429</v>
      </c>
      <c r="G27" s="23">
        <f>IF(SUM(J27)+SUM(M27)&gt;0,SUM(J27)+SUM(M27),"－")</f>
        <v>193</v>
      </c>
      <c r="H27" s="15">
        <f>IF(SUM(I27:J27)&gt;0,SUM(I27:J27),"－")</f>
        <v>217</v>
      </c>
      <c r="I27" s="16">
        <v>160</v>
      </c>
      <c r="J27" s="16">
        <v>57</v>
      </c>
      <c r="K27" s="15">
        <f>IF(SUM(L27:M27)&gt;0,SUM(L27:M27),"－")</f>
        <v>405</v>
      </c>
      <c r="L27" s="16">
        <v>269</v>
      </c>
      <c r="M27" s="16">
        <v>136</v>
      </c>
      <c r="N27" s="15">
        <f>IF(SUM(O27:P27)&gt;0,SUM(O27:P27),"－")</f>
        <v>622</v>
      </c>
      <c r="O27" s="16">
        <v>429</v>
      </c>
      <c r="P27" s="16">
        <v>193</v>
      </c>
      <c r="Q27" s="16">
        <v>346</v>
      </c>
      <c r="R27" s="16">
        <v>149</v>
      </c>
    </row>
    <row r="28" spans="1:18" ht="24.75" customHeight="1" thickBot="1">
      <c r="A28" s="30"/>
      <c r="B28" s="30"/>
      <c r="C28" s="31" t="s">
        <v>42</v>
      </c>
      <c r="D28" s="30"/>
      <c r="E28" s="32">
        <f>IF(SUM(H28:M28)/2&gt;0,SUM(H28:M28)/2,"－")</f>
        <v>89</v>
      </c>
      <c r="F28" s="33">
        <f>IF(SUM(I28)+SUM(L28)&gt;0,SUM(I28)+SUM(L28),"－")</f>
        <v>48</v>
      </c>
      <c r="G28" s="33">
        <f>IF(SUM(J28)+SUM(M28)&gt;0,SUM(J28)+SUM(M28),"－")</f>
        <v>41</v>
      </c>
      <c r="H28" s="34" t="str">
        <f>IF(SUM(I28:J28)&gt;0,SUM(I28:J28),"－")</f>
        <v>－</v>
      </c>
      <c r="I28" s="35" t="s">
        <v>43</v>
      </c>
      <c r="J28" s="35" t="s">
        <v>43</v>
      </c>
      <c r="K28" s="34">
        <f>IF(SUM(L28:M28)&gt;0,SUM(L28:M28),"－")</f>
        <v>89</v>
      </c>
      <c r="L28" s="35">
        <v>48</v>
      </c>
      <c r="M28" s="35">
        <v>41</v>
      </c>
      <c r="N28" s="34">
        <f>IF(SUM(O28:P28)&gt;0,SUM(O28:P28),"－")</f>
        <v>89</v>
      </c>
      <c r="O28" s="35">
        <v>48</v>
      </c>
      <c r="P28" s="35">
        <v>41</v>
      </c>
      <c r="Q28" s="35" t="s">
        <v>43</v>
      </c>
      <c r="R28" s="35" t="s">
        <v>43</v>
      </c>
    </row>
  </sheetData>
  <mergeCells count="16">
    <mergeCell ref="A3:R3"/>
    <mergeCell ref="Q5:R5"/>
    <mergeCell ref="Q6:R6"/>
    <mergeCell ref="E5:G6"/>
    <mergeCell ref="H5:J6"/>
    <mergeCell ref="K5:M6"/>
    <mergeCell ref="N5:P6"/>
    <mergeCell ref="B17:C17"/>
    <mergeCell ref="B20:C20"/>
    <mergeCell ref="B26:C26"/>
    <mergeCell ref="A5:D7"/>
    <mergeCell ref="A8:C8"/>
    <mergeCell ref="A9:C9"/>
    <mergeCell ref="B10:C10"/>
    <mergeCell ref="B15:C15"/>
    <mergeCell ref="B24:C24"/>
  </mergeCells>
  <printOptions horizontalCentered="1"/>
  <pageMargins left="0.6692913385826772" right="0.4724409448818898" top="0.5905511811023623" bottom="0.5905511811023623" header="0.3937007874015748" footer="0.3937007874015748"/>
  <pageSetup firstPageNumber="104" useFirstPageNumber="1" horizontalDpi="300" verticalDpi="3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2002-11-21T04:51:43Z</dcterms:created>
  <dcterms:modified xsi:type="dcterms:W3CDTF">2002-11-21T06:18:28Z</dcterms:modified>
  <cp:category/>
  <cp:version/>
  <cp:contentType/>
  <cp:contentStatus/>
</cp:coreProperties>
</file>