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<sst xmlns="http://schemas.openxmlformats.org/spreadsheetml/2006/main" count="82" uniqueCount="34">
  <si>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</si>
  <si>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</si>
  <si>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</si>
  <si>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</si>
  <si>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</si>
  <si>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</si>
  <si>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</si>
  <si>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</si>
  <si>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</si>
  <si>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</si>
  <si>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</si>
  <si>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</si>
  <si>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</si>
  <si>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</si>
  <si>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</si>
  <si>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</si>
  <si>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</si>
  <si>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</si>
  <si>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</si>
  <si>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</si>
  <si>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</si>
  <si>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</si>
  <si>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</si>
  <si>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</si>
  <si>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</si>
  <si>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</si>
  <si>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</si>
  <si>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</si>
  <si>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（単位；人）</t>
  </si>
  <si>
    <t>平成2年度</t>
  </si>
  <si>
    <t>平成3年度</t>
  </si>
  <si>
    <t>教育・社会福祉計</t>
  </si>
  <si>
    <t>文化教養関係計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</si>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</sst>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/>
      <protection/>
    </xf>
    <xf numFmtId="0" fontId="5" fillId="3" borderId="6" xfId="21" applyFont="1" applyFill="1" applyBorder="1" applyAlignment="1">
      <alignment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16384" width="9.00390625" style="1" customWidth="1"/>
  </cols>
  <sheetData>
    <row r="1" spans="1:19" ht="13.5" customHeight="1">
      <c r="A1" s="4"/>
      <c r="B1" s="4" t="s">
        <v>10</v>
      </c>
      <c r="C1" s="4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10</v>
      </c>
    </row>
    <row r="2" spans="1:19" ht="13.5" customHeight="1">
      <c r="A2" s="4"/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3.5" customHeight="1">
      <c r="A3" s="4"/>
      <c r="B3" s="4"/>
      <c r="C3" s="4"/>
      <c r="D3" s="4"/>
      <c r="E3" s="4"/>
      <c r="F3" s="6"/>
      <c r="G3" s="6"/>
      <c r="H3" s="6"/>
      <c r="I3" s="31"/>
      <c r="J3" s="32"/>
      <c r="K3" s="33" t="s">
        <v>11</v>
      </c>
      <c r="L3" s="31" t="s">
        <v>12</v>
      </c>
      <c r="M3" s="31"/>
      <c r="N3" s="6"/>
      <c r="O3" s="6"/>
      <c r="P3" s="6"/>
      <c r="Q3" s="6"/>
      <c r="R3" s="6"/>
      <c r="S3" s="6"/>
    </row>
    <row r="4" spans="1:19" ht="13.5" customHeight="1">
      <c r="A4" s="4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  <c r="S4" s="10" t="s">
        <v>28</v>
      </c>
    </row>
    <row r="5" spans="1:19" ht="19.5" customHeight="1">
      <c r="A5" s="4"/>
      <c r="B5" s="11" t="s">
        <v>13</v>
      </c>
      <c r="C5" s="11"/>
      <c r="D5" s="11"/>
      <c r="E5" s="11"/>
      <c r="F5" s="11" t="s">
        <v>0</v>
      </c>
      <c r="G5" s="11"/>
      <c r="H5" s="11"/>
      <c r="I5" s="11" t="s">
        <v>14</v>
      </c>
      <c r="J5" s="11"/>
      <c r="K5" s="11"/>
      <c r="L5" s="11" t="s">
        <v>15</v>
      </c>
      <c r="M5" s="11"/>
      <c r="N5" s="11"/>
      <c r="O5" s="11" t="s">
        <v>16</v>
      </c>
      <c r="P5" s="11"/>
      <c r="Q5" s="11"/>
      <c r="R5" s="12" t="s">
        <v>17</v>
      </c>
      <c r="S5" s="12"/>
    </row>
    <row r="6" spans="1:19" ht="19.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 t="s">
        <v>18</v>
      </c>
      <c r="S6" s="13"/>
    </row>
    <row r="7" spans="1:19" ht="19.5" customHeight="1">
      <c r="A7" s="4"/>
      <c r="B7" s="11"/>
      <c r="C7" s="11"/>
      <c r="D7" s="11"/>
      <c r="E7" s="11"/>
      <c r="F7" s="14" t="s">
        <v>0</v>
      </c>
      <c r="G7" s="14" t="s">
        <v>2</v>
      </c>
      <c r="H7" s="14" t="s">
        <v>3</v>
      </c>
      <c r="I7" s="14" t="s">
        <v>0</v>
      </c>
      <c r="J7" s="14" t="s">
        <v>2</v>
      </c>
      <c r="K7" s="14" t="s">
        <v>3</v>
      </c>
      <c r="L7" s="14" t="s">
        <v>0</v>
      </c>
      <c r="M7" s="14" t="s">
        <v>2</v>
      </c>
      <c r="N7" s="14" t="s">
        <v>3</v>
      </c>
      <c r="O7" s="14" t="s">
        <v>0</v>
      </c>
      <c r="P7" s="14" t="s">
        <v>2</v>
      </c>
      <c r="Q7" s="14" t="s">
        <v>3</v>
      </c>
      <c r="R7" s="14" t="s">
        <v>2</v>
      </c>
      <c r="S7" s="14" t="s">
        <v>3</v>
      </c>
    </row>
    <row r="8" spans="1:19" ht="24.75" customHeight="1">
      <c r="A8" s="4"/>
      <c r="B8" s="15" t="s">
        <v>29</v>
      </c>
      <c r="C8" s="15"/>
      <c r="D8" s="16"/>
      <c r="E8" s="17"/>
      <c r="F8" s="18">
        <f>IF(SUM(I8:N8)/2&gt;0,SUM(I8:N8)/2,"－")</f>
        <v>9315</v>
      </c>
      <c r="G8" s="18">
        <f>IF(SUM(J8)+SUM(M8)&gt;0,SUM(J8)+SUM(M8),"－")</f>
        <v>4122</v>
      </c>
      <c r="H8" s="18">
        <f>IF(SUM(K8)+SUM(N8)&gt;0,SUM(K8)+SUM(N8),"－")</f>
        <v>5193</v>
      </c>
      <c r="I8" s="19">
        <f>IF(SUM(J8:K8)&gt;0,SUM(J8:K8),"－")</f>
        <v>2290</v>
      </c>
      <c r="J8" s="19">
        <v>1464</v>
      </c>
      <c r="K8" s="19">
        <v>826</v>
      </c>
      <c r="L8" s="19">
        <f>IF(SUM(M8:N8)&gt;0,SUM(M8:N8),"－")</f>
        <v>7025</v>
      </c>
      <c r="M8" s="19">
        <v>2658</v>
      </c>
      <c r="N8" s="19">
        <v>4367</v>
      </c>
      <c r="O8" s="19">
        <f>IF(SUM(P8:Q8)&gt;0,SUM(P8:Q8),"－")</f>
        <v>5748</v>
      </c>
      <c r="P8" s="19">
        <v>2897</v>
      </c>
      <c r="Q8" s="19">
        <v>2851</v>
      </c>
      <c r="R8" s="19">
        <v>2560</v>
      </c>
      <c r="S8" s="19">
        <v>1309</v>
      </c>
    </row>
    <row r="9" spans="1:30" s="3" customFormat="1" ht="24.75" customHeight="1">
      <c r="A9" s="20"/>
      <c r="B9" s="21" t="s">
        <v>30</v>
      </c>
      <c r="C9" s="21"/>
      <c r="D9" s="22"/>
      <c r="E9" s="23"/>
      <c r="F9" s="24">
        <f>IF(SUM(G9:H9)=SUM(F10:F28)/2,IF(SUM(F10:F28)/2&gt;0,SUM(F10:F28)/2,"－"),"ｴﾗｰ")</f>
        <v>9011</v>
      </c>
      <c r="G9" s="24">
        <f>IF(SUM(G10:G28)/2&gt;0,SUM(G10:G28)/2,"－")</f>
        <v>3897</v>
      </c>
      <c r="H9" s="24">
        <f>IF(SUM(H10:H28)/2&gt;0,SUM(H10:H28)/2,"－")</f>
        <v>5114</v>
      </c>
      <c r="I9" s="24">
        <f>IF(SUM(J9:K9)=SUM(I10:I28)/2,IF(SUM(I10:I28)/2&gt;0,SUM(I10:I28)/2,"－"),"ｴﾗｰ")</f>
        <v>2540</v>
      </c>
      <c r="J9" s="24">
        <f>IF(SUM(J10:J28)/2&gt;0,SUM(J10:J28)/2,"－")</f>
        <v>1549</v>
      </c>
      <c r="K9" s="24">
        <f>IF(SUM(K10:K28)/2&gt;0,SUM(K10:K28)/2,"－")</f>
        <v>991</v>
      </c>
      <c r="L9" s="24">
        <f>IF(SUM(M9:N9)=SUM(L10:L28)/2,IF(SUM(L10:L28)/2&gt;0,SUM(L10:L28)/2,"－"),"ｴﾗｰ")</f>
        <v>6471</v>
      </c>
      <c r="M9" s="24">
        <f>IF(SUM(M10:M28)/2&gt;0,SUM(M10:M28)/2,"－")</f>
        <v>2348</v>
      </c>
      <c r="N9" s="24">
        <f>IF(SUM(N10:N28)/2&gt;0,SUM(N10:N28)/2,"－")</f>
        <v>4123</v>
      </c>
      <c r="O9" s="24">
        <f>IF(SUM(P9:Q9)=SUM(O10:O28)/2,IF(SUM(O10:O28)/2&gt;0,SUM(O10:O28)/2,"－"),"ｴﾗｰ")</f>
        <v>5516</v>
      </c>
      <c r="P9" s="24">
        <f>IF(SUM(P10:P28)/2&gt;0,SUM(P10:P28)/2,"－")</f>
        <v>2721</v>
      </c>
      <c r="Q9" s="24">
        <f>IF(SUM(Q10:Q28)/2&gt;0,SUM(Q10:Q28)/2,"－")</f>
        <v>2795</v>
      </c>
      <c r="R9" s="24">
        <f>IF(SUM(R10:R28)/2&gt;0,SUM(R10:R28)/2,"－")</f>
        <v>2413</v>
      </c>
      <c r="S9" s="24">
        <f>IF(SUM(S10:S28)/2&gt;0,SUM(S10:S28)/2,"－")</f>
        <v>1305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9" ht="24.75" customHeight="1">
      <c r="A10" s="4"/>
      <c r="B10" s="25"/>
      <c r="C10" s="26" t="s">
        <v>19</v>
      </c>
      <c r="D10" s="16"/>
      <c r="E10" s="17"/>
      <c r="F10" s="18">
        <f>IF(SUM(G10:H10)=SUM(F11:F14),IF(SUM(F11:F14)&gt;0,SUM(F11:F14),"－"),"ｴﾗｰ")</f>
        <v>2156</v>
      </c>
      <c r="G10" s="18">
        <f>IF(SUM(G11:G14)&gt;0,SUM(G11:G14),"－")</f>
        <v>192</v>
      </c>
      <c r="H10" s="18">
        <f>IF(SUM(H11:H14)&gt;0,SUM(H11:H14),"－")</f>
        <v>1964</v>
      </c>
      <c r="I10" s="18" t="str">
        <f>IF(SUM(J10:K10)=SUM(I11:I14),IF(SUM(I11:I14)&gt;0,SUM(I11:I14),"－"),"ｴﾗｰ")</f>
        <v>－</v>
      </c>
      <c r="J10" s="18" t="str">
        <f>IF(SUM(J11:J14)&gt;0,SUM(J11:J14),"－")</f>
        <v>－</v>
      </c>
      <c r="K10" s="18" t="str">
        <f>IF(SUM(K11:K14)&gt;0,SUM(K11:K14),"－")</f>
        <v>－</v>
      </c>
      <c r="L10" s="18">
        <f>IF(SUM(M10:N10)=SUM(L11:L14),IF(SUM(L11:L14)&gt;0,SUM(L11:L14),"－"),"ｴﾗｰ")</f>
        <v>2156</v>
      </c>
      <c r="M10" s="18">
        <f>IF(SUM(M11:M14)&gt;0,SUM(M11:M14),"－")</f>
        <v>192</v>
      </c>
      <c r="N10" s="18">
        <f>IF(SUM(N11:N14)&gt;0,SUM(N11:N14),"－")</f>
        <v>1964</v>
      </c>
      <c r="O10" s="18">
        <f>IF(SUM(P10:Q10)=SUM(O11:O14),IF(SUM(O11:O14)&gt;0,SUM(O11:O14),"－"),"ｴﾗｰ")</f>
        <v>1610</v>
      </c>
      <c r="P10" s="18">
        <f>IF(SUM(P11:P14)&gt;0,SUM(P11:P14),"－")</f>
        <v>145</v>
      </c>
      <c r="Q10" s="18">
        <f>IF(SUM(Q11:Q14)&gt;0,SUM(Q11:Q14),"－")</f>
        <v>1465</v>
      </c>
      <c r="R10" s="18">
        <f>IF(SUM(R11:R14)&gt;0,SUM(R11:R14),"－")</f>
        <v>70</v>
      </c>
      <c r="S10" s="18">
        <f>IF(SUM(S11:S14)&gt;0,SUM(S11:S14),"－")</f>
        <v>377</v>
      </c>
    </row>
    <row r="11" spans="1:19" ht="24.75" customHeight="1">
      <c r="A11" s="4"/>
      <c r="B11" s="27"/>
      <c r="C11" s="28"/>
      <c r="D11" s="29" t="s">
        <v>5</v>
      </c>
      <c r="E11" s="17"/>
      <c r="F11" s="18">
        <f>IF(SUM(G11:H11)&gt;0,SUM(G11:H11),"－")</f>
        <v>858</v>
      </c>
      <c r="G11" s="18">
        <f aca="true" t="shared" si="0" ref="G11:H14">IF(SUM(J11)+SUM(M11)&gt;0,SUM(J11)+SUM(M11),"－")</f>
        <v>50</v>
      </c>
      <c r="H11" s="18">
        <f t="shared" si="0"/>
        <v>808</v>
      </c>
      <c r="I11" s="19" t="str">
        <f>IF(SUM(J11:K11)&gt;0,SUM(J11:K11),"－")</f>
        <v>－</v>
      </c>
      <c r="J11" s="19" t="s">
        <v>1</v>
      </c>
      <c r="K11" s="19" t="s">
        <v>1</v>
      </c>
      <c r="L11" s="19">
        <f>IF(SUM(M11:N11)&gt;0,SUM(M11:N11),"－")</f>
        <v>858</v>
      </c>
      <c r="M11" s="19">
        <v>50</v>
      </c>
      <c r="N11" s="19">
        <v>808</v>
      </c>
      <c r="O11" s="19">
        <f>IF(SUM(P11:Q11)&gt;0,SUM(P11:Q11),"－")</f>
        <v>312</v>
      </c>
      <c r="P11" s="19">
        <v>3</v>
      </c>
      <c r="Q11" s="19">
        <v>309</v>
      </c>
      <c r="R11" s="19" t="s">
        <v>1</v>
      </c>
      <c r="S11" s="19">
        <v>247</v>
      </c>
    </row>
    <row r="12" spans="1:19" ht="24.75" customHeight="1">
      <c r="A12" s="4"/>
      <c r="B12" s="27"/>
      <c r="C12" s="28"/>
      <c r="D12" s="29" t="s">
        <v>6</v>
      </c>
      <c r="E12" s="17"/>
      <c r="F12" s="18">
        <f>IF(SUM(G12:H12)&gt;0,SUM(G12:H12),"－")</f>
        <v>1153</v>
      </c>
      <c r="G12" s="18">
        <f t="shared" si="0"/>
        <v>76</v>
      </c>
      <c r="H12" s="18">
        <f t="shared" si="0"/>
        <v>1077</v>
      </c>
      <c r="I12" s="19" t="str">
        <f>IF(SUM(J12:K12)&gt;0,SUM(J12:K12),"－")</f>
        <v>－</v>
      </c>
      <c r="J12" s="19" t="s">
        <v>1</v>
      </c>
      <c r="K12" s="19" t="s">
        <v>1</v>
      </c>
      <c r="L12" s="19">
        <f>IF(SUM(M12:N12)&gt;0,SUM(M12:N12),"－")</f>
        <v>1153</v>
      </c>
      <c r="M12" s="19">
        <v>76</v>
      </c>
      <c r="N12" s="19">
        <v>1077</v>
      </c>
      <c r="O12" s="19">
        <f>IF(SUM(P12:Q12)&gt;0,SUM(P12:Q12),"－")</f>
        <v>1153</v>
      </c>
      <c r="P12" s="19">
        <v>76</v>
      </c>
      <c r="Q12" s="19">
        <v>1077</v>
      </c>
      <c r="R12" s="19">
        <v>4</v>
      </c>
      <c r="S12" s="19">
        <v>51</v>
      </c>
    </row>
    <row r="13" spans="1:19" ht="24.75" customHeight="1">
      <c r="A13" s="4"/>
      <c r="B13" s="27"/>
      <c r="C13" s="28"/>
      <c r="D13" s="29" t="s">
        <v>20</v>
      </c>
      <c r="E13" s="17"/>
      <c r="F13" s="18">
        <f>IF(SUM(G13:H13)&gt;0,SUM(G13:H13),"－")</f>
        <v>104</v>
      </c>
      <c r="G13" s="18">
        <f t="shared" si="0"/>
        <v>66</v>
      </c>
      <c r="H13" s="18">
        <f t="shared" si="0"/>
        <v>38</v>
      </c>
      <c r="I13" s="19" t="str">
        <f>IF(SUM(J13:K13)&gt;0,SUM(J13:K13),"－")</f>
        <v>－</v>
      </c>
      <c r="J13" s="19" t="s">
        <v>1</v>
      </c>
      <c r="K13" s="19" t="s">
        <v>1</v>
      </c>
      <c r="L13" s="19">
        <f>IF(SUM(M13:N13)&gt;0,SUM(M13:N13),"－")</f>
        <v>104</v>
      </c>
      <c r="M13" s="19">
        <v>66</v>
      </c>
      <c r="N13" s="19">
        <v>38</v>
      </c>
      <c r="O13" s="19">
        <f>IF(SUM(P13:Q13)&gt;0,SUM(P13:Q13),"－")</f>
        <v>104</v>
      </c>
      <c r="P13" s="19">
        <v>66</v>
      </c>
      <c r="Q13" s="19">
        <v>38</v>
      </c>
      <c r="R13" s="19">
        <v>66</v>
      </c>
      <c r="S13" s="19">
        <v>38</v>
      </c>
    </row>
    <row r="14" spans="1:19" ht="24.75" customHeight="1">
      <c r="A14" s="4"/>
      <c r="B14" s="27"/>
      <c r="C14" s="28"/>
      <c r="D14" s="29" t="s">
        <v>4</v>
      </c>
      <c r="E14" s="17"/>
      <c r="F14" s="18">
        <f>IF(SUM(G14:H14)&gt;0,SUM(G14:H14),"－")</f>
        <v>41</v>
      </c>
      <c r="G14" s="18" t="str">
        <f t="shared" si="0"/>
        <v>－</v>
      </c>
      <c r="H14" s="18">
        <f t="shared" si="0"/>
        <v>41</v>
      </c>
      <c r="I14" s="19" t="str">
        <f>IF(SUM(J14:K14)&gt;0,SUM(J14:K14),"－")</f>
        <v>－</v>
      </c>
      <c r="J14" s="19" t="s">
        <v>1</v>
      </c>
      <c r="K14" s="19" t="s">
        <v>1</v>
      </c>
      <c r="L14" s="19">
        <f>IF(SUM(M14:N14)&gt;0,SUM(M14:N14),"－")</f>
        <v>41</v>
      </c>
      <c r="M14" s="19" t="s">
        <v>1</v>
      </c>
      <c r="N14" s="19">
        <v>41</v>
      </c>
      <c r="O14" s="19">
        <f>IF(SUM(P14:Q14)&gt;0,SUM(P14:Q14),"－")</f>
        <v>41</v>
      </c>
      <c r="P14" s="19" t="s">
        <v>1</v>
      </c>
      <c r="Q14" s="19">
        <v>41</v>
      </c>
      <c r="R14" s="19" t="s">
        <v>1</v>
      </c>
      <c r="S14" s="19">
        <v>41</v>
      </c>
    </row>
    <row r="15" spans="1:19" ht="24.75" customHeight="1">
      <c r="A15" s="4"/>
      <c r="B15" s="25"/>
      <c r="C15" s="26" t="s">
        <v>31</v>
      </c>
      <c r="D15" s="16"/>
      <c r="E15" s="17"/>
      <c r="F15" s="18">
        <f>IF(SUM(G15:H15)=SUM(F16:F16),IF(SUM(F16:F16)&gt;0,SUM(F16:F16),"－"),"ｴﾗｰ")</f>
        <v>111</v>
      </c>
      <c r="G15" s="18">
        <f>IF(SUM(G16:G16)&gt;0,SUM(G16:G16),"－")</f>
        <v>3</v>
      </c>
      <c r="H15" s="18">
        <f>IF(SUM(H16:H16)&gt;0,SUM(H16:H16),"－")</f>
        <v>108</v>
      </c>
      <c r="I15" s="18" t="str">
        <f>IF(SUM(J15:K15)=SUM(I16:I16),IF(SUM(I16:I16)&gt;0,SUM(I16:I16),"－"),"ｴﾗｰ")</f>
        <v>－</v>
      </c>
      <c r="J15" s="18" t="str">
        <f>IF(SUM(J16:J16)&gt;0,SUM(J16:J16),"－")</f>
        <v>－</v>
      </c>
      <c r="K15" s="18" t="str">
        <f>IF(SUM(K16:K16)&gt;0,SUM(K16:K16),"－")</f>
        <v>－</v>
      </c>
      <c r="L15" s="18">
        <f>IF(SUM(M15:N15)=SUM(L16:L16),IF(SUM(L16:L16)&gt;0,SUM(L16:L16),"－"),"ｴﾗｰ")</f>
        <v>111</v>
      </c>
      <c r="M15" s="18">
        <f>IF(SUM(M16:M16)&gt;0,SUM(M16:M16),"－")</f>
        <v>3</v>
      </c>
      <c r="N15" s="18">
        <f>IF(SUM(N16:N16)&gt;0,SUM(N16:N16),"－")</f>
        <v>108</v>
      </c>
      <c r="O15" s="18">
        <f>IF(SUM(P15:Q15)=SUM(O16:O16),IF(SUM(O16:O16)&gt;0,SUM(O16:O16),"－"),"ｴﾗｰ")</f>
        <v>111</v>
      </c>
      <c r="P15" s="18">
        <f>IF(SUM(P16:P16)&gt;0,SUM(P16:P16),"－")</f>
        <v>3</v>
      </c>
      <c r="Q15" s="18">
        <f>IF(SUM(Q16:Q16)&gt;0,SUM(Q16:Q16),"－")</f>
        <v>108</v>
      </c>
      <c r="R15" s="18">
        <f>IF(SUM(R16:R16)&gt;0,SUM(R16:R16),"－")</f>
        <v>3</v>
      </c>
      <c r="S15" s="18">
        <f>IF(SUM(S16:S16)&gt;0,SUM(S16:S16),"－")</f>
        <v>108</v>
      </c>
    </row>
    <row r="16" spans="1:19" ht="24.75" customHeight="1">
      <c r="A16" s="4"/>
      <c r="B16" s="27"/>
      <c r="C16" s="28"/>
      <c r="D16" s="29" t="s">
        <v>21</v>
      </c>
      <c r="E16" s="17"/>
      <c r="F16" s="18">
        <f>IF(SUM(G16:H16)&gt;0,SUM(G16:H16),"－")</f>
        <v>111</v>
      </c>
      <c r="G16" s="18">
        <f>IF(SUM(J16)+SUM(M16)&gt;0,SUM(J16)+SUM(M16),"－")</f>
        <v>3</v>
      </c>
      <c r="H16" s="18">
        <f>IF(SUM(K16)+SUM(N16)&gt;0,SUM(K16)+SUM(N16),"－")</f>
        <v>108</v>
      </c>
      <c r="I16" s="19" t="str">
        <f>IF(SUM(J16:K16)&gt;0,SUM(J16:K16),"－")</f>
        <v>－</v>
      </c>
      <c r="J16" s="19" t="s">
        <v>1</v>
      </c>
      <c r="K16" s="19" t="s">
        <v>1</v>
      </c>
      <c r="L16" s="19">
        <f>IF(SUM(M16:N16)&gt;0,SUM(M16:N16),"－")</f>
        <v>111</v>
      </c>
      <c r="M16" s="19">
        <v>3</v>
      </c>
      <c r="N16" s="19">
        <v>108</v>
      </c>
      <c r="O16" s="19">
        <f>IF(SUM(P16:Q16)&gt;0,SUM(P16:Q16),"－")</f>
        <v>111</v>
      </c>
      <c r="P16" s="19">
        <v>3</v>
      </c>
      <c r="Q16" s="19">
        <v>108</v>
      </c>
      <c r="R16" s="19">
        <v>3</v>
      </c>
      <c r="S16" s="19">
        <v>108</v>
      </c>
    </row>
    <row r="17" spans="1:19" ht="24.75" customHeight="1">
      <c r="A17" s="4"/>
      <c r="B17" s="25"/>
      <c r="C17" s="26" t="s">
        <v>22</v>
      </c>
      <c r="D17" s="16"/>
      <c r="E17" s="17"/>
      <c r="F17" s="18">
        <f>IF(SUM(G17:H17)=SUM(F18:F19),IF(SUM(F18:F19)&gt;0,SUM(F18:F19),"－"),"ｴﾗｰ")</f>
        <v>2816</v>
      </c>
      <c r="G17" s="18">
        <f>IF(SUM(G18:G19)&gt;0,SUM(G18:G19),"－")</f>
        <v>1210</v>
      </c>
      <c r="H17" s="18">
        <f>IF(SUM(H18:H19)&gt;0,SUM(H18:H19),"－")</f>
        <v>1606</v>
      </c>
      <c r="I17" s="18">
        <f>IF(SUM(J17:K17)=SUM(I18:I19),IF(SUM(I18:I19)&gt;0,SUM(I18:I19),"－"),"ｴﾗｰ")</f>
        <v>634</v>
      </c>
      <c r="J17" s="18">
        <f>IF(SUM(J18:J19)&gt;0,SUM(J18:J19),"－")</f>
        <v>262</v>
      </c>
      <c r="K17" s="18">
        <f>IF(SUM(K18:K19)&gt;0,SUM(K18:K19),"－")</f>
        <v>372</v>
      </c>
      <c r="L17" s="18">
        <f>IF(SUM(M17:N17)=SUM(L18:L19),IF(SUM(L18:L19)&gt;0,SUM(L18:L19),"－"),"ｴﾗｰ")</f>
        <v>2182</v>
      </c>
      <c r="M17" s="18">
        <f>IF(SUM(M18:M19)&gt;0,SUM(M18:M19),"－")</f>
        <v>948</v>
      </c>
      <c r="N17" s="18">
        <f>IF(SUM(N18:N19)&gt;0,SUM(N18:N19),"－")</f>
        <v>1234</v>
      </c>
      <c r="O17" s="18">
        <f>IF(SUM(P17:Q17)=SUM(O18:O19),IF(SUM(O18:O19)&gt;0,SUM(O18:O19),"－"),"ｴﾗｰ")</f>
        <v>216</v>
      </c>
      <c r="P17" s="18">
        <f>IF(SUM(P18:P19)&gt;0,SUM(P18:P19),"－")</f>
        <v>88</v>
      </c>
      <c r="Q17" s="18">
        <f>IF(SUM(Q18:Q19)&gt;0,SUM(Q18:Q19),"－")</f>
        <v>128</v>
      </c>
      <c r="R17" s="18" t="str">
        <f>IF(SUM(R18:R19)&gt;0,SUM(R18:R19),"－")</f>
        <v>－</v>
      </c>
      <c r="S17" s="18" t="str">
        <f>IF(SUM(S18:S19)&gt;0,SUM(S18:S19),"－")</f>
        <v>－</v>
      </c>
    </row>
    <row r="18" spans="1:19" ht="24.75" customHeight="1">
      <c r="A18" s="4"/>
      <c r="B18" s="27"/>
      <c r="C18" s="28"/>
      <c r="D18" s="29" t="s">
        <v>7</v>
      </c>
      <c r="E18" s="17"/>
      <c r="F18" s="18">
        <f>IF(SUM(G18:H18)&gt;0,SUM(G18:H18),"－")</f>
        <v>229</v>
      </c>
      <c r="G18" s="18">
        <f>IF(SUM(J18)+SUM(M18)&gt;0,SUM(J18)+SUM(M18),"－")</f>
        <v>78</v>
      </c>
      <c r="H18" s="18">
        <f>IF(SUM(K18)+SUM(N18)&gt;0,SUM(K18)+SUM(N18),"－")</f>
        <v>151</v>
      </c>
      <c r="I18" s="19">
        <f>IF(SUM(J18:K18)&gt;0,SUM(J18:K18),"－")</f>
        <v>58</v>
      </c>
      <c r="J18" s="19">
        <v>15</v>
      </c>
      <c r="K18" s="19">
        <v>43</v>
      </c>
      <c r="L18" s="19">
        <f>IF(SUM(M18:N18)&gt;0,SUM(M18:N18),"－")</f>
        <v>171</v>
      </c>
      <c r="M18" s="19">
        <v>63</v>
      </c>
      <c r="N18" s="19">
        <v>108</v>
      </c>
      <c r="O18" s="19">
        <f>IF(SUM(P18:Q18)&gt;0,SUM(P18:Q18),"－")</f>
        <v>89</v>
      </c>
      <c r="P18" s="19">
        <v>34</v>
      </c>
      <c r="Q18" s="19">
        <v>55</v>
      </c>
      <c r="R18" s="19" t="s">
        <v>1</v>
      </c>
      <c r="S18" s="19" t="s">
        <v>1</v>
      </c>
    </row>
    <row r="19" spans="1:19" ht="24.75" customHeight="1">
      <c r="A19" s="4"/>
      <c r="B19" s="27"/>
      <c r="C19" s="28"/>
      <c r="D19" s="29" t="s">
        <v>4</v>
      </c>
      <c r="E19" s="17"/>
      <c r="F19" s="18">
        <f>IF(SUM(G19:H19)&gt;0,SUM(G19:H19),"－")</f>
        <v>2587</v>
      </c>
      <c r="G19" s="18">
        <f>IF(SUM(J19)+SUM(M19)&gt;0,SUM(J19)+SUM(M19),"－")</f>
        <v>1132</v>
      </c>
      <c r="H19" s="18">
        <f>IF(SUM(K19)+SUM(N19)&gt;0,SUM(K19)+SUM(N19),"－")</f>
        <v>1455</v>
      </c>
      <c r="I19" s="19">
        <f>IF(SUM(J19:K19)&gt;0,SUM(J19:K19),"－")</f>
        <v>576</v>
      </c>
      <c r="J19" s="19">
        <v>247</v>
      </c>
      <c r="K19" s="19">
        <v>329</v>
      </c>
      <c r="L19" s="19">
        <f>IF(SUM(M19:N19)&gt;0,SUM(M19:N19),"－")</f>
        <v>2011</v>
      </c>
      <c r="M19" s="19">
        <v>885</v>
      </c>
      <c r="N19" s="19">
        <v>1126</v>
      </c>
      <c r="O19" s="19">
        <f>IF(SUM(P19:Q19)&gt;0,SUM(P19:Q19),"－")</f>
        <v>127</v>
      </c>
      <c r="P19" s="19">
        <v>54</v>
      </c>
      <c r="Q19" s="19">
        <v>73</v>
      </c>
      <c r="R19" s="19" t="s">
        <v>1</v>
      </c>
      <c r="S19" s="19" t="s">
        <v>1</v>
      </c>
    </row>
    <row r="20" spans="1:19" ht="24.75" customHeight="1">
      <c r="A20" s="4"/>
      <c r="B20" s="25"/>
      <c r="C20" s="26" t="s">
        <v>23</v>
      </c>
      <c r="D20" s="16"/>
      <c r="E20" s="17"/>
      <c r="F20" s="18">
        <f>IF(SUM(G20:H20)=SUM(F21:F23),IF(SUM(F21:F23)&gt;0,SUM(F21:F23),"－"),"ｴﾗｰ")</f>
        <v>608</v>
      </c>
      <c r="G20" s="18">
        <f>IF(SUM(G21:G23)&gt;0,SUM(G21:G23),"－")</f>
        <v>1</v>
      </c>
      <c r="H20" s="18">
        <f>IF(SUM(H21:H23)&gt;0,SUM(H21:H23),"－")</f>
        <v>607</v>
      </c>
      <c r="I20" s="18">
        <f>IF(SUM(J20:K20)=SUM(I21:I23),IF(SUM(I21:I23)&gt;0,SUM(I21:I23),"－"),"ｴﾗｰ")</f>
        <v>151</v>
      </c>
      <c r="J20" s="18">
        <f>IF(SUM(J21:J23)&gt;0,SUM(J21:J23),"－")</f>
        <v>1</v>
      </c>
      <c r="K20" s="18">
        <f>IF(SUM(K21:K23)&gt;0,SUM(K21:K23),"－")</f>
        <v>150</v>
      </c>
      <c r="L20" s="18">
        <f>IF(SUM(M20:N20)=SUM(L21:L23),IF(SUM(L21:L23)&gt;0,SUM(L21:L23),"－"),"ｴﾗｰ")</f>
        <v>457</v>
      </c>
      <c r="M20" s="18" t="str">
        <f>IF(SUM(M21:M23)&gt;0,SUM(M21:M23),"－")</f>
        <v>－</v>
      </c>
      <c r="N20" s="18">
        <f>IF(SUM(N21:N23)&gt;0,SUM(N21:N23),"－")</f>
        <v>457</v>
      </c>
      <c r="O20" s="18">
        <f>IF(SUM(P20:Q20)=SUM(O21:O23),IF(SUM(O21:O23)&gt;0,SUM(O21:O23),"－"),"ｴﾗｰ")</f>
        <v>267</v>
      </c>
      <c r="P20" s="18" t="str">
        <f>IF(SUM(P21:P23)&gt;0,SUM(P21:P23),"－")</f>
        <v>－</v>
      </c>
      <c r="Q20" s="18">
        <f>IF(SUM(Q21:Q23)&gt;0,SUM(Q21:Q23),"－")</f>
        <v>267</v>
      </c>
      <c r="R20" s="18" t="str">
        <f>IF(SUM(R21:R23)&gt;0,SUM(R21:R23),"－")</f>
        <v>－</v>
      </c>
      <c r="S20" s="18">
        <f>IF(SUM(S21:S23)&gt;0,SUM(S21:S23),"－")</f>
        <v>115</v>
      </c>
    </row>
    <row r="21" spans="1:19" ht="24.75" customHeight="1">
      <c r="A21" s="4"/>
      <c r="B21" s="27"/>
      <c r="C21" s="28"/>
      <c r="D21" s="29" t="s">
        <v>8</v>
      </c>
      <c r="E21" s="17"/>
      <c r="F21" s="18">
        <f>IF(SUM(G21:H21)&gt;0,SUM(G21:H21),"－")</f>
        <v>180</v>
      </c>
      <c r="G21" s="18">
        <f aca="true" t="shared" si="1" ref="G21:H23">IF(SUM(J21)+SUM(M21)&gt;0,SUM(J21)+SUM(M21),"－")</f>
        <v>1</v>
      </c>
      <c r="H21" s="18">
        <f t="shared" si="1"/>
        <v>179</v>
      </c>
      <c r="I21" s="19">
        <f>IF(SUM(J21:K21)&gt;0,SUM(J21:K21),"－")</f>
        <v>62</v>
      </c>
      <c r="J21" s="19">
        <v>1</v>
      </c>
      <c r="K21" s="19">
        <v>61</v>
      </c>
      <c r="L21" s="19">
        <f>IF(SUM(M21:N21)&gt;0,SUM(M21:N21),"－")</f>
        <v>118</v>
      </c>
      <c r="M21" s="19" t="s">
        <v>1</v>
      </c>
      <c r="N21" s="19">
        <v>118</v>
      </c>
      <c r="O21" s="19">
        <f>IF(SUM(P21:Q21)&gt;0,SUM(P21:Q21),"－")</f>
        <v>77</v>
      </c>
      <c r="P21" s="19" t="s">
        <v>1</v>
      </c>
      <c r="Q21" s="19">
        <v>77</v>
      </c>
      <c r="R21" s="19" t="s">
        <v>1</v>
      </c>
      <c r="S21" s="19">
        <v>73</v>
      </c>
    </row>
    <row r="22" spans="1:19" ht="24.75" customHeight="1">
      <c r="A22" s="4"/>
      <c r="B22" s="27"/>
      <c r="C22" s="28"/>
      <c r="D22" s="29" t="s">
        <v>24</v>
      </c>
      <c r="E22" s="17"/>
      <c r="F22" s="18">
        <f>IF(SUM(G22:H22)&gt;0,SUM(G22:H22),"－")</f>
        <v>202</v>
      </c>
      <c r="G22" s="18" t="str">
        <f t="shared" si="1"/>
        <v>－</v>
      </c>
      <c r="H22" s="18">
        <f t="shared" si="1"/>
        <v>202</v>
      </c>
      <c r="I22" s="19">
        <f>IF(SUM(J22:K22)&gt;0,SUM(J22:K22),"－")</f>
        <v>30</v>
      </c>
      <c r="J22" s="19" t="s">
        <v>1</v>
      </c>
      <c r="K22" s="19">
        <v>30</v>
      </c>
      <c r="L22" s="19">
        <f>IF(SUM(M22:N22)&gt;0,SUM(M22:N22),"－")</f>
        <v>172</v>
      </c>
      <c r="M22" s="19" t="s">
        <v>1</v>
      </c>
      <c r="N22" s="19">
        <v>172</v>
      </c>
      <c r="O22" s="19">
        <f>IF(SUM(P22:Q22)&gt;0,SUM(P22:Q22),"－")</f>
        <v>58</v>
      </c>
      <c r="P22" s="19" t="s">
        <v>1</v>
      </c>
      <c r="Q22" s="19">
        <v>58</v>
      </c>
      <c r="R22" s="19" t="s">
        <v>1</v>
      </c>
      <c r="S22" s="19" t="s">
        <v>1</v>
      </c>
    </row>
    <row r="23" spans="1:19" ht="24.75" customHeight="1">
      <c r="A23" s="4"/>
      <c r="B23" s="27"/>
      <c r="C23" s="28"/>
      <c r="D23" s="29" t="s">
        <v>9</v>
      </c>
      <c r="E23" s="17"/>
      <c r="F23" s="18">
        <f>IF(SUM(G23:H23)&gt;0,SUM(G23:H23),"－")</f>
        <v>226</v>
      </c>
      <c r="G23" s="18" t="str">
        <f t="shared" si="1"/>
        <v>－</v>
      </c>
      <c r="H23" s="18">
        <f t="shared" si="1"/>
        <v>226</v>
      </c>
      <c r="I23" s="19">
        <f>IF(SUM(J23:K23)&gt;0,SUM(J23:K23),"－")</f>
        <v>59</v>
      </c>
      <c r="J23" s="19" t="s">
        <v>1</v>
      </c>
      <c r="K23" s="19">
        <v>59</v>
      </c>
      <c r="L23" s="19">
        <f>IF(SUM(M23:N23)&gt;0,SUM(M23:N23),"－")</f>
        <v>167</v>
      </c>
      <c r="M23" s="19" t="s">
        <v>1</v>
      </c>
      <c r="N23" s="19">
        <v>167</v>
      </c>
      <c r="O23" s="19">
        <f>IF(SUM(P23:Q23)&gt;0,SUM(P23:Q23),"－")</f>
        <v>132</v>
      </c>
      <c r="P23" s="19" t="s">
        <v>1</v>
      </c>
      <c r="Q23" s="19">
        <v>132</v>
      </c>
      <c r="R23" s="19" t="s">
        <v>1</v>
      </c>
      <c r="S23" s="19">
        <v>42</v>
      </c>
    </row>
    <row r="24" spans="1:19" ht="24.75" customHeight="1">
      <c r="A24" s="4"/>
      <c r="B24" s="27"/>
      <c r="C24" s="26" t="s">
        <v>32</v>
      </c>
      <c r="D24" s="16"/>
      <c r="E24" s="17"/>
      <c r="F24" s="18">
        <f>IF(SUM(G24:H24)=SUM(F25:F25),IF(SUM(F25:F25)&gt;0,SUM(F25:F25),"－"),"ｴﾗｰ")</f>
        <v>13</v>
      </c>
      <c r="G24" s="18">
        <f>IF(SUM(G25:G25)&gt;0,SUM(G25:G25),"－")</f>
        <v>7</v>
      </c>
      <c r="H24" s="18">
        <f>IF(SUM(H25:H25)&gt;0,SUM(H25:H25),"－")</f>
        <v>6</v>
      </c>
      <c r="I24" s="19">
        <f>IF(SUM(J24:K24)=SUM(I25:I25),IF(SUM(I25:I25)&gt;0,SUM(I25:I25),"－"),"ｴﾗｰ")</f>
        <v>12</v>
      </c>
      <c r="J24" s="19">
        <f>IF(SUM(J25:J25)&gt;0,SUM(J25:J25),"－")</f>
        <v>6</v>
      </c>
      <c r="K24" s="19">
        <f>IF(SUM(K25:K25)&gt;0,SUM(K25:K25),"－")</f>
        <v>6</v>
      </c>
      <c r="L24" s="19">
        <f>IF(SUM(M24:N24)=SUM(L25:L25),IF(SUM(L25:L25)&gt;0,SUM(L25:L25),"－"),"ｴﾗｰ")</f>
        <v>1</v>
      </c>
      <c r="M24" s="19">
        <f>IF(SUM(M25:M25)&gt;0,SUM(M25:M25),"－")</f>
        <v>1</v>
      </c>
      <c r="N24" s="19" t="str">
        <f>IF(SUM(N25:N25)&gt;0,SUM(N25:N25),"－")</f>
        <v>－</v>
      </c>
      <c r="O24" s="19">
        <f>IF(SUM(P24:Q24)=SUM(O25:O25),IF(SUM(O25:O25)&gt;0,SUM(O25:O25),"－"),"ｴﾗｰ")</f>
        <v>13</v>
      </c>
      <c r="P24" s="19">
        <f>IF(SUM(P25:P25)&gt;0,SUM(P25:P25),"－")</f>
        <v>7</v>
      </c>
      <c r="Q24" s="19">
        <f>IF(SUM(Q25:Q25)&gt;0,SUM(Q25:Q25),"－")</f>
        <v>6</v>
      </c>
      <c r="R24" s="19">
        <f>IF(SUM(R25:R25)&gt;0,SUM(R25:R25),"－")</f>
        <v>7</v>
      </c>
      <c r="S24" s="19">
        <f>IF(SUM(S25:S25)&gt;0,SUM(S25:S25),"－")</f>
        <v>6</v>
      </c>
    </row>
    <row r="25" spans="1:19" ht="24.75" customHeight="1">
      <c r="A25" s="4"/>
      <c r="B25" s="27"/>
      <c r="C25" s="28"/>
      <c r="D25" s="29" t="s">
        <v>33</v>
      </c>
      <c r="E25" s="17"/>
      <c r="F25" s="18">
        <f>IF(SUM(G25:H25)&gt;0,SUM(G25:H25),"－")</f>
        <v>13</v>
      </c>
      <c r="G25" s="18">
        <f>IF(SUM(J25)+SUM(M25)&gt;0,SUM(J25)+SUM(M25),"－")</f>
        <v>7</v>
      </c>
      <c r="H25" s="18">
        <f>IF(SUM(K25)+SUM(N25)&gt;0,SUM(K25)+SUM(N25),"－")</f>
        <v>6</v>
      </c>
      <c r="I25" s="19">
        <f>IF(SUM(J25:K25)&gt;0,SUM(J25:K25),"－")</f>
        <v>12</v>
      </c>
      <c r="J25" s="19">
        <v>6</v>
      </c>
      <c r="K25" s="19">
        <v>6</v>
      </c>
      <c r="L25" s="19">
        <f>IF(SUM(M25:N25)&gt;0,SUM(M25:N25),"－")</f>
        <v>1</v>
      </c>
      <c r="M25" s="19">
        <v>1</v>
      </c>
      <c r="N25" s="19" t="s">
        <v>1</v>
      </c>
      <c r="O25" s="19">
        <f>IF(SUM(P25:Q25)&gt;0,SUM(P25:Q25),"－")</f>
        <v>13</v>
      </c>
      <c r="P25" s="19">
        <v>7</v>
      </c>
      <c r="Q25" s="19">
        <v>6</v>
      </c>
      <c r="R25" s="19">
        <v>7</v>
      </c>
      <c r="S25" s="19">
        <v>6</v>
      </c>
    </row>
    <row r="26" spans="1:19" ht="24.75" customHeight="1">
      <c r="A26" s="4"/>
      <c r="B26" s="25"/>
      <c r="C26" s="26" t="s">
        <v>25</v>
      </c>
      <c r="D26" s="16"/>
      <c r="E26" s="17"/>
      <c r="F26" s="18">
        <f>IF(SUM(G26:H26)=SUM(F27:F28),IF(SUM(F27:F28)&gt;0,SUM(F27:F28),"－"),"ｴﾗｰ")</f>
        <v>3307</v>
      </c>
      <c r="G26" s="18">
        <f>IF(SUM(G27:G28)&gt;0,SUM(G27:G28),"－")</f>
        <v>2484</v>
      </c>
      <c r="H26" s="18">
        <f>IF(SUM(H27:H28)&gt;0,SUM(H27:H28),"－")</f>
        <v>823</v>
      </c>
      <c r="I26" s="18">
        <f>IF(SUM(J26:K26)=SUM(I27:I28),IF(SUM(I27:I28)&gt;0,SUM(I27:I28),"－"),"ｴﾗｰ")</f>
        <v>1743</v>
      </c>
      <c r="J26" s="18">
        <f>IF(SUM(J27:J28)&gt;0,SUM(J27:J28),"－")</f>
        <v>1280</v>
      </c>
      <c r="K26" s="18">
        <f>IF(SUM(K27:K28)&gt;0,SUM(K27:K28),"－")</f>
        <v>463</v>
      </c>
      <c r="L26" s="18">
        <f>IF(SUM(M26:N26)=SUM(L27:L28),IF(SUM(L27:L28)&gt;0,SUM(L27:L28),"－"),"ｴﾗｰ")</f>
        <v>1564</v>
      </c>
      <c r="M26" s="18">
        <f>IF(SUM(M27:M28)&gt;0,SUM(M27:M28),"－")</f>
        <v>1204</v>
      </c>
      <c r="N26" s="18">
        <f>IF(SUM(N27:N28)&gt;0,SUM(N27:N28),"－")</f>
        <v>360</v>
      </c>
      <c r="O26" s="18">
        <f>IF(SUM(P26:Q26)=SUM(O27:O28),IF(SUM(O27:O28)&gt;0,SUM(O27:O28),"－"),"ｴﾗｰ")</f>
        <v>3299</v>
      </c>
      <c r="P26" s="18">
        <f>IF(SUM(P27:P28)&gt;0,SUM(P27:P28),"－")</f>
        <v>2478</v>
      </c>
      <c r="Q26" s="18">
        <f>IF(SUM(Q27:Q28)&gt;0,SUM(Q27:Q28),"－")</f>
        <v>821</v>
      </c>
      <c r="R26" s="18">
        <f>IF(SUM(R27:R28)&gt;0,SUM(R27:R28),"－")</f>
        <v>2333</v>
      </c>
      <c r="S26" s="18">
        <f>IF(SUM(S27:S28)&gt;0,SUM(S27:S28),"－")</f>
        <v>699</v>
      </c>
    </row>
    <row r="27" spans="1:19" ht="24.75" customHeight="1">
      <c r="A27" s="4"/>
      <c r="B27" s="27"/>
      <c r="C27" s="28"/>
      <c r="D27" s="29" t="s">
        <v>26</v>
      </c>
      <c r="E27" s="17"/>
      <c r="F27" s="18">
        <f>IF(SUM(G27:H27)&gt;0,SUM(G27:H27),"－")</f>
        <v>3096</v>
      </c>
      <c r="G27" s="18">
        <f>IF(SUM(J27)+SUM(M27)&gt;0,SUM(J27)+SUM(M27),"－")</f>
        <v>2380</v>
      </c>
      <c r="H27" s="18">
        <f>IF(SUM(K27)+SUM(N27)&gt;0,SUM(K27)+SUM(N27),"－")</f>
        <v>716</v>
      </c>
      <c r="I27" s="19">
        <f>IF(SUM(J27:K27)&gt;0,SUM(J27:K27),"－")</f>
        <v>1743</v>
      </c>
      <c r="J27" s="19">
        <v>1280</v>
      </c>
      <c r="K27" s="19">
        <v>463</v>
      </c>
      <c r="L27" s="19">
        <f>IF(SUM(M27:N27)&gt;0,SUM(M27:N27),"－")</f>
        <v>1353</v>
      </c>
      <c r="M27" s="19">
        <v>1100</v>
      </c>
      <c r="N27" s="19">
        <v>253</v>
      </c>
      <c r="O27" s="19">
        <f>IF(SUM(P27:Q27)&gt;0,SUM(P27:Q27),"－")</f>
        <v>3088</v>
      </c>
      <c r="P27" s="19">
        <v>2374</v>
      </c>
      <c r="Q27" s="19">
        <v>714</v>
      </c>
      <c r="R27" s="19">
        <v>2333</v>
      </c>
      <c r="S27" s="19">
        <v>699</v>
      </c>
    </row>
    <row r="28" spans="1:19" ht="24.75" customHeight="1">
      <c r="A28" s="4"/>
      <c r="B28" s="27"/>
      <c r="C28" s="28"/>
      <c r="D28" s="29" t="s">
        <v>27</v>
      </c>
      <c r="E28" s="17"/>
      <c r="F28" s="18">
        <f>IF(SUM(G28:H28)&gt;0,SUM(G28:H28),"－")</f>
        <v>211</v>
      </c>
      <c r="G28" s="18">
        <f>IF(SUM(J28)+SUM(M28)&gt;0,SUM(J28)+SUM(M28),"－")</f>
        <v>104</v>
      </c>
      <c r="H28" s="18">
        <f>IF(SUM(K28)+SUM(N28)&gt;0,SUM(K28)+SUM(N28),"－")</f>
        <v>107</v>
      </c>
      <c r="I28" s="19" t="str">
        <f>IF(SUM(J28:K28)&gt;0,SUM(J28:K28),"－")</f>
        <v>－</v>
      </c>
      <c r="J28" s="19" t="s">
        <v>1</v>
      </c>
      <c r="K28" s="19" t="s">
        <v>1</v>
      </c>
      <c r="L28" s="19">
        <f>IF(SUM(M28:N28)&gt;0,SUM(M28:N28),"－")</f>
        <v>211</v>
      </c>
      <c r="M28" s="19">
        <v>104</v>
      </c>
      <c r="N28" s="19">
        <v>107</v>
      </c>
      <c r="O28" s="19">
        <f>IF(SUM(P28:Q28)&gt;0,SUM(P28:Q28),"－")</f>
        <v>211</v>
      </c>
      <c r="P28" s="19">
        <v>104</v>
      </c>
      <c r="Q28" s="19">
        <v>107</v>
      </c>
      <c r="R28" s="19" t="s">
        <v>1</v>
      </c>
      <c r="S28" s="19" t="s">
        <v>1</v>
      </c>
    </row>
    <row r="29" spans="1:19" ht="13.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30"/>
      <c r="S29" s="8"/>
    </row>
    <row r="30" spans="1:19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4"/>
    </row>
  </sheetData>
  <mergeCells count="15">
    <mergeCell ref="C15:D15"/>
    <mergeCell ref="C26:D26"/>
    <mergeCell ref="C24:D24"/>
    <mergeCell ref="C20:D20"/>
    <mergeCell ref="C17:D17"/>
    <mergeCell ref="B5:E7"/>
    <mergeCell ref="B8:D8"/>
    <mergeCell ref="B9:D9"/>
    <mergeCell ref="C10:D10"/>
    <mergeCell ref="R5:S5"/>
    <mergeCell ref="R6:S6"/>
    <mergeCell ref="F5:H6"/>
    <mergeCell ref="I5:K6"/>
    <mergeCell ref="L5:N6"/>
    <mergeCell ref="O5:Q6"/>
  </mergeCells>
  <printOptions horizontalCentered="1"/>
  <pageMargins left="0.2755905511811024" right="0.2755905511811024" top="0.5905511811023623" bottom="0.7874015748031497" header="0.3937007874015748" footer="0.3937007874015748"/>
  <pageSetup firstPageNumber="10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2004-02-10T11:09:23Z</cp:lastPrinted>
  <dcterms:created xsi:type="dcterms:W3CDTF">2001-08-22T06:44:07Z</dcterms:created>
  <dcterms:modified xsi:type="dcterms:W3CDTF">2004-02-10T11:09:29Z</dcterms:modified>
  <cp:category/>
  <cp:version/>
  <cp:contentType/>
  <cp:contentStatus/>
</cp:coreProperties>
</file>