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第64表" sheetId="1" r:id="rId1"/>
  </sheets>
  <definedNames/>
  <calcPr fullCalcOnLoad="1"/>
</workbook>
</file>

<file path=xl/sharedStrings.xml><?xml version="1.0" encoding="utf-8"?>
<sst xmlns="http://schemas.openxmlformats.org/spreadsheetml/2006/main" count="92" uniqueCount="35">
  <si>
    <t>計</t>
  </si>
  <si>
    <t>－</t>
  </si>
  <si>
    <t>男</t>
  </si>
  <si>
    <t>女</t>
  </si>
  <si>
    <t>その他</t>
  </si>
  <si>
    <t>看護</t>
  </si>
  <si>
    <t>准看護</t>
  </si>
  <si>
    <t>経理・簿記</t>
  </si>
  <si>
    <t>和洋裁</t>
  </si>
  <si>
    <t>編物・手芸</t>
  </si>
  <si>
    <t>各　種　学　校</t>
  </si>
  <si>
    <t xml:space="preserve">第64表　課　程　別　修　業 </t>
  </si>
  <si>
    <t xml:space="preserve"> 年　限　別　生　徒　数</t>
  </si>
  <si>
    <t>区　　　　　　　分</t>
  </si>
  <si>
    <t>修業年限一年未満の課程</t>
  </si>
  <si>
    <t>修業年限一年以上の課程</t>
  </si>
  <si>
    <t>計のうち昼の課程</t>
  </si>
  <si>
    <t>計のうち高卒以上を</t>
  </si>
  <si>
    <t>入学資格とする課程</t>
  </si>
  <si>
    <t>医療関係計</t>
  </si>
  <si>
    <t>診療放射線</t>
  </si>
  <si>
    <t>保母養成</t>
  </si>
  <si>
    <t>商業実務関係計</t>
  </si>
  <si>
    <t>家政関係計</t>
  </si>
  <si>
    <t>料理</t>
  </si>
  <si>
    <t>各種学校にある課程計</t>
  </si>
  <si>
    <t>予備校</t>
  </si>
  <si>
    <t>外国人学校</t>
  </si>
  <si>
    <t>昭和61年度</t>
  </si>
  <si>
    <t>昭和62年度</t>
  </si>
  <si>
    <t>工業関係計</t>
  </si>
  <si>
    <t>情報処理</t>
  </si>
  <si>
    <t>臨床検査</t>
  </si>
  <si>
    <t>教育・社会福祉計</t>
  </si>
  <si>
    <t>タイピスト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</si>
</sst>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5" fillId="3" borderId="2" xfId="21" applyFont="1" applyFill="1" applyBorder="1">
      <alignment/>
      <protection/>
    </xf>
    <xf numFmtId="0" fontId="5" fillId="3" borderId="2" xfId="21" applyFont="1" applyFill="1" applyBorder="1" applyAlignment="1">
      <alignment/>
      <protection/>
    </xf>
    <xf numFmtId="0" fontId="5" fillId="3" borderId="4" xfId="21" applyFont="1" applyFill="1" applyBorder="1" applyAlignment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2.125" style="1" customWidth="1"/>
    <col min="4" max="4" width="19.125" style="1" customWidth="1"/>
    <col min="5" max="5" width="0.6171875" style="1" customWidth="1"/>
    <col min="6" max="11" width="10.25390625" style="1" customWidth="1"/>
    <col min="12" max="17" width="10.625" style="1" customWidth="1"/>
    <col min="18" max="18" width="10.625" style="2" customWidth="1"/>
    <col min="19" max="19" width="10.625" style="1" customWidth="1"/>
    <col min="20" max="16384" width="9.00390625" style="1" customWidth="1"/>
  </cols>
  <sheetData>
    <row r="1" spans="1:19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</row>
    <row r="2" spans="1:19" ht="13.5" customHeight="1">
      <c r="A2" s="4"/>
      <c r="B2" s="4" t="s">
        <v>10</v>
      </c>
      <c r="C2" s="4"/>
      <c r="D2" s="4"/>
      <c r="E2" s="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 t="s">
        <v>10</v>
      </c>
    </row>
    <row r="3" spans="1:19" ht="13.5" customHeight="1">
      <c r="A3" s="4"/>
      <c r="B3" s="4"/>
      <c r="C3" s="4"/>
      <c r="D3" s="4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3.5" customHeight="1">
      <c r="A4" s="4"/>
      <c r="B4" s="29"/>
      <c r="C4" s="29"/>
      <c r="D4" s="29"/>
      <c r="E4" s="29"/>
      <c r="F4" s="30"/>
      <c r="G4" s="30"/>
      <c r="H4" s="30"/>
      <c r="I4" s="30"/>
      <c r="J4" s="29"/>
      <c r="K4" s="31" t="s">
        <v>11</v>
      </c>
      <c r="L4" s="30" t="s">
        <v>12</v>
      </c>
      <c r="M4" s="6"/>
      <c r="N4" s="6"/>
      <c r="O4" s="6"/>
      <c r="P4" s="6"/>
      <c r="Q4" s="6"/>
      <c r="R4" s="6"/>
      <c r="S4" s="6"/>
    </row>
    <row r="5" spans="1:19" ht="13.5" customHeight="1">
      <c r="A5" s="4"/>
      <c r="B5" s="8"/>
      <c r="C5" s="8"/>
      <c r="D5" s="8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6"/>
      <c r="S5" s="10"/>
    </row>
    <row r="6" spans="1:19" ht="19.5" customHeight="1">
      <c r="A6" s="4"/>
      <c r="B6" s="11" t="s">
        <v>13</v>
      </c>
      <c r="C6" s="11"/>
      <c r="D6" s="11"/>
      <c r="E6" s="11"/>
      <c r="F6" s="11" t="s">
        <v>0</v>
      </c>
      <c r="G6" s="11"/>
      <c r="H6" s="11"/>
      <c r="I6" s="11" t="s">
        <v>14</v>
      </c>
      <c r="J6" s="11"/>
      <c r="K6" s="11"/>
      <c r="L6" s="11" t="s">
        <v>15</v>
      </c>
      <c r="M6" s="11"/>
      <c r="N6" s="11"/>
      <c r="O6" s="11" t="s">
        <v>16</v>
      </c>
      <c r="P6" s="11"/>
      <c r="Q6" s="11"/>
      <c r="R6" s="11" t="s">
        <v>17</v>
      </c>
      <c r="S6" s="11"/>
    </row>
    <row r="7" spans="1:19" ht="19.5" customHeight="1">
      <c r="A7" s="4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 t="s">
        <v>18</v>
      </c>
      <c r="S7" s="11"/>
    </row>
    <row r="8" spans="1:19" ht="19.5" customHeight="1">
      <c r="A8" s="4"/>
      <c r="B8" s="11"/>
      <c r="C8" s="11"/>
      <c r="D8" s="11"/>
      <c r="E8" s="11"/>
      <c r="F8" s="12" t="s">
        <v>0</v>
      </c>
      <c r="G8" s="12" t="s">
        <v>2</v>
      </c>
      <c r="H8" s="12" t="s">
        <v>3</v>
      </c>
      <c r="I8" s="12" t="s">
        <v>0</v>
      </c>
      <c r="J8" s="12" t="s">
        <v>2</v>
      </c>
      <c r="K8" s="12" t="s">
        <v>3</v>
      </c>
      <c r="L8" s="12" t="s">
        <v>0</v>
      </c>
      <c r="M8" s="12" t="s">
        <v>2</v>
      </c>
      <c r="N8" s="12" t="s">
        <v>3</v>
      </c>
      <c r="O8" s="12" t="s">
        <v>0</v>
      </c>
      <c r="P8" s="12" t="s">
        <v>2</v>
      </c>
      <c r="Q8" s="12" t="s">
        <v>3</v>
      </c>
      <c r="R8" s="12" t="s">
        <v>2</v>
      </c>
      <c r="S8" s="12" t="s">
        <v>3</v>
      </c>
    </row>
    <row r="9" spans="1:19" ht="24.75" customHeight="1">
      <c r="A9" s="4"/>
      <c r="B9" s="13" t="s">
        <v>28</v>
      </c>
      <c r="C9" s="13"/>
      <c r="D9" s="14"/>
      <c r="E9" s="15"/>
      <c r="F9" s="16">
        <f>IF(SUM(I9:N9)/2&gt;0,SUM(I9:N9)/2,"－")</f>
        <v>10488</v>
      </c>
      <c r="G9" s="16">
        <f>IF(SUM(J9)+SUM(M9)&gt;0,SUM(J9)+SUM(M9),"－")</f>
        <v>4247</v>
      </c>
      <c r="H9" s="16">
        <f>IF(SUM(K9)+SUM(N9)&gt;0,SUM(K9)+SUM(N9),"－")</f>
        <v>6241</v>
      </c>
      <c r="I9" s="17">
        <f>IF(SUM(J9:K9)&gt;0,SUM(J9:K9),"－")</f>
        <v>2231</v>
      </c>
      <c r="J9" s="17">
        <v>1118</v>
      </c>
      <c r="K9" s="17">
        <v>1113</v>
      </c>
      <c r="L9" s="17">
        <f>IF(SUM(M9:N9)&gt;0,SUM(M9:N9),"－")</f>
        <v>8257</v>
      </c>
      <c r="M9" s="17">
        <v>3129</v>
      </c>
      <c r="N9" s="17">
        <v>5128</v>
      </c>
      <c r="O9" s="17">
        <f>IF(SUM(P9:Q9)&gt;0,SUM(P9:Q9),"－")</f>
        <v>5201</v>
      </c>
      <c r="P9" s="17">
        <v>2327</v>
      </c>
      <c r="Q9" s="17">
        <v>2874</v>
      </c>
      <c r="R9" s="17">
        <v>1821</v>
      </c>
      <c r="S9" s="17">
        <v>1102</v>
      </c>
    </row>
    <row r="10" spans="1:30" s="3" customFormat="1" ht="24.75" customHeight="1">
      <c r="A10" s="18"/>
      <c r="B10" s="19" t="s">
        <v>29</v>
      </c>
      <c r="C10" s="19"/>
      <c r="D10" s="20"/>
      <c r="E10" s="21"/>
      <c r="F10" s="22">
        <f>IF(SUM(G10:H10)=SUM(F11:F31)/2,IF(SUM(F11:F31)/2&gt;0,SUM(F11:F31)/2,"－"),"ｴﾗｰ")</f>
        <v>11203</v>
      </c>
      <c r="G10" s="22">
        <f>IF(SUM(G11:G31)/2&gt;0,SUM(G11:G31)/2,"－")</f>
        <v>4905</v>
      </c>
      <c r="H10" s="22">
        <f>IF(SUM(H11:H31)/2&gt;0,SUM(H11:H31)/2,"－")</f>
        <v>6298</v>
      </c>
      <c r="I10" s="22">
        <f>IF(SUM(J10:K10)=SUM(I11:I31)/2,IF(SUM(I11:I31)/2&gt;0,SUM(I11:I31)/2,"－"),"ｴﾗｰ")</f>
        <v>2907</v>
      </c>
      <c r="J10" s="22">
        <f>IF(SUM(J11:J31)/2&gt;0,SUM(J11:J31)/2,"－")</f>
        <v>1694</v>
      </c>
      <c r="K10" s="22">
        <f>IF(SUM(K11:K31)/2&gt;0,SUM(K11:K31)/2,"－")</f>
        <v>1213</v>
      </c>
      <c r="L10" s="22">
        <f>IF(SUM(M10:N10)=SUM(L11:L31)/2,IF(SUM(L11:L31)/2&gt;0,SUM(L11:L31)/2,"－"),"ｴﾗｰ")</f>
        <v>8296</v>
      </c>
      <c r="M10" s="22">
        <f>IF(SUM(M11:M31)/2&gt;0,SUM(M11:M31)/2,"－")</f>
        <v>3211</v>
      </c>
      <c r="N10" s="22">
        <f>IF(SUM(N11:N31)/2&gt;0,SUM(N11:N31)/2,"－")</f>
        <v>5085</v>
      </c>
      <c r="O10" s="22">
        <f>IF(SUM(P10:Q10)=SUM(O11:O31)/2,IF(SUM(O11:O31)/2&gt;0,SUM(O11:O31)/2,"－"),"ｴﾗｰ")</f>
        <v>6097</v>
      </c>
      <c r="P10" s="22">
        <f>IF(SUM(P11:P31)/2&gt;0,SUM(P11:P31)/2,"－")</f>
        <v>2937</v>
      </c>
      <c r="Q10" s="22">
        <f>IF(SUM(Q11:Q31)/2&gt;0,SUM(Q11:Q31)/2,"－")</f>
        <v>3160</v>
      </c>
      <c r="R10" s="22">
        <f>IF(SUM(R11:R31)/2&gt;0,SUM(R11:R31)/2,"－")</f>
        <v>2475</v>
      </c>
      <c r="S10" s="22">
        <f>IF(SUM(S11:S31)/2&gt;0,SUM(S11:S31)/2,"－")</f>
        <v>1425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19" ht="24.75" customHeight="1">
      <c r="A11" s="4"/>
      <c r="B11" s="23"/>
      <c r="C11" s="24" t="s">
        <v>30</v>
      </c>
      <c r="D11" s="14"/>
      <c r="E11" s="15"/>
      <c r="F11" s="16">
        <f>IF(SUM(G11:H11)=SUM(F12:F12),IF(SUM(F12:F12)&gt;0,SUM(F12:F12),"－"),"ｴﾗｰ")</f>
        <v>48</v>
      </c>
      <c r="G11" s="16">
        <f>IF(SUM(G12:G12)&gt;0,SUM(G12:G12),"－")</f>
        <v>35</v>
      </c>
      <c r="H11" s="16">
        <f>IF(SUM(H12:H12)&gt;0,SUM(H12:H12),"－")</f>
        <v>13</v>
      </c>
      <c r="I11" s="16" t="str">
        <f>IF(SUM(J11:K11)=SUM(I12:I12),IF(SUM(I12:I12)&gt;0,SUM(I12:I12),"－"),"ｴﾗｰ")</f>
        <v>－</v>
      </c>
      <c r="J11" s="16" t="str">
        <f>IF(SUM(J12:J12)&gt;0,SUM(J12:J12),"－")</f>
        <v>－</v>
      </c>
      <c r="K11" s="16" t="str">
        <f>IF(SUM(K12:K12)&gt;0,SUM(K12:K12),"－")</f>
        <v>－</v>
      </c>
      <c r="L11" s="16">
        <f>IF(SUM(M11:N11)=SUM(L12:L12),IF(SUM(L12:L12)&gt;0,SUM(L12:L12),"－"),"ｴﾗｰ")</f>
        <v>48</v>
      </c>
      <c r="M11" s="16">
        <f>IF(SUM(M12:M12)&gt;0,SUM(M12:M12),"－")</f>
        <v>35</v>
      </c>
      <c r="N11" s="16">
        <f>IF(SUM(N12:N12)&gt;0,SUM(N12:N12),"－")</f>
        <v>13</v>
      </c>
      <c r="O11" s="16">
        <f>IF(SUM(P11:Q11)=SUM(O12:O12),IF(SUM(O12:O12)&gt;0,SUM(O12:O12),"－"),"ｴﾗｰ")</f>
        <v>35</v>
      </c>
      <c r="P11" s="16">
        <f>IF(SUM(P12:P12)&gt;0,SUM(P12:P12),"－")</f>
        <v>26</v>
      </c>
      <c r="Q11" s="16">
        <f>IF(SUM(Q12:Q12)&gt;0,SUM(Q12:Q12),"－")</f>
        <v>9</v>
      </c>
      <c r="R11" s="16">
        <f>IF(SUM(R12:R12)&gt;0,SUM(R12:R12),"－")</f>
        <v>35</v>
      </c>
      <c r="S11" s="16">
        <f>IF(SUM(S12:S12)&gt;0,SUM(S12:S12),"－")</f>
        <v>13</v>
      </c>
    </row>
    <row r="12" spans="1:19" ht="24.75" customHeight="1">
      <c r="A12" s="4"/>
      <c r="B12" s="23"/>
      <c r="C12" s="25"/>
      <c r="D12" s="25" t="s">
        <v>31</v>
      </c>
      <c r="E12" s="15"/>
      <c r="F12" s="16">
        <f>IF(SUM(G12:H12)&gt;0,SUM(G12:H12),"－")</f>
        <v>48</v>
      </c>
      <c r="G12" s="16">
        <f>IF(SUM(J12)+SUM(M12)&gt;0,SUM(J12)+SUM(M12),"－")</f>
        <v>35</v>
      </c>
      <c r="H12" s="16">
        <f>IF(SUM(K12)+SUM(N12)&gt;0,SUM(K12)+SUM(N12),"－")</f>
        <v>13</v>
      </c>
      <c r="I12" s="16" t="str">
        <f>IF(SUM(J12:K12)&gt;0,SUM(J12:K12),"－")</f>
        <v>－</v>
      </c>
      <c r="J12" s="16" t="s">
        <v>1</v>
      </c>
      <c r="K12" s="16" t="s">
        <v>1</v>
      </c>
      <c r="L12" s="16">
        <f>IF(SUM(M12:N12)&gt;0,SUM(M12:N12),"－")</f>
        <v>48</v>
      </c>
      <c r="M12" s="16">
        <v>35</v>
      </c>
      <c r="N12" s="16">
        <v>13</v>
      </c>
      <c r="O12" s="16">
        <f>IF(SUM(P12:Q12)&gt;0,SUM(P12:Q12),"－")</f>
        <v>35</v>
      </c>
      <c r="P12" s="16">
        <v>26</v>
      </c>
      <c r="Q12" s="16">
        <v>9</v>
      </c>
      <c r="R12" s="16">
        <v>35</v>
      </c>
      <c r="S12" s="16">
        <v>13</v>
      </c>
    </row>
    <row r="13" spans="1:19" ht="24.75" customHeight="1">
      <c r="A13" s="4"/>
      <c r="B13" s="26"/>
      <c r="C13" s="24" t="s">
        <v>19</v>
      </c>
      <c r="D13" s="14"/>
      <c r="E13" s="15"/>
      <c r="F13" s="16">
        <f>IF(SUM(G13:H13)=SUM(F14:F18),IF(SUM(F14:F18)&gt;0,SUM(F14:F18),"－"),"ｴﾗｰ")</f>
        <v>2177</v>
      </c>
      <c r="G13" s="16">
        <f>IF(SUM(G14:G18)&gt;0,SUM(G14:G18),"－")</f>
        <v>213</v>
      </c>
      <c r="H13" s="16">
        <f>IF(SUM(H14:H18)&gt;0,SUM(H14:H18),"－")</f>
        <v>1964</v>
      </c>
      <c r="I13" s="16" t="str">
        <f>IF(SUM(J13:K13)=SUM(I14:I18),IF(SUM(I14:I18)&gt;0,SUM(I14:I18),"－"),"ｴﾗｰ")</f>
        <v>－</v>
      </c>
      <c r="J13" s="16" t="str">
        <f>IF(SUM(J14:J18)&gt;0,SUM(J14:J18),"－")</f>
        <v>－</v>
      </c>
      <c r="K13" s="16" t="str">
        <f>IF(SUM(K14:K18)&gt;0,SUM(K14:K18),"－")</f>
        <v>－</v>
      </c>
      <c r="L13" s="16">
        <f>IF(SUM(M13:N13)=SUM(L14:L18),IF(SUM(L14:L18)&gt;0,SUM(L14:L18),"－"),"ｴﾗｰ")</f>
        <v>2177</v>
      </c>
      <c r="M13" s="16">
        <f>IF(SUM(M14:M18)&gt;0,SUM(M14:M18),"－")</f>
        <v>213</v>
      </c>
      <c r="N13" s="16">
        <f>IF(SUM(N14:N18)&gt;0,SUM(N14:N18),"－")</f>
        <v>1964</v>
      </c>
      <c r="O13" s="16">
        <f>IF(SUM(P13:Q13)=SUM(O14:O18),IF(SUM(O14:O18)&gt;0,SUM(O14:O18),"－"),"ｴﾗｰ")</f>
        <v>1621</v>
      </c>
      <c r="P13" s="16">
        <f>IF(SUM(P14:P18)&gt;0,SUM(P14:P18),"－")</f>
        <v>144</v>
      </c>
      <c r="Q13" s="16">
        <f>IF(SUM(Q14:Q18)&gt;0,SUM(Q14:Q18),"－")</f>
        <v>1477</v>
      </c>
      <c r="R13" s="16">
        <f>IF(SUM(R14:R18)&gt;0,SUM(R14:R18),"－")</f>
        <v>97</v>
      </c>
      <c r="S13" s="16">
        <f>IF(SUM(S14:S18)&gt;0,SUM(S14:S18),"－")</f>
        <v>430</v>
      </c>
    </row>
    <row r="14" spans="1:19" ht="24.75" customHeight="1">
      <c r="A14" s="4"/>
      <c r="B14" s="27"/>
      <c r="C14" s="28"/>
      <c r="D14" s="25" t="s">
        <v>5</v>
      </c>
      <c r="E14" s="15"/>
      <c r="F14" s="16">
        <f>IF(SUM(G14:H14)&gt;0,SUM(G14:H14),"－")</f>
        <v>805</v>
      </c>
      <c r="G14" s="16">
        <f aca="true" t="shared" si="0" ref="G14:H18">IF(SUM(J14)+SUM(M14)&gt;0,SUM(J14)+SUM(M14),"－")</f>
        <v>49</v>
      </c>
      <c r="H14" s="16">
        <f t="shared" si="0"/>
        <v>756</v>
      </c>
      <c r="I14" s="17" t="str">
        <f>IF(SUM(J14:K14)&gt;0,SUM(J14:K14),"－")</f>
        <v>－</v>
      </c>
      <c r="J14" s="17" t="s">
        <v>1</v>
      </c>
      <c r="K14" s="17" t="s">
        <v>1</v>
      </c>
      <c r="L14" s="17">
        <f>IF(SUM(M14:N14)&gt;0,SUM(M14:N14),"－")</f>
        <v>805</v>
      </c>
      <c r="M14" s="17">
        <v>49</v>
      </c>
      <c r="N14" s="17">
        <v>756</v>
      </c>
      <c r="O14" s="17">
        <f>IF(SUM(P14:Q14)&gt;0,SUM(P14:Q14),"－")</f>
        <v>307</v>
      </c>
      <c r="P14" s="17">
        <v>1</v>
      </c>
      <c r="Q14" s="17">
        <v>306</v>
      </c>
      <c r="R14" s="17" t="s">
        <v>1</v>
      </c>
      <c r="S14" s="17">
        <v>272</v>
      </c>
    </row>
    <row r="15" spans="1:19" ht="24.75" customHeight="1">
      <c r="A15" s="4"/>
      <c r="B15" s="27"/>
      <c r="C15" s="28"/>
      <c r="D15" s="25" t="s">
        <v>6</v>
      </c>
      <c r="E15" s="15"/>
      <c r="F15" s="16">
        <f>IF(SUM(G15:H15)&gt;0,SUM(G15:H15),"－")</f>
        <v>1166</v>
      </c>
      <c r="G15" s="16">
        <f t="shared" si="0"/>
        <v>70</v>
      </c>
      <c r="H15" s="16">
        <f t="shared" si="0"/>
        <v>1096</v>
      </c>
      <c r="I15" s="17" t="str">
        <f>IF(SUM(J15:K15)&gt;0,SUM(J15:K15),"－")</f>
        <v>－</v>
      </c>
      <c r="J15" s="17" t="s">
        <v>1</v>
      </c>
      <c r="K15" s="17" t="s">
        <v>1</v>
      </c>
      <c r="L15" s="17">
        <f>IF(SUM(M15:N15)&gt;0,SUM(M15:N15),"－")</f>
        <v>1166</v>
      </c>
      <c r="M15" s="17">
        <v>70</v>
      </c>
      <c r="N15" s="17">
        <v>1096</v>
      </c>
      <c r="O15" s="17">
        <f>IF(SUM(P15:Q15)&gt;0,SUM(P15:Q15),"－")</f>
        <v>1166</v>
      </c>
      <c r="P15" s="17">
        <v>70</v>
      </c>
      <c r="Q15" s="17">
        <v>1096</v>
      </c>
      <c r="R15" s="17">
        <v>3</v>
      </c>
      <c r="S15" s="17">
        <v>46</v>
      </c>
    </row>
    <row r="16" spans="1:19" ht="24.75" customHeight="1">
      <c r="A16" s="4"/>
      <c r="B16" s="27"/>
      <c r="C16" s="28"/>
      <c r="D16" s="25" t="s">
        <v>32</v>
      </c>
      <c r="E16" s="15"/>
      <c r="F16" s="16">
        <f>IF(SUM(G16:H16)&gt;0,SUM(G16:H16),"－")</f>
        <v>58</v>
      </c>
      <c r="G16" s="16">
        <f t="shared" si="0"/>
        <v>21</v>
      </c>
      <c r="H16" s="16">
        <f t="shared" si="0"/>
        <v>37</v>
      </c>
      <c r="I16" s="17" t="str">
        <f>IF(SUM(J16:K16)&gt;0,SUM(J16:K16),"－")</f>
        <v>－</v>
      </c>
      <c r="J16" s="17" t="s">
        <v>1</v>
      </c>
      <c r="K16" s="17" t="s">
        <v>1</v>
      </c>
      <c r="L16" s="17">
        <f>IF(SUM(M16:N16)&gt;0,SUM(M16:N16),"－")</f>
        <v>58</v>
      </c>
      <c r="M16" s="17">
        <v>21</v>
      </c>
      <c r="N16" s="17">
        <v>37</v>
      </c>
      <c r="O16" s="17" t="str">
        <f>IF(SUM(P16:Q16)&gt;0,SUM(P16:Q16),"－")</f>
        <v>－</v>
      </c>
      <c r="P16" s="17" t="s">
        <v>1</v>
      </c>
      <c r="Q16" s="17" t="s">
        <v>1</v>
      </c>
      <c r="R16" s="17">
        <v>21</v>
      </c>
      <c r="S16" s="17">
        <v>37</v>
      </c>
    </row>
    <row r="17" spans="1:19" ht="24.75" customHeight="1">
      <c r="A17" s="4"/>
      <c r="B17" s="27"/>
      <c r="C17" s="28"/>
      <c r="D17" s="25" t="s">
        <v>20</v>
      </c>
      <c r="E17" s="15"/>
      <c r="F17" s="16">
        <f>IF(SUM(G17:H17)&gt;0,SUM(G17:H17),"－")</f>
        <v>102</v>
      </c>
      <c r="G17" s="16">
        <f t="shared" si="0"/>
        <v>73</v>
      </c>
      <c r="H17" s="16">
        <f t="shared" si="0"/>
        <v>29</v>
      </c>
      <c r="I17" s="17" t="str">
        <f>IF(SUM(J17:K17)&gt;0,SUM(J17:K17),"－")</f>
        <v>－</v>
      </c>
      <c r="J17" s="17" t="s">
        <v>1</v>
      </c>
      <c r="K17" s="17" t="s">
        <v>1</v>
      </c>
      <c r="L17" s="17">
        <f>IF(SUM(M17:N17)&gt;0,SUM(M17:N17),"－")</f>
        <v>102</v>
      </c>
      <c r="M17" s="17">
        <v>73</v>
      </c>
      <c r="N17" s="17">
        <v>29</v>
      </c>
      <c r="O17" s="17">
        <f>IF(SUM(P17:Q17)&gt;0,SUM(P17:Q17),"－")</f>
        <v>102</v>
      </c>
      <c r="P17" s="17">
        <v>73</v>
      </c>
      <c r="Q17" s="17">
        <v>29</v>
      </c>
      <c r="R17" s="17">
        <v>73</v>
      </c>
      <c r="S17" s="17">
        <v>29</v>
      </c>
    </row>
    <row r="18" spans="1:19" ht="24.75" customHeight="1">
      <c r="A18" s="4"/>
      <c r="B18" s="27"/>
      <c r="C18" s="28"/>
      <c r="D18" s="25" t="s">
        <v>4</v>
      </c>
      <c r="E18" s="15"/>
      <c r="F18" s="16">
        <f>IF(SUM(G18:H18)&gt;0,SUM(G18:H18),"－")</f>
        <v>46</v>
      </c>
      <c r="G18" s="16" t="str">
        <f t="shared" si="0"/>
        <v>－</v>
      </c>
      <c r="H18" s="16">
        <f t="shared" si="0"/>
        <v>46</v>
      </c>
      <c r="I18" s="17" t="str">
        <f>IF(SUM(J18:K18)&gt;0,SUM(J18:K18),"－")</f>
        <v>－</v>
      </c>
      <c r="J18" s="17" t="s">
        <v>1</v>
      </c>
      <c r="K18" s="17" t="s">
        <v>1</v>
      </c>
      <c r="L18" s="17">
        <f>IF(SUM(M18:N18)&gt;0,SUM(M18:N18),"－")</f>
        <v>46</v>
      </c>
      <c r="M18" s="17" t="s">
        <v>1</v>
      </c>
      <c r="N18" s="17">
        <v>46</v>
      </c>
      <c r="O18" s="17">
        <f>IF(SUM(P18:Q18)&gt;0,SUM(P18:Q18),"－")</f>
        <v>46</v>
      </c>
      <c r="P18" s="17" t="s">
        <v>1</v>
      </c>
      <c r="Q18" s="17">
        <v>46</v>
      </c>
      <c r="R18" s="17" t="s">
        <v>1</v>
      </c>
      <c r="S18" s="17">
        <v>46</v>
      </c>
    </row>
    <row r="19" spans="1:19" ht="24.75" customHeight="1">
      <c r="A19" s="4"/>
      <c r="B19" s="26"/>
      <c r="C19" s="24" t="s">
        <v>33</v>
      </c>
      <c r="D19" s="14"/>
      <c r="E19" s="15"/>
      <c r="F19" s="16">
        <f>IF(SUM(G19:H19)=SUM(F20:F20),IF(SUM(F20:F20)&gt;0,SUM(F20:F20),"－"),"ｴﾗｰ")</f>
        <v>119</v>
      </c>
      <c r="G19" s="16" t="str">
        <f>IF(SUM(G20:G20)&gt;0,SUM(G20:G20),"－")</f>
        <v>－</v>
      </c>
      <c r="H19" s="16">
        <f>IF(SUM(H20:H20)&gt;0,SUM(H20:H20),"－")</f>
        <v>119</v>
      </c>
      <c r="I19" s="16" t="str">
        <f>IF(SUM(J19:K19)=SUM(I20:I20),IF(SUM(I20:I20)&gt;0,SUM(I20:I20),"－"),"ｴﾗｰ")</f>
        <v>－</v>
      </c>
      <c r="J19" s="16" t="str">
        <f>IF(SUM(J20:J20)&gt;0,SUM(J20:J20),"－")</f>
        <v>－</v>
      </c>
      <c r="K19" s="16" t="str">
        <f>IF(SUM(K20:K20)&gt;0,SUM(K20:K20),"－")</f>
        <v>－</v>
      </c>
      <c r="L19" s="16">
        <f>IF(SUM(M19:N19)=SUM(L20:L20),IF(SUM(L20:L20)&gt;0,SUM(L20:L20),"－"),"ｴﾗｰ")</f>
        <v>119</v>
      </c>
      <c r="M19" s="16" t="str">
        <f>IF(SUM(M20:M20)&gt;0,SUM(M20:M20),"－")</f>
        <v>－</v>
      </c>
      <c r="N19" s="16">
        <f>IF(SUM(N20:N20)&gt;0,SUM(N20:N20),"－")</f>
        <v>119</v>
      </c>
      <c r="O19" s="16">
        <f>IF(SUM(P19:Q19)=SUM(O20:O20),IF(SUM(O20:O20)&gt;0,SUM(O20:O20),"－"),"ｴﾗｰ")</f>
        <v>119</v>
      </c>
      <c r="P19" s="16" t="str">
        <f>IF(SUM(P20:P20)&gt;0,SUM(P20:P20),"－")</f>
        <v>－</v>
      </c>
      <c r="Q19" s="16">
        <f>IF(SUM(Q20:Q20)&gt;0,SUM(Q20:Q20),"－")</f>
        <v>119</v>
      </c>
      <c r="R19" s="16" t="str">
        <f>IF(SUM(R20:R20)&gt;0,SUM(R20:R20),"－")</f>
        <v>－</v>
      </c>
      <c r="S19" s="16" t="str">
        <f>IF(SUM(S20:S20)&gt;0,SUM(S20:S20),"－")</f>
        <v>－</v>
      </c>
    </row>
    <row r="20" spans="1:19" ht="24.75" customHeight="1">
      <c r="A20" s="4"/>
      <c r="B20" s="27"/>
      <c r="C20" s="28"/>
      <c r="D20" s="25" t="s">
        <v>21</v>
      </c>
      <c r="E20" s="15"/>
      <c r="F20" s="16">
        <f>IF(SUM(G20:H20)&gt;0,SUM(G20:H20),"－")</f>
        <v>119</v>
      </c>
      <c r="G20" s="16" t="str">
        <f>IF(SUM(J20)+SUM(M20)&gt;0,SUM(J20)+SUM(M20),"－")</f>
        <v>－</v>
      </c>
      <c r="H20" s="16">
        <f>IF(SUM(K20)+SUM(N20)&gt;0,SUM(K20)+SUM(N20),"－")</f>
        <v>119</v>
      </c>
      <c r="I20" s="17" t="str">
        <f>IF(SUM(J20:K20)&gt;0,SUM(J20:K20),"－")</f>
        <v>－</v>
      </c>
      <c r="J20" s="17" t="s">
        <v>1</v>
      </c>
      <c r="K20" s="17" t="s">
        <v>1</v>
      </c>
      <c r="L20" s="17">
        <f>IF(SUM(M20:N20)&gt;0,SUM(M20:N20),"－")</f>
        <v>119</v>
      </c>
      <c r="M20" s="17" t="s">
        <v>1</v>
      </c>
      <c r="N20" s="17">
        <v>119</v>
      </c>
      <c r="O20" s="17">
        <f>IF(SUM(P20:Q20)&gt;0,SUM(P20:Q20),"－")</f>
        <v>119</v>
      </c>
      <c r="P20" s="17" t="s">
        <v>1</v>
      </c>
      <c r="Q20" s="17">
        <v>119</v>
      </c>
      <c r="R20" s="17" t="s">
        <v>1</v>
      </c>
      <c r="S20" s="17" t="s">
        <v>1</v>
      </c>
    </row>
    <row r="21" spans="1:19" ht="24.75" customHeight="1">
      <c r="A21" s="4"/>
      <c r="B21" s="26"/>
      <c r="C21" s="24" t="s">
        <v>22</v>
      </c>
      <c r="D21" s="14"/>
      <c r="E21" s="15"/>
      <c r="F21" s="16">
        <f>IF(SUM(G21:H21)=SUM(F22:F24),IF(SUM(F22:F24)&gt;0,SUM(F22:F24),"－"),"ｴﾗｰ")</f>
        <v>4495</v>
      </c>
      <c r="G21" s="16">
        <f>IF(SUM(G22:G24)&gt;0,SUM(G22:G24),"－")</f>
        <v>1928</v>
      </c>
      <c r="H21" s="16">
        <f>IF(SUM(H22:H24)&gt;0,SUM(H22:H24),"－")</f>
        <v>2567</v>
      </c>
      <c r="I21" s="16">
        <f>IF(SUM(J21:K21)=SUM(I22:I24),IF(SUM(I22:I24)&gt;0,SUM(I22:I24),"－"),"ｴﾗｰ")</f>
        <v>976</v>
      </c>
      <c r="J21" s="16">
        <f>IF(SUM(J22:J24)&gt;0,SUM(J22:J24),"－")</f>
        <v>427</v>
      </c>
      <c r="K21" s="16">
        <f>IF(SUM(K22:K24)&gt;0,SUM(K22:K24),"－")</f>
        <v>549</v>
      </c>
      <c r="L21" s="16">
        <f>IF(SUM(M21:N21)=SUM(L22:L24),IF(SUM(L22:L24)&gt;0,SUM(L22:L24),"－"),"ｴﾗｰ")</f>
        <v>3519</v>
      </c>
      <c r="M21" s="16">
        <f>IF(SUM(M22:M24)&gt;0,SUM(M22:M24),"－")</f>
        <v>1501</v>
      </c>
      <c r="N21" s="16">
        <f>IF(SUM(N22:N24)&gt;0,SUM(N22:N24),"－")</f>
        <v>2018</v>
      </c>
      <c r="O21" s="16">
        <f>IF(SUM(P21:Q21)=SUM(O22:O24),IF(SUM(O22:O24)&gt;0,SUM(O22:O24),"－"),"ｴﾗｰ")</f>
        <v>690</v>
      </c>
      <c r="P21" s="16">
        <f>IF(SUM(P22:P24)&gt;0,SUM(P22:P24),"－")</f>
        <v>246</v>
      </c>
      <c r="Q21" s="16">
        <f>IF(SUM(Q22:Q24)&gt;0,SUM(Q22:Q24),"－")</f>
        <v>444</v>
      </c>
      <c r="R21" s="16">
        <f>IF(SUM(R22:R24)&gt;0,SUM(R22:R24),"－")</f>
        <v>80</v>
      </c>
      <c r="S21" s="16">
        <f>IF(SUM(S22:S24)&gt;0,SUM(S22:S24),"－")</f>
        <v>188</v>
      </c>
    </row>
    <row r="22" spans="1:19" ht="24.75" customHeight="1">
      <c r="A22" s="4"/>
      <c r="B22" s="27"/>
      <c r="C22" s="28"/>
      <c r="D22" s="25" t="s">
        <v>7</v>
      </c>
      <c r="E22" s="15"/>
      <c r="F22" s="16">
        <f>IF(SUM(G22:H22)&gt;0,SUM(G22:H22),"－")</f>
        <v>666</v>
      </c>
      <c r="G22" s="16">
        <f aca="true" t="shared" si="1" ref="G22:H24">IF(SUM(J22)+SUM(M22)&gt;0,SUM(J22)+SUM(M22),"－")</f>
        <v>280</v>
      </c>
      <c r="H22" s="16">
        <f t="shared" si="1"/>
        <v>386</v>
      </c>
      <c r="I22" s="17">
        <f>IF(SUM(J22:K22)&gt;0,SUM(J22:K22),"－")</f>
        <v>169</v>
      </c>
      <c r="J22" s="17">
        <v>82</v>
      </c>
      <c r="K22" s="17">
        <v>87</v>
      </c>
      <c r="L22" s="17">
        <f>IF(SUM(M22:N22)&gt;0,SUM(M22:N22),"－")</f>
        <v>497</v>
      </c>
      <c r="M22" s="17">
        <v>198</v>
      </c>
      <c r="N22" s="17">
        <v>299</v>
      </c>
      <c r="O22" s="17">
        <f>IF(SUM(P22:Q22)&gt;0,SUM(P22:Q22),"－")</f>
        <v>368</v>
      </c>
      <c r="P22" s="17">
        <v>126</v>
      </c>
      <c r="Q22" s="17">
        <v>242</v>
      </c>
      <c r="R22" s="17">
        <v>80</v>
      </c>
      <c r="S22" s="17">
        <v>188</v>
      </c>
    </row>
    <row r="23" spans="1:19" ht="24.75" customHeight="1">
      <c r="A23" s="4"/>
      <c r="B23" s="27"/>
      <c r="C23" s="28"/>
      <c r="D23" s="25" t="s">
        <v>34</v>
      </c>
      <c r="E23" s="15"/>
      <c r="F23" s="16">
        <f>IF(SUM(G23:H23)&gt;0,SUM(G23:H23),"－")</f>
        <v>13</v>
      </c>
      <c r="G23" s="16">
        <f t="shared" si="1"/>
        <v>1</v>
      </c>
      <c r="H23" s="16">
        <f t="shared" si="1"/>
        <v>12</v>
      </c>
      <c r="I23" s="17" t="str">
        <f>IF(SUM(J23:K23)&gt;0,SUM(J23:K23),"－")</f>
        <v>－</v>
      </c>
      <c r="J23" s="17" t="s">
        <v>1</v>
      </c>
      <c r="K23" s="17" t="s">
        <v>1</v>
      </c>
      <c r="L23" s="17">
        <f>IF(SUM(M23:N23)&gt;0,SUM(M23:N23),"－")</f>
        <v>13</v>
      </c>
      <c r="M23" s="17">
        <v>1</v>
      </c>
      <c r="N23" s="17">
        <v>12</v>
      </c>
      <c r="O23" s="17">
        <f>IF(SUM(P23:Q23)&gt;0,SUM(P23:Q23),"－")</f>
        <v>13</v>
      </c>
      <c r="P23" s="17">
        <v>1</v>
      </c>
      <c r="Q23" s="17">
        <v>12</v>
      </c>
      <c r="R23" s="17" t="s">
        <v>1</v>
      </c>
      <c r="S23" s="17" t="s">
        <v>1</v>
      </c>
    </row>
    <row r="24" spans="1:19" ht="24.75" customHeight="1">
      <c r="A24" s="4"/>
      <c r="B24" s="27"/>
      <c r="C24" s="28"/>
      <c r="D24" s="25" t="s">
        <v>4</v>
      </c>
      <c r="E24" s="15"/>
      <c r="F24" s="16">
        <f>IF(SUM(G24:H24)&gt;0,SUM(G24:H24),"－")</f>
        <v>3816</v>
      </c>
      <c r="G24" s="16">
        <f t="shared" si="1"/>
        <v>1647</v>
      </c>
      <c r="H24" s="16">
        <f t="shared" si="1"/>
        <v>2169</v>
      </c>
      <c r="I24" s="17">
        <f>IF(SUM(J24:K24)&gt;0,SUM(J24:K24),"－")</f>
        <v>807</v>
      </c>
      <c r="J24" s="17">
        <v>345</v>
      </c>
      <c r="K24" s="17">
        <v>462</v>
      </c>
      <c r="L24" s="17">
        <f>IF(SUM(M24:N24)&gt;0,SUM(M24:N24),"－")</f>
        <v>3009</v>
      </c>
      <c r="M24" s="17">
        <v>1302</v>
      </c>
      <c r="N24" s="17">
        <v>1707</v>
      </c>
      <c r="O24" s="17">
        <f>IF(SUM(P24:Q24)&gt;0,SUM(P24:Q24),"－")</f>
        <v>309</v>
      </c>
      <c r="P24" s="17">
        <v>119</v>
      </c>
      <c r="Q24" s="17">
        <v>190</v>
      </c>
      <c r="R24" s="17" t="s">
        <v>1</v>
      </c>
      <c r="S24" s="17" t="s">
        <v>1</v>
      </c>
    </row>
    <row r="25" spans="1:19" ht="24.75" customHeight="1">
      <c r="A25" s="4"/>
      <c r="B25" s="26"/>
      <c r="C25" s="24" t="s">
        <v>23</v>
      </c>
      <c r="D25" s="14"/>
      <c r="E25" s="15"/>
      <c r="F25" s="16">
        <f>IF(SUM(G25:H25)=SUM(F26:F28),IF(SUM(F26:F28)&gt;0,SUM(F26:F28),"－"),"ｴﾗｰ")</f>
        <v>735</v>
      </c>
      <c r="G25" s="16">
        <f>IF(SUM(G26:G28)&gt;0,SUM(G26:G28),"－")</f>
        <v>2</v>
      </c>
      <c r="H25" s="16">
        <f>IF(SUM(H26:H28)&gt;0,SUM(H26:H28),"－")</f>
        <v>733</v>
      </c>
      <c r="I25" s="16">
        <f>IF(SUM(J25:K25)=SUM(I26:I28),IF(SUM(I26:I28)&gt;0,SUM(I26:I28),"－"),"ｴﾗｰ")</f>
        <v>189</v>
      </c>
      <c r="J25" s="16">
        <f>IF(SUM(J26:J28)&gt;0,SUM(J26:J28),"－")</f>
        <v>2</v>
      </c>
      <c r="K25" s="16">
        <f>IF(SUM(K26:K28)&gt;0,SUM(K26:K28),"－")</f>
        <v>187</v>
      </c>
      <c r="L25" s="16">
        <f>IF(SUM(M25:N25)=SUM(L26:L28),IF(SUM(L26:L28)&gt;0,SUM(L26:L28),"－"),"ｴﾗｰ")</f>
        <v>546</v>
      </c>
      <c r="M25" s="16" t="str">
        <f>IF(SUM(M26:M28)&gt;0,SUM(M26:M28),"－")</f>
        <v>－</v>
      </c>
      <c r="N25" s="16">
        <f>IF(SUM(N26:N28)&gt;0,SUM(N26:N28),"－")</f>
        <v>546</v>
      </c>
      <c r="O25" s="16">
        <f>IF(SUM(P25:Q25)=SUM(O26:O28),IF(SUM(O26:O28)&gt;0,SUM(O26:O28),"－"),"ｴﾗｰ")</f>
        <v>371</v>
      </c>
      <c r="P25" s="16">
        <f>IF(SUM(P26:P28)&gt;0,SUM(P26:P28),"－")</f>
        <v>1</v>
      </c>
      <c r="Q25" s="16">
        <f>IF(SUM(Q26:Q28)&gt;0,SUM(Q26:Q28),"－")</f>
        <v>370</v>
      </c>
      <c r="R25" s="16" t="str">
        <f>IF(SUM(R26:R28)&gt;0,SUM(R26:R28),"－")</f>
        <v>－</v>
      </c>
      <c r="S25" s="16">
        <f>IF(SUM(S26:S28)&gt;0,SUM(S26:S28),"－")</f>
        <v>196</v>
      </c>
    </row>
    <row r="26" spans="1:19" ht="24.75" customHeight="1">
      <c r="A26" s="4"/>
      <c r="B26" s="27"/>
      <c r="C26" s="28"/>
      <c r="D26" s="25" t="s">
        <v>8</v>
      </c>
      <c r="E26" s="15"/>
      <c r="F26" s="16">
        <f>IF(SUM(G26:H26)&gt;0,SUM(G26:H26),"－")</f>
        <v>231</v>
      </c>
      <c r="G26" s="16">
        <f aca="true" t="shared" si="2" ref="G26:H28">IF(SUM(J26)+SUM(M26)&gt;0,SUM(J26)+SUM(M26),"－")</f>
        <v>2</v>
      </c>
      <c r="H26" s="16">
        <f t="shared" si="2"/>
        <v>229</v>
      </c>
      <c r="I26" s="17">
        <f>IF(SUM(J26:K26)&gt;0,SUM(J26:K26),"－")</f>
        <v>55</v>
      </c>
      <c r="J26" s="17">
        <v>2</v>
      </c>
      <c r="K26" s="17">
        <v>53</v>
      </c>
      <c r="L26" s="17">
        <f>IF(SUM(M26:N26)&gt;0,SUM(M26:N26),"－")</f>
        <v>176</v>
      </c>
      <c r="M26" s="17" t="s">
        <v>1</v>
      </c>
      <c r="N26" s="17">
        <v>176</v>
      </c>
      <c r="O26" s="17">
        <f>IF(SUM(P26:Q26)&gt;0,SUM(P26:Q26),"－")</f>
        <v>117</v>
      </c>
      <c r="P26" s="17">
        <v>1</v>
      </c>
      <c r="Q26" s="17">
        <v>116</v>
      </c>
      <c r="R26" s="17" t="s">
        <v>1</v>
      </c>
      <c r="S26" s="17">
        <v>116</v>
      </c>
    </row>
    <row r="27" spans="1:19" ht="24.75" customHeight="1">
      <c r="A27" s="4"/>
      <c r="B27" s="27"/>
      <c r="C27" s="28"/>
      <c r="D27" s="25" t="s">
        <v>24</v>
      </c>
      <c r="E27" s="15"/>
      <c r="F27" s="16">
        <f>IF(SUM(G27:H27)&gt;0,SUM(G27:H27),"－")</f>
        <v>208</v>
      </c>
      <c r="G27" s="16" t="str">
        <f t="shared" si="2"/>
        <v>－</v>
      </c>
      <c r="H27" s="16">
        <f t="shared" si="2"/>
        <v>208</v>
      </c>
      <c r="I27" s="17">
        <f>IF(SUM(J27:K27)&gt;0,SUM(J27:K27),"－")</f>
        <v>45</v>
      </c>
      <c r="J27" s="17" t="s">
        <v>1</v>
      </c>
      <c r="K27" s="17">
        <v>45</v>
      </c>
      <c r="L27" s="17">
        <f>IF(SUM(M27:N27)&gt;0,SUM(M27:N27),"－")</f>
        <v>163</v>
      </c>
      <c r="M27" s="17" t="s">
        <v>1</v>
      </c>
      <c r="N27" s="17">
        <v>163</v>
      </c>
      <c r="O27" s="17">
        <f>IF(SUM(P27:Q27)&gt;0,SUM(P27:Q27),"－")</f>
        <v>79</v>
      </c>
      <c r="P27" s="17" t="s">
        <v>1</v>
      </c>
      <c r="Q27" s="17">
        <v>79</v>
      </c>
      <c r="R27" s="17" t="s">
        <v>1</v>
      </c>
      <c r="S27" s="17">
        <v>45</v>
      </c>
    </row>
    <row r="28" spans="1:19" ht="24.75" customHeight="1">
      <c r="A28" s="4"/>
      <c r="B28" s="27"/>
      <c r="C28" s="28"/>
      <c r="D28" s="25" t="s">
        <v>9</v>
      </c>
      <c r="E28" s="15"/>
      <c r="F28" s="16">
        <f>IF(SUM(G28:H28)&gt;0,SUM(G28:H28),"－")</f>
        <v>296</v>
      </c>
      <c r="G28" s="16" t="str">
        <f t="shared" si="2"/>
        <v>－</v>
      </c>
      <c r="H28" s="16">
        <f t="shared" si="2"/>
        <v>296</v>
      </c>
      <c r="I28" s="17">
        <f>IF(SUM(J28:K28)&gt;0,SUM(J28:K28),"－")</f>
        <v>89</v>
      </c>
      <c r="J28" s="17" t="s">
        <v>1</v>
      </c>
      <c r="K28" s="17">
        <v>89</v>
      </c>
      <c r="L28" s="17">
        <f>IF(SUM(M28:N28)&gt;0,SUM(M28:N28),"－")</f>
        <v>207</v>
      </c>
      <c r="M28" s="17" t="s">
        <v>1</v>
      </c>
      <c r="N28" s="17">
        <v>207</v>
      </c>
      <c r="O28" s="17">
        <f>IF(SUM(P28:Q28)&gt;0,SUM(P28:Q28),"－")</f>
        <v>175</v>
      </c>
      <c r="P28" s="17" t="s">
        <v>1</v>
      </c>
      <c r="Q28" s="17">
        <v>175</v>
      </c>
      <c r="R28" s="17" t="s">
        <v>1</v>
      </c>
      <c r="S28" s="17">
        <v>35</v>
      </c>
    </row>
    <row r="29" spans="1:19" ht="24.75" customHeight="1">
      <c r="A29" s="4"/>
      <c r="B29" s="26"/>
      <c r="C29" s="24" t="s">
        <v>25</v>
      </c>
      <c r="D29" s="14"/>
      <c r="E29" s="15"/>
      <c r="F29" s="16">
        <f>IF(SUM(G29:H29)=SUM(F30:F31),IF(SUM(F30:F31)&gt;0,SUM(F30:F31),"－"),"ｴﾗｰ")</f>
        <v>3629</v>
      </c>
      <c r="G29" s="16">
        <f>IF(SUM(G30:G31)&gt;0,SUM(G30:G31),"－")</f>
        <v>2727</v>
      </c>
      <c r="H29" s="16">
        <f>IF(SUM(H30:H31)&gt;0,SUM(H30:H31),"－")</f>
        <v>902</v>
      </c>
      <c r="I29" s="16">
        <f>IF(SUM(J29:K29)=SUM(I30:I31),IF(SUM(I30:I31)&gt;0,SUM(I30:I31),"－"),"ｴﾗｰ")</f>
        <v>1742</v>
      </c>
      <c r="J29" s="16">
        <f>IF(SUM(J30:J31)&gt;0,SUM(J30:J31),"－")</f>
        <v>1265</v>
      </c>
      <c r="K29" s="16">
        <f>IF(SUM(K30:K31)&gt;0,SUM(K30:K31),"－")</f>
        <v>477</v>
      </c>
      <c r="L29" s="16">
        <f>IF(SUM(M29:N29)=SUM(L30:L31),IF(SUM(L30:L31)&gt;0,SUM(L30:L31),"－"),"ｴﾗｰ")</f>
        <v>1887</v>
      </c>
      <c r="M29" s="16">
        <f>IF(SUM(M30:M31)&gt;0,SUM(M30:M31),"－")</f>
        <v>1462</v>
      </c>
      <c r="N29" s="16">
        <f>IF(SUM(N30:N31)&gt;0,SUM(N30:N31),"－")</f>
        <v>425</v>
      </c>
      <c r="O29" s="16">
        <f>IF(SUM(P29:Q29)=SUM(O30:O31),IF(SUM(O30:O31)&gt;0,SUM(O30:O31),"－"),"ｴﾗｰ")</f>
        <v>3261</v>
      </c>
      <c r="P29" s="16">
        <f>IF(SUM(P30:P31)&gt;0,SUM(P30:P31),"－")</f>
        <v>2520</v>
      </c>
      <c r="Q29" s="16">
        <f>IF(SUM(Q30:Q31)&gt;0,SUM(Q30:Q31),"－")</f>
        <v>741</v>
      </c>
      <c r="R29" s="16">
        <f>IF(SUM(R30:R31)&gt;0,SUM(R30:R31),"－")</f>
        <v>2263</v>
      </c>
      <c r="S29" s="16">
        <f>IF(SUM(S30:S31)&gt;0,SUM(S30:S31),"－")</f>
        <v>598</v>
      </c>
    </row>
    <row r="30" spans="1:19" ht="24.75" customHeight="1">
      <c r="A30" s="4"/>
      <c r="B30" s="27"/>
      <c r="C30" s="28"/>
      <c r="D30" s="25" t="s">
        <v>26</v>
      </c>
      <c r="E30" s="15"/>
      <c r="F30" s="16">
        <f>IF(SUM(G30:H30)&gt;0,SUM(G30:H30),"－")</f>
        <v>3412</v>
      </c>
      <c r="G30" s="16">
        <f>IF(SUM(J30)+SUM(M30)&gt;0,SUM(J30)+SUM(M30),"－")</f>
        <v>2618</v>
      </c>
      <c r="H30" s="16">
        <f>IF(SUM(K30)+SUM(N30)&gt;0,SUM(K30)+SUM(N30),"－")</f>
        <v>794</v>
      </c>
      <c r="I30" s="17">
        <f>IF(SUM(J30:K30)&gt;0,SUM(J30:K30),"－")</f>
        <v>1742</v>
      </c>
      <c r="J30" s="17">
        <v>1265</v>
      </c>
      <c r="K30" s="17">
        <v>477</v>
      </c>
      <c r="L30" s="17">
        <f>IF(SUM(M30:N30)&gt;0,SUM(M30:N30),"－")</f>
        <v>1670</v>
      </c>
      <c r="M30" s="17">
        <v>1353</v>
      </c>
      <c r="N30" s="17">
        <v>317</v>
      </c>
      <c r="O30" s="17">
        <f>IF(SUM(P30:Q30)&gt;0,SUM(P30:Q30),"－")</f>
        <v>3044</v>
      </c>
      <c r="P30" s="17">
        <v>2411</v>
      </c>
      <c r="Q30" s="17">
        <v>633</v>
      </c>
      <c r="R30" s="17">
        <v>2263</v>
      </c>
      <c r="S30" s="17">
        <v>598</v>
      </c>
    </row>
    <row r="31" spans="1:19" ht="24.75" customHeight="1">
      <c r="A31" s="4"/>
      <c r="B31" s="27"/>
      <c r="C31" s="28"/>
      <c r="D31" s="25" t="s">
        <v>27</v>
      </c>
      <c r="E31" s="15"/>
      <c r="F31" s="16">
        <f>IF(SUM(G31:H31)&gt;0,SUM(G31:H31),"－")</f>
        <v>217</v>
      </c>
      <c r="G31" s="16">
        <f>IF(SUM(J31)+SUM(M31)&gt;0,SUM(J31)+SUM(M31),"－")</f>
        <v>109</v>
      </c>
      <c r="H31" s="16">
        <f>IF(SUM(K31)+SUM(N31)&gt;0,SUM(K31)+SUM(N31),"－")</f>
        <v>108</v>
      </c>
      <c r="I31" s="17" t="str">
        <f>IF(SUM(J31:K31)&gt;0,SUM(J31:K31),"－")</f>
        <v>－</v>
      </c>
      <c r="J31" s="17" t="s">
        <v>1</v>
      </c>
      <c r="K31" s="17" t="s">
        <v>1</v>
      </c>
      <c r="L31" s="17">
        <f>IF(SUM(M31:N31)&gt;0,SUM(M31:N31),"－")</f>
        <v>217</v>
      </c>
      <c r="M31" s="17">
        <v>109</v>
      </c>
      <c r="N31" s="17">
        <v>108</v>
      </c>
      <c r="O31" s="17">
        <f>IF(SUM(P31:Q31)&gt;0,SUM(P31:Q31),"－")</f>
        <v>217</v>
      </c>
      <c r="P31" s="17">
        <v>109</v>
      </c>
      <c r="Q31" s="17">
        <v>108</v>
      </c>
      <c r="R31" s="17" t="s">
        <v>1</v>
      </c>
      <c r="S31" s="17" t="s">
        <v>1</v>
      </c>
    </row>
    <row r="32" spans="1:19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/>
      <c r="S32" s="4"/>
    </row>
    <row r="33" spans="1:19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"/>
      <c r="S33" s="4"/>
    </row>
    <row r="34" spans="1:19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"/>
      <c r="S34" s="4"/>
    </row>
  </sheetData>
  <mergeCells count="15">
    <mergeCell ref="R6:S6"/>
    <mergeCell ref="R7:S7"/>
    <mergeCell ref="F6:H7"/>
    <mergeCell ref="I6:K7"/>
    <mergeCell ref="L6:N7"/>
    <mergeCell ref="O6:Q7"/>
    <mergeCell ref="B6:E8"/>
    <mergeCell ref="B9:D9"/>
    <mergeCell ref="B10:D10"/>
    <mergeCell ref="C13:D13"/>
    <mergeCell ref="C19:D19"/>
    <mergeCell ref="C11:D11"/>
    <mergeCell ref="C29:D29"/>
    <mergeCell ref="C25:D25"/>
    <mergeCell ref="C21:D21"/>
  </mergeCells>
  <printOptions horizontalCentered="1"/>
  <pageMargins left="0.4724409448818898" right="0.4724409448818898" top="0.5905511811023623" bottom="0.7874015748031497" header="0.3937007874015748" footer="0.3937007874015748"/>
  <pageSetup firstPageNumber="104" useFirstPageNumber="1" horizontalDpi="300" verticalDpi="300" orientation="landscape" pageOrder="overThenDown" paperSize="9" scale="74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2004-02-10T10:12:48Z</cp:lastPrinted>
  <dcterms:created xsi:type="dcterms:W3CDTF">2001-08-22T06:44:07Z</dcterms:created>
  <dcterms:modified xsi:type="dcterms:W3CDTF">2004-02-10T10:12:50Z</dcterms:modified>
  <cp:category/>
  <cp:version/>
  <cp:contentType/>
  <cp:contentStatus/>
</cp:coreProperties>
</file>