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9表生徒数（設置者数）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<sst xmlns="http://schemas.openxmlformats.org/spreadsheetml/2006/main" count="75" uniqueCount="33">
  <si>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</si>
  <si>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</si>
  <si>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</si>
  <si>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</si>
  <si>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</si>
  <si>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</si>
  <si>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</si>
  <si>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</si>
  <si>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渋 川 市</t>
  </si>
  <si>
    <t>富 岡 市</t>
  </si>
  <si>
    <t>郡　部　計</t>
  </si>
  <si>
    <t>中之条町</t>
  </si>
  <si>
    <t>大 泉 町</t>
  </si>
  <si>
    <t>男</t>
  </si>
  <si>
    <t>女</t>
  </si>
  <si>
    <t>公　　　立</t>
  </si>
  <si>
    <t>私　　　立</t>
  </si>
  <si>
    <t>各　種　学　校</t>
  </si>
  <si>
    <t>第59表　生　　徒　　数（設置者別）</t>
  </si>
  <si>
    <t>沼田市</t>
  </si>
  <si>
    <t>藤岡市</t>
  </si>
  <si>
    <t>安中市</t>
  </si>
  <si>
    <t>大胡町</t>
  </si>
  <si>
    <t>新町</t>
  </si>
  <si>
    <t>吉井町</t>
  </si>
  <si>
    <t>（単位；人）</t>
  </si>
  <si>
    <t>－</t>
  </si>
  <si>
    <t>平成2年度</t>
  </si>
  <si>
    <t>平成3年度</t>
  </si>
  <si>
    <t>館林市</t>
  </si>
  <si>
    <t>松井田町</t>
  </si>
  <si>
    <t>境町</t>
  </si>
  <si>
    <t>大間々町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</si>
</sst>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2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25</v>
      </c>
    </row>
    <row r="6" spans="1:14" ht="30" customHeight="1">
      <c r="A6" s="4"/>
      <c r="B6" s="8" t="s">
        <v>0</v>
      </c>
      <c r="C6" s="8"/>
      <c r="D6" s="8"/>
      <c r="E6" s="8" t="s">
        <v>1</v>
      </c>
      <c r="F6" s="8"/>
      <c r="G6" s="8"/>
      <c r="H6" s="8" t="s">
        <v>15</v>
      </c>
      <c r="I6" s="8"/>
      <c r="J6" s="8"/>
      <c r="K6" s="8" t="s">
        <v>16</v>
      </c>
      <c r="L6" s="8"/>
      <c r="M6" s="8"/>
      <c r="N6" s="2"/>
    </row>
    <row r="7" spans="1:14" ht="30" customHeight="1">
      <c r="A7" s="4"/>
      <c r="B7" s="8"/>
      <c r="C7" s="8"/>
      <c r="D7" s="8"/>
      <c r="E7" s="9" t="s">
        <v>1</v>
      </c>
      <c r="F7" s="9" t="s">
        <v>13</v>
      </c>
      <c r="G7" s="9" t="s">
        <v>14</v>
      </c>
      <c r="H7" s="9" t="s">
        <v>1</v>
      </c>
      <c r="I7" s="9" t="s">
        <v>13</v>
      </c>
      <c r="J7" s="9" t="s">
        <v>14</v>
      </c>
      <c r="K7" s="9" t="s">
        <v>1</v>
      </c>
      <c r="L7" s="9" t="s">
        <v>13</v>
      </c>
      <c r="M7" s="9" t="s">
        <v>14</v>
      </c>
      <c r="N7" s="2"/>
    </row>
    <row r="8" spans="1:13" ht="17.25" customHeight="1">
      <c r="A8" s="4"/>
      <c r="B8" s="10" t="s">
        <v>27</v>
      </c>
      <c r="C8" s="11"/>
      <c r="D8" s="12"/>
      <c r="E8" s="13">
        <f>IF(SUM(F8:G8)&gt;0,SUM(F8:G8),"－")</f>
        <v>9315</v>
      </c>
      <c r="F8" s="13">
        <f>IF(SUM(I8)+SUM(L8)&gt;0,SUM(I8)+SUM(L8),"－")</f>
        <v>4122</v>
      </c>
      <c r="G8" s="13">
        <f>IF(SUM(J8)+SUM(M8)&gt;0,SUM(J8)+SUM(M8),"－")</f>
        <v>5193</v>
      </c>
      <c r="H8" s="13">
        <f>IF(SUM(I8:J8)&gt;0,SUM(I8:J8),"－")</f>
        <v>495</v>
      </c>
      <c r="I8" s="14">
        <v>67</v>
      </c>
      <c r="J8" s="14">
        <v>428</v>
      </c>
      <c r="K8" s="13">
        <f>IF(SUM(L8:M8)&gt;0,SUM(L8:M8),"－")</f>
        <v>8820</v>
      </c>
      <c r="L8" s="14">
        <v>4055</v>
      </c>
      <c r="M8" s="14">
        <v>4765</v>
      </c>
    </row>
    <row r="9" spans="1:13" s="3" customFormat="1" ht="17.25" customHeight="1">
      <c r="A9" s="15"/>
      <c r="B9" s="16" t="s">
        <v>28</v>
      </c>
      <c r="C9" s="17"/>
      <c r="D9" s="18"/>
      <c r="E9" s="19">
        <f>IF(SUM(F9:G9)=SUM(E10,E22),IF(SUM(E10)+SUM(E22)&gt;0,SUM(E10)+SUM(E22),"－"),"ｴﾗｰ")</f>
        <v>9011</v>
      </c>
      <c r="F9" s="19">
        <f>IF(SUM(I9)+SUM(L9)&gt;0,SUM(I9)+SUM(L9),"－")</f>
        <v>3897</v>
      </c>
      <c r="G9" s="19">
        <f>IF(SUM(J9)+SUM(M9)&gt;0,SUM(J9)+SUM(M9),"－")</f>
        <v>5114</v>
      </c>
      <c r="H9" s="19">
        <f aca="true" t="shared" si="0" ref="H9:M9">IF(SUM(H10)+SUM(H22)&gt;0,SUM(H10)+SUM(H22),"－")</f>
        <v>503</v>
      </c>
      <c r="I9" s="19">
        <f t="shared" si="0"/>
        <v>69</v>
      </c>
      <c r="J9" s="19">
        <f t="shared" si="0"/>
        <v>434</v>
      </c>
      <c r="K9" s="19">
        <f t="shared" si="0"/>
        <v>8508</v>
      </c>
      <c r="L9" s="19">
        <f t="shared" si="0"/>
        <v>3828</v>
      </c>
      <c r="M9" s="19">
        <f t="shared" si="0"/>
        <v>4680</v>
      </c>
    </row>
    <row r="10" spans="1:13" s="3" customFormat="1" ht="17.25" customHeight="1">
      <c r="A10" s="15"/>
      <c r="B10" s="16" t="s">
        <v>2</v>
      </c>
      <c r="C10" s="17"/>
      <c r="D10" s="18"/>
      <c r="E10" s="19">
        <f>IF(SUM(F10:G10)=SUM(E11:E21),IF(SUM(E11:E21)&gt;0,SUM(E11:E21),"－"),"ｴﾗｰ")</f>
        <v>7495</v>
      </c>
      <c r="F10" s="19">
        <f aca="true" t="shared" si="1" ref="F10:M10">IF(SUM(F11:F21)&gt;0,SUM(F11:F21),"－")</f>
        <v>3248</v>
      </c>
      <c r="G10" s="19">
        <f t="shared" si="1"/>
        <v>4247</v>
      </c>
      <c r="H10" s="19">
        <f>IF(SUM(I10:J10)=SUM(H11:H21),IF(SUM(H11:H21)&gt;0,SUM(H11:H21),"－"),"ｴﾗｰ")</f>
        <v>503</v>
      </c>
      <c r="I10" s="19">
        <f t="shared" si="1"/>
        <v>69</v>
      </c>
      <c r="J10" s="19">
        <f t="shared" si="1"/>
        <v>434</v>
      </c>
      <c r="K10" s="19">
        <f>IF(SUM(L10:M10)=SUM(K11:K21),IF(SUM(K11:K21)&gt;0,SUM(K11:K21),"－"),"ｴﾗｰ")</f>
        <v>6992</v>
      </c>
      <c r="L10" s="19">
        <f>IF(SUM(L11:L21)&gt;0,SUM(L11:L21),"－")</f>
        <v>3179</v>
      </c>
      <c r="M10" s="19">
        <f t="shared" si="1"/>
        <v>3813</v>
      </c>
    </row>
    <row r="11" spans="1:13" ht="17.25" customHeight="1">
      <c r="A11" s="4"/>
      <c r="B11" s="20"/>
      <c r="C11" s="21" t="s">
        <v>3</v>
      </c>
      <c r="D11" s="12"/>
      <c r="E11" s="13">
        <f aca="true" t="shared" si="2" ref="E11:E21">IF(SUM(F11:G11)&gt;0,SUM(F11:G11),"－")</f>
        <v>2572</v>
      </c>
      <c r="F11" s="13">
        <f aca="true" t="shared" si="3" ref="F11:F30">IF(SUM(I11)+SUM(L11)&gt;0,SUM(I11)+SUM(L11),"－")</f>
        <v>1082</v>
      </c>
      <c r="G11" s="13">
        <f aca="true" t="shared" si="4" ref="G11:G30">IF(SUM(J11)+SUM(M11)&gt;0,SUM(J11)+SUM(M11),"－")</f>
        <v>1490</v>
      </c>
      <c r="H11" s="13">
        <f aca="true" t="shared" si="5" ref="H11:H21">IF(SUM(I11:J11)&gt;0,SUM(I11:J11),"－")</f>
        <v>411</v>
      </c>
      <c r="I11" s="14">
        <v>69</v>
      </c>
      <c r="J11" s="14">
        <v>342</v>
      </c>
      <c r="K11" s="13">
        <f aca="true" t="shared" si="6" ref="K11:K21">IF(SUM(L11:M11)&gt;0,SUM(L11:M11),"－")</f>
        <v>2161</v>
      </c>
      <c r="L11" s="14">
        <v>1013</v>
      </c>
      <c r="M11" s="14">
        <v>1148</v>
      </c>
    </row>
    <row r="12" spans="1:13" ht="17.25" customHeight="1">
      <c r="A12" s="4"/>
      <c r="B12" s="20"/>
      <c r="C12" s="21" t="s">
        <v>4</v>
      </c>
      <c r="D12" s="12"/>
      <c r="E12" s="13">
        <f t="shared" si="2"/>
        <v>2125</v>
      </c>
      <c r="F12" s="13">
        <f t="shared" si="3"/>
        <v>1273</v>
      </c>
      <c r="G12" s="13">
        <f t="shared" si="4"/>
        <v>852</v>
      </c>
      <c r="H12" s="13" t="str">
        <f t="shared" si="5"/>
        <v>－</v>
      </c>
      <c r="I12" s="14" t="s">
        <v>26</v>
      </c>
      <c r="J12" s="14" t="s">
        <v>26</v>
      </c>
      <c r="K12" s="13">
        <f t="shared" si="6"/>
        <v>2125</v>
      </c>
      <c r="L12" s="14">
        <v>1273</v>
      </c>
      <c r="M12" s="14">
        <v>852</v>
      </c>
    </row>
    <row r="13" spans="1:13" ht="17.25" customHeight="1">
      <c r="A13" s="4"/>
      <c r="B13" s="20"/>
      <c r="C13" s="21" t="s">
        <v>5</v>
      </c>
      <c r="D13" s="12"/>
      <c r="E13" s="13">
        <f t="shared" si="2"/>
        <v>577</v>
      </c>
      <c r="F13" s="13">
        <f t="shared" si="3"/>
        <v>246</v>
      </c>
      <c r="G13" s="13">
        <f t="shared" si="4"/>
        <v>331</v>
      </c>
      <c r="H13" s="13" t="str">
        <f t="shared" si="5"/>
        <v>－</v>
      </c>
      <c r="I13" s="14" t="s">
        <v>26</v>
      </c>
      <c r="J13" s="14" t="s">
        <v>26</v>
      </c>
      <c r="K13" s="13">
        <f t="shared" si="6"/>
        <v>577</v>
      </c>
      <c r="L13" s="14">
        <v>246</v>
      </c>
      <c r="M13" s="14">
        <v>331</v>
      </c>
    </row>
    <row r="14" spans="1:13" ht="17.25" customHeight="1">
      <c r="A14" s="4"/>
      <c r="B14" s="20"/>
      <c r="C14" s="21" t="s">
        <v>6</v>
      </c>
      <c r="D14" s="12"/>
      <c r="E14" s="13">
        <f t="shared" si="2"/>
        <v>899</v>
      </c>
      <c r="F14" s="13">
        <f t="shared" si="3"/>
        <v>207</v>
      </c>
      <c r="G14" s="13">
        <f t="shared" si="4"/>
        <v>692</v>
      </c>
      <c r="H14" s="13" t="str">
        <f t="shared" si="5"/>
        <v>－</v>
      </c>
      <c r="I14" s="14" t="s">
        <v>26</v>
      </c>
      <c r="J14" s="14" t="s">
        <v>26</v>
      </c>
      <c r="K14" s="13">
        <f t="shared" si="6"/>
        <v>899</v>
      </c>
      <c r="L14" s="14">
        <v>207</v>
      </c>
      <c r="M14" s="14">
        <v>692</v>
      </c>
    </row>
    <row r="15" spans="1:13" ht="17.25" customHeight="1">
      <c r="A15" s="4"/>
      <c r="B15" s="20"/>
      <c r="C15" s="21" t="s">
        <v>7</v>
      </c>
      <c r="D15" s="12"/>
      <c r="E15" s="13">
        <f t="shared" si="2"/>
        <v>407</v>
      </c>
      <c r="F15" s="13">
        <f t="shared" si="3"/>
        <v>265</v>
      </c>
      <c r="G15" s="13">
        <f t="shared" si="4"/>
        <v>142</v>
      </c>
      <c r="H15" s="13" t="str">
        <f t="shared" si="5"/>
        <v>－</v>
      </c>
      <c r="I15" s="14" t="s">
        <v>26</v>
      </c>
      <c r="J15" s="14" t="s">
        <v>26</v>
      </c>
      <c r="K15" s="13">
        <f t="shared" si="6"/>
        <v>407</v>
      </c>
      <c r="L15" s="14">
        <v>265</v>
      </c>
      <c r="M15" s="14">
        <v>142</v>
      </c>
    </row>
    <row r="16" spans="1:13" ht="17.25" customHeight="1">
      <c r="A16" s="4"/>
      <c r="B16" s="20"/>
      <c r="C16" s="21" t="s">
        <v>19</v>
      </c>
      <c r="D16" s="12"/>
      <c r="E16" s="13">
        <f t="shared" si="2"/>
        <v>111</v>
      </c>
      <c r="F16" s="13">
        <f t="shared" si="3"/>
        <v>5</v>
      </c>
      <c r="G16" s="13">
        <f t="shared" si="4"/>
        <v>106</v>
      </c>
      <c r="H16" s="13" t="str">
        <f t="shared" si="5"/>
        <v>－</v>
      </c>
      <c r="I16" s="14" t="s">
        <v>26</v>
      </c>
      <c r="J16" s="14" t="s">
        <v>26</v>
      </c>
      <c r="K16" s="13">
        <f t="shared" si="6"/>
        <v>111</v>
      </c>
      <c r="L16" s="14">
        <v>5</v>
      </c>
      <c r="M16" s="14">
        <v>106</v>
      </c>
    </row>
    <row r="17" spans="1:13" ht="17.25" customHeight="1">
      <c r="A17" s="4"/>
      <c r="B17" s="20"/>
      <c r="C17" s="21" t="s">
        <v>29</v>
      </c>
      <c r="D17" s="12"/>
      <c r="E17" s="13">
        <f t="shared" si="2"/>
        <v>345</v>
      </c>
      <c r="F17" s="13">
        <f t="shared" si="3"/>
        <v>77</v>
      </c>
      <c r="G17" s="13">
        <f t="shared" si="4"/>
        <v>268</v>
      </c>
      <c r="H17" s="13">
        <f t="shared" si="5"/>
        <v>92</v>
      </c>
      <c r="I17" s="14" t="s">
        <v>26</v>
      </c>
      <c r="J17" s="14">
        <v>92</v>
      </c>
      <c r="K17" s="13">
        <f t="shared" si="6"/>
        <v>253</v>
      </c>
      <c r="L17" s="14">
        <v>77</v>
      </c>
      <c r="M17" s="14">
        <v>176</v>
      </c>
    </row>
    <row r="18" spans="1:13" ht="17.25" customHeight="1">
      <c r="A18" s="4"/>
      <c r="B18" s="20"/>
      <c r="C18" s="21" t="s">
        <v>8</v>
      </c>
      <c r="D18" s="12"/>
      <c r="E18" s="13">
        <f t="shared" si="2"/>
        <v>155</v>
      </c>
      <c r="F18" s="13">
        <f t="shared" si="3"/>
        <v>46</v>
      </c>
      <c r="G18" s="13">
        <f t="shared" si="4"/>
        <v>109</v>
      </c>
      <c r="H18" s="13" t="str">
        <f t="shared" si="5"/>
        <v>－</v>
      </c>
      <c r="I18" s="14" t="s">
        <v>26</v>
      </c>
      <c r="J18" s="14" t="s">
        <v>26</v>
      </c>
      <c r="K18" s="13">
        <f t="shared" si="6"/>
        <v>155</v>
      </c>
      <c r="L18" s="14">
        <v>46</v>
      </c>
      <c r="M18" s="14">
        <v>109</v>
      </c>
    </row>
    <row r="19" spans="1:13" ht="17.25" customHeight="1">
      <c r="A19" s="4"/>
      <c r="B19" s="20"/>
      <c r="C19" s="21" t="s">
        <v>20</v>
      </c>
      <c r="D19" s="12"/>
      <c r="E19" s="13">
        <f t="shared" si="2"/>
        <v>67</v>
      </c>
      <c r="F19" s="13">
        <f t="shared" si="3"/>
        <v>3</v>
      </c>
      <c r="G19" s="13">
        <f t="shared" si="4"/>
        <v>64</v>
      </c>
      <c r="H19" s="13" t="str">
        <f t="shared" si="5"/>
        <v>－</v>
      </c>
      <c r="I19" s="14" t="s">
        <v>26</v>
      </c>
      <c r="J19" s="14" t="s">
        <v>26</v>
      </c>
      <c r="K19" s="13">
        <f t="shared" si="6"/>
        <v>67</v>
      </c>
      <c r="L19" s="14">
        <v>3</v>
      </c>
      <c r="M19" s="14">
        <v>64</v>
      </c>
    </row>
    <row r="20" spans="1:13" ht="17.25" customHeight="1">
      <c r="A20" s="4"/>
      <c r="B20" s="20"/>
      <c r="C20" s="21" t="s">
        <v>9</v>
      </c>
      <c r="D20" s="12"/>
      <c r="E20" s="13">
        <f t="shared" si="2"/>
        <v>142</v>
      </c>
      <c r="F20" s="13">
        <f t="shared" si="3"/>
        <v>28</v>
      </c>
      <c r="G20" s="13">
        <f t="shared" si="4"/>
        <v>114</v>
      </c>
      <c r="H20" s="13" t="str">
        <f t="shared" si="5"/>
        <v>－</v>
      </c>
      <c r="I20" s="14" t="s">
        <v>26</v>
      </c>
      <c r="J20" s="14" t="s">
        <v>26</v>
      </c>
      <c r="K20" s="13">
        <f t="shared" si="6"/>
        <v>142</v>
      </c>
      <c r="L20" s="14">
        <v>28</v>
      </c>
      <c r="M20" s="14">
        <v>114</v>
      </c>
    </row>
    <row r="21" spans="1:13" ht="17.25" customHeight="1">
      <c r="A21" s="4"/>
      <c r="B21" s="20"/>
      <c r="C21" s="21" t="s">
        <v>21</v>
      </c>
      <c r="D21" s="12"/>
      <c r="E21" s="13">
        <f t="shared" si="2"/>
        <v>95</v>
      </c>
      <c r="F21" s="13">
        <f t="shared" si="3"/>
        <v>16</v>
      </c>
      <c r="G21" s="13">
        <f t="shared" si="4"/>
        <v>79</v>
      </c>
      <c r="H21" s="13" t="str">
        <f t="shared" si="5"/>
        <v>－</v>
      </c>
      <c r="I21" s="14" t="s">
        <v>26</v>
      </c>
      <c r="J21" s="14" t="s">
        <v>26</v>
      </c>
      <c r="K21" s="13">
        <f t="shared" si="6"/>
        <v>95</v>
      </c>
      <c r="L21" s="14">
        <v>16</v>
      </c>
      <c r="M21" s="14">
        <v>79</v>
      </c>
    </row>
    <row r="22" spans="1:13" s="3" customFormat="1" ht="17.25" customHeight="1">
      <c r="A22" s="15"/>
      <c r="B22" s="16" t="s">
        <v>10</v>
      </c>
      <c r="C22" s="17"/>
      <c r="D22" s="18"/>
      <c r="E22" s="19">
        <f>IF(SUM(F22:G22)=SUM(E23:E30),IF(SUM(E23:E30)&gt;0,SUM(E23:E30),"－"),"ｴﾗｰ")</f>
        <v>1516</v>
      </c>
      <c r="F22" s="19">
        <f t="shared" si="3"/>
        <v>649</v>
      </c>
      <c r="G22" s="19">
        <f t="shared" si="4"/>
        <v>867</v>
      </c>
      <c r="H22" s="19" t="str">
        <f>IF(SUM(I22:J22)=SUM(H23:H30),IF(SUM(H23:H30)&gt;0,SUM(H23:H30),"－"),"ｴﾗｰ")</f>
        <v>－</v>
      </c>
      <c r="I22" s="19" t="str">
        <f>IF(SUM(I23:I30)&gt;0,SUM(I23:I30),"－")</f>
        <v>－</v>
      </c>
      <c r="J22" s="19" t="str">
        <f>IF(SUM(J23:J30)&gt;0,SUM(J23:J30),"－")</f>
        <v>－</v>
      </c>
      <c r="K22" s="19">
        <f>IF(SUM(L22:M22)=SUM(K23:K30),IF(SUM(K23:K30)&gt;0,SUM(K23:K30),"－"),"ｴﾗｰ")</f>
        <v>1516</v>
      </c>
      <c r="L22" s="19">
        <f>IF(SUM(L23:L30)&gt;0,SUM(L23:L30),"－")</f>
        <v>649</v>
      </c>
      <c r="M22" s="19">
        <f>IF(SUM(M23:M30)&gt;0,SUM(M23:M30),"－")</f>
        <v>867</v>
      </c>
    </row>
    <row r="23" spans="1:13" ht="17.25" customHeight="1">
      <c r="A23" s="4"/>
      <c r="B23" s="20"/>
      <c r="C23" s="21" t="s">
        <v>22</v>
      </c>
      <c r="D23" s="12"/>
      <c r="E23" s="13">
        <f aca="true" t="shared" si="7" ref="E23:E30">IF(SUM(F23:G23)&gt;0,SUM(F23:G23),"－")</f>
        <v>145</v>
      </c>
      <c r="F23" s="13">
        <f t="shared" si="3"/>
        <v>58</v>
      </c>
      <c r="G23" s="13">
        <f t="shared" si="4"/>
        <v>87</v>
      </c>
      <c r="H23" s="13" t="str">
        <f aca="true" t="shared" si="8" ref="H23:H30">IF(SUM(I23:J23)&gt;0,SUM(I23:J23),"－")</f>
        <v>－</v>
      </c>
      <c r="I23" s="14" t="s">
        <v>26</v>
      </c>
      <c r="J23" s="14" t="s">
        <v>26</v>
      </c>
      <c r="K23" s="13">
        <f aca="true" t="shared" si="9" ref="K23:K30">IF(SUM(L23:M23)&gt;0,SUM(L23:M23),"－")</f>
        <v>145</v>
      </c>
      <c r="L23" s="14">
        <v>58</v>
      </c>
      <c r="M23" s="14">
        <v>87</v>
      </c>
    </row>
    <row r="24" spans="1:13" ht="17.25" customHeight="1">
      <c r="A24" s="4"/>
      <c r="B24" s="20"/>
      <c r="C24" s="21" t="s">
        <v>23</v>
      </c>
      <c r="D24" s="12"/>
      <c r="E24" s="13">
        <f t="shared" si="7"/>
        <v>92</v>
      </c>
      <c r="F24" s="13">
        <f t="shared" si="3"/>
        <v>31</v>
      </c>
      <c r="G24" s="13">
        <f t="shared" si="4"/>
        <v>61</v>
      </c>
      <c r="H24" s="13" t="str">
        <f t="shared" si="8"/>
        <v>－</v>
      </c>
      <c r="I24" s="14" t="s">
        <v>26</v>
      </c>
      <c r="J24" s="14" t="s">
        <v>26</v>
      </c>
      <c r="K24" s="13">
        <v>92</v>
      </c>
      <c r="L24" s="14">
        <v>31</v>
      </c>
      <c r="M24" s="14">
        <v>61</v>
      </c>
    </row>
    <row r="25" spans="1:13" ht="17.25" customHeight="1">
      <c r="A25" s="4"/>
      <c r="B25" s="20"/>
      <c r="C25" s="21" t="s">
        <v>24</v>
      </c>
      <c r="D25" s="12"/>
      <c r="E25" s="13">
        <f t="shared" si="7"/>
        <v>61</v>
      </c>
      <c r="F25" s="13">
        <f t="shared" si="3"/>
        <v>31</v>
      </c>
      <c r="G25" s="13">
        <f t="shared" si="4"/>
        <v>30</v>
      </c>
      <c r="H25" s="13" t="str">
        <f t="shared" si="8"/>
        <v>－</v>
      </c>
      <c r="I25" s="14" t="s">
        <v>26</v>
      </c>
      <c r="J25" s="14" t="s">
        <v>26</v>
      </c>
      <c r="K25" s="13">
        <f t="shared" si="9"/>
        <v>61</v>
      </c>
      <c r="L25" s="14">
        <v>31</v>
      </c>
      <c r="M25" s="14">
        <v>30</v>
      </c>
    </row>
    <row r="26" spans="1:13" ht="17.25" customHeight="1">
      <c r="A26" s="4"/>
      <c r="B26" s="20"/>
      <c r="C26" s="21" t="s">
        <v>30</v>
      </c>
      <c r="D26" s="12"/>
      <c r="E26" s="13">
        <f t="shared" si="7"/>
        <v>5</v>
      </c>
      <c r="F26" s="13" t="str">
        <f t="shared" si="3"/>
        <v>－</v>
      </c>
      <c r="G26" s="13">
        <f t="shared" si="4"/>
        <v>5</v>
      </c>
      <c r="H26" s="13" t="str">
        <f t="shared" si="8"/>
        <v>－</v>
      </c>
      <c r="I26" s="14" t="s">
        <v>26</v>
      </c>
      <c r="J26" s="14" t="s">
        <v>26</v>
      </c>
      <c r="K26" s="13">
        <f t="shared" si="9"/>
        <v>5</v>
      </c>
      <c r="L26" s="14" t="s">
        <v>26</v>
      </c>
      <c r="M26" s="14">
        <v>5</v>
      </c>
    </row>
    <row r="27" spans="1:13" ht="17.25" customHeight="1">
      <c r="A27" s="4"/>
      <c r="B27" s="20"/>
      <c r="C27" s="21" t="s">
        <v>11</v>
      </c>
      <c r="D27" s="12"/>
      <c r="E27" s="13">
        <f t="shared" si="7"/>
        <v>42</v>
      </c>
      <c r="F27" s="13">
        <f t="shared" si="3"/>
        <v>2</v>
      </c>
      <c r="G27" s="13">
        <f t="shared" si="4"/>
        <v>40</v>
      </c>
      <c r="H27" s="13" t="str">
        <f t="shared" si="8"/>
        <v>－</v>
      </c>
      <c r="I27" s="14" t="s">
        <v>26</v>
      </c>
      <c r="J27" s="14" t="s">
        <v>26</v>
      </c>
      <c r="K27" s="13">
        <f t="shared" si="9"/>
        <v>42</v>
      </c>
      <c r="L27" s="14">
        <v>2</v>
      </c>
      <c r="M27" s="14">
        <v>40</v>
      </c>
    </row>
    <row r="28" spans="1:13" ht="17.25" customHeight="1">
      <c r="A28" s="4"/>
      <c r="B28" s="20"/>
      <c r="C28" s="21" t="s">
        <v>31</v>
      </c>
      <c r="D28" s="12"/>
      <c r="E28" s="13">
        <f t="shared" si="7"/>
        <v>92</v>
      </c>
      <c r="F28" s="13">
        <f t="shared" si="3"/>
        <v>40</v>
      </c>
      <c r="G28" s="13">
        <f t="shared" si="4"/>
        <v>52</v>
      </c>
      <c r="H28" s="13" t="str">
        <f t="shared" si="8"/>
        <v>－</v>
      </c>
      <c r="I28" s="14" t="s">
        <v>26</v>
      </c>
      <c r="J28" s="14" t="s">
        <v>26</v>
      </c>
      <c r="K28" s="13">
        <f t="shared" si="9"/>
        <v>92</v>
      </c>
      <c r="L28" s="14">
        <v>40</v>
      </c>
      <c r="M28" s="14">
        <v>52</v>
      </c>
    </row>
    <row r="29" spans="1:13" ht="17.25" customHeight="1">
      <c r="A29" s="4"/>
      <c r="B29" s="20"/>
      <c r="C29" s="21" t="s">
        <v>32</v>
      </c>
      <c r="D29" s="12"/>
      <c r="E29" s="13">
        <f t="shared" si="7"/>
        <v>66</v>
      </c>
      <c r="F29" s="13">
        <f t="shared" si="3"/>
        <v>31</v>
      </c>
      <c r="G29" s="13">
        <f t="shared" si="4"/>
        <v>35</v>
      </c>
      <c r="H29" s="13" t="str">
        <f t="shared" si="8"/>
        <v>－</v>
      </c>
      <c r="I29" s="14" t="s">
        <v>26</v>
      </c>
      <c r="J29" s="14" t="s">
        <v>26</v>
      </c>
      <c r="K29" s="13">
        <f t="shared" si="9"/>
        <v>66</v>
      </c>
      <c r="L29" s="14">
        <v>31</v>
      </c>
      <c r="M29" s="14">
        <v>35</v>
      </c>
    </row>
    <row r="30" spans="1:13" ht="17.25" customHeight="1">
      <c r="A30" s="4"/>
      <c r="B30" s="20"/>
      <c r="C30" s="21" t="s">
        <v>12</v>
      </c>
      <c r="D30" s="12"/>
      <c r="E30" s="13">
        <f t="shared" si="7"/>
        <v>1013</v>
      </c>
      <c r="F30" s="13">
        <f t="shared" si="3"/>
        <v>456</v>
      </c>
      <c r="G30" s="13">
        <f t="shared" si="4"/>
        <v>557</v>
      </c>
      <c r="H30" s="13" t="str">
        <f t="shared" si="8"/>
        <v>－</v>
      </c>
      <c r="I30" s="14" t="s">
        <v>26</v>
      </c>
      <c r="J30" s="14" t="s">
        <v>26</v>
      </c>
      <c r="K30" s="13">
        <f t="shared" si="9"/>
        <v>1013</v>
      </c>
      <c r="L30" s="14">
        <v>456</v>
      </c>
      <c r="M30" s="14">
        <v>557</v>
      </c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E6:G6"/>
    <mergeCell ref="B4:M4"/>
    <mergeCell ref="B6:D7"/>
    <mergeCell ref="K6:M6"/>
    <mergeCell ref="H6:J6"/>
    <mergeCell ref="B8:C8"/>
    <mergeCell ref="B9:C9"/>
    <mergeCell ref="B10:C10"/>
    <mergeCell ref="B22:C22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2004-02-10T10:55:31Z</cp:lastPrinted>
  <dcterms:created xsi:type="dcterms:W3CDTF">2001-08-22T06:44:07Z</dcterms:created>
  <dcterms:modified xsi:type="dcterms:W3CDTF">2004-02-10T10:55:32Z</dcterms:modified>
  <cp:category/>
  <cp:version/>
  <cp:contentType/>
  <cp:contentStatus/>
</cp:coreProperties>
</file>