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4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<sst xmlns="http://schemas.openxmlformats.org/spreadsheetml/2006/main" count="30" uniqueCount="17">
  <si>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</si>
  <si>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</si>
  <si>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</si>
  <si>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</si>
  <si>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</si>
  <si>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</si>
  <si>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</si>
  <si>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</si>
  <si>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専　修　学　校</t>
  </si>
  <si>
    <t>国立</t>
  </si>
  <si>
    <t>公立</t>
  </si>
  <si>
    <t>私立</t>
  </si>
  <si>
    <t>－</t>
  </si>
  <si>
    <t>第54表　教員数及び職員数（本務者）</t>
  </si>
  <si>
    <t>（単位；人）</t>
  </si>
  <si>
    <t>平成元年度</t>
  </si>
  <si>
    <t>平成2年度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</si>
</sst>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6" fillId="2" borderId="1" xfId="0" applyFont="1" applyFill="1" applyBorder="1" applyAlignment="1">
      <alignment horizontal="distributed"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6" width="6.875" style="1" customWidth="1"/>
    <col min="17" max="16384" width="9.00390625" style="1" customWidth="1"/>
  </cols>
  <sheetData>
    <row r="1" spans="1:16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>
      <c r="A2" s="5"/>
      <c r="B2" s="7" t="s">
        <v>8</v>
      </c>
      <c r="C2" s="6"/>
      <c r="D2" s="6"/>
      <c r="E2" s="6"/>
      <c r="F2" s="6"/>
      <c r="G2" s="6"/>
      <c r="H2" s="6"/>
      <c r="I2" s="6"/>
      <c r="J2" s="5"/>
      <c r="K2" s="5"/>
      <c r="L2" s="6"/>
      <c r="M2" s="5"/>
      <c r="N2" s="6"/>
      <c r="O2" s="6"/>
      <c r="P2" s="5"/>
    </row>
    <row r="3" spans="1:16" ht="13.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6"/>
      <c r="M3" s="5"/>
      <c r="N3" s="6"/>
      <c r="O3" s="6"/>
      <c r="P3" s="8"/>
    </row>
    <row r="4" spans="1:16" ht="13.5" customHeight="1">
      <c r="A4" s="5"/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3.5" customHeight="1">
      <c r="A5" s="5"/>
      <c r="B5" s="9"/>
      <c r="C5" s="9"/>
      <c r="D5" s="9"/>
      <c r="E5" s="6"/>
      <c r="F5" s="6"/>
      <c r="G5" s="6"/>
      <c r="H5" s="6"/>
      <c r="I5" s="6"/>
      <c r="J5" s="5"/>
      <c r="K5" s="5"/>
      <c r="L5" s="6"/>
      <c r="M5" s="5"/>
      <c r="N5" s="6"/>
      <c r="O5" s="6"/>
      <c r="P5" s="10" t="s">
        <v>14</v>
      </c>
    </row>
    <row r="6" spans="1:17" ht="19.5" customHeight="1">
      <c r="A6" s="5"/>
      <c r="B6" s="11" t="s">
        <v>0</v>
      </c>
      <c r="C6" s="11"/>
      <c r="D6" s="11"/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1" t="s">
        <v>5</v>
      </c>
      <c r="O6" s="11"/>
      <c r="P6" s="11"/>
      <c r="Q6" s="2"/>
    </row>
    <row r="7" spans="1:17" ht="19.5" customHeight="1">
      <c r="A7" s="5"/>
      <c r="B7" s="11"/>
      <c r="C7" s="11"/>
      <c r="D7" s="11"/>
      <c r="E7" s="11" t="s">
        <v>1</v>
      </c>
      <c r="F7" s="11"/>
      <c r="G7" s="11"/>
      <c r="H7" s="14"/>
      <c r="I7" s="14" t="s">
        <v>6</v>
      </c>
      <c r="J7" s="14"/>
      <c r="K7" s="14"/>
      <c r="L7" s="14" t="s">
        <v>7</v>
      </c>
      <c r="M7" s="14"/>
      <c r="N7" s="11" t="s">
        <v>6</v>
      </c>
      <c r="O7" s="11"/>
      <c r="P7" s="11"/>
      <c r="Q7" s="2"/>
    </row>
    <row r="8" spans="1:17" ht="19.5" customHeight="1">
      <c r="A8" s="5"/>
      <c r="B8" s="11"/>
      <c r="C8" s="11"/>
      <c r="D8" s="11"/>
      <c r="E8" s="14" t="s">
        <v>1</v>
      </c>
      <c r="F8" s="14" t="s">
        <v>2</v>
      </c>
      <c r="G8" s="14" t="s">
        <v>3</v>
      </c>
      <c r="H8" s="14" t="s">
        <v>1</v>
      </c>
      <c r="I8" s="14" t="s">
        <v>2</v>
      </c>
      <c r="J8" s="14" t="s">
        <v>3</v>
      </c>
      <c r="K8" s="14" t="s">
        <v>1</v>
      </c>
      <c r="L8" s="14" t="s">
        <v>2</v>
      </c>
      <c r="M8" s="14" t="s">
        <v>3</v>
      </c>
      <c r="N8" s="14" t="s">
        <v>1</v>
      </c>
      <c r="O8" s="14" t="s">
        <v>2</v>
      </c>
      <c r="P8" s="14" t="s">
        <v>3</v>
      </c>
      <c r="Q8" s="2"/>
    </row>
    <row r="9" spans="1:17" ht="17.25" customHeight="1">
      <c r="A9" s="5"/>
      <c r="B9" s="15" t="s">
        <v>15</v>
      </c>
      <c r="C9" s="16"/>
      <c r="D9" s="17"/>
      <c r="E9" s="18">
        <v>1301</v>
      </c>
      <c r="F9" s="18">
        <v>783</v>
      </c>
      <c r="G9" s="18">
        <v>518</v>
      </c>
      <c r="H9" s="18">
        <f>IF(SUM(I9:J9)&gt;0,SUM(I9:J9),"－")</f>
        <v>303</v>
      </c>
      <c r="I9" s="19">
        <v>130</v>
      </c>
      <c r="J9" s="19">
        <v>173</v>
      </c>
      <c r="K9" s="19">
        <f>IF(SUM(L9:M9)&gt;0,SUM(L9:M9),"－")</f>
        <v>868</v>
      </c>
      <c r="L9" s="19">
        <v>599</v>
      </c>
      <c r="M9" s="19">
        <v>269</v>
      </c>
      <c r="N9" s="18">
        <f>IF(SUM(O9:P9)&gt;0,SUM(O9:P9),"－")</f>
        <v>130</v>
      </c>
      <c r="O9" s="19">
        <v>54</v>
      </c>
      <c r="P9" s="19">
        <v>76</v>
      </c>
      <c r="Q9" s="2"/>
    </row>
    <row r="10" spans="1:17" s="4" customFormat="1" ht="17.25" customHeight="1">
      <c r="A10" s="20"/>
      <c r="B10" s="21" t="s">
        <v>16</v>
      </c>
      <c r="C10" s="22"/>
      <c r="D10" s="23"/>
      <c r="E10" s="24">
        <f>IF(SUM(F10:G10)=SUM(E11:E13),IF(SUM(E11:E13)&gt;0,SUM(E11:E13),"－"),"ｴﾗｰ")</f>
        <v>1078</v>
      </c>
      <c r="F10" s="24">
        <f aca="true" t="shared" si="0" ref="F10:G13">IF(SUM(I10)+SUM(L10)&gt;0,SUM(I10)+SUM(L10),"－")</f>
        <v>661</v>
      </c>
      <c r="G10" s="24">
        <f t="shared" si="0"/>
        <v>417</v>
      </c>
      <c r="H10" s="24">
        <f>IF(SUM(I10:J10)=SUM(H11:H13),IF(SUM(H11:H13)&gt;0,SUM(H11:H13),"－"),"ｴﾗｰ")</f>
        <v>325</v>
      </c>
      <c r="I10" s="24">
        <f aca="true" t="shared" si="1" ref="I10:P10">IF(SUM(I11:I13)&gt;0,SUM(I11:I13),"－")</f>
        <v>142</v>
      </c>
      <c r="J10" s="24">
        <f t="shared" si="1"/>
        <v>183</v>
      </c>
      <c r="K10" s="24">
        <f>IF(SUM(L10:M10)=SUM(K11:K13),IF(SUM(K11:K13)&gt;0,SUM(K11:K13),"－"),"ｴﾗｰ")</f>
        <v>753</v>
      </c>
      <c r="L10" s="24">
        <f t="shared" si="1"/>
        <v>519</v>
      </c>
      <c r="M10" s="24">
        <f t="shared" si="1"/>
        <v>234</v>
      </c>
      <c r="N10" s="24">
        <f>IF(SUM(O10:P10)=SUM(N11:N13),IF(SUM(N11:N13)&gt;0,SUM(N11:N13),"－"),"ｴﾗｰ")</f>
        <v>137</v>
      </c>
      <c r="O10" s="24">
        <f t="shared" si="1"/>
        <v>58</v>
      </c>
      <c r="P10" s="24">
        <f t="shared" si="1"/>
        <v>79</v>
      </c>
      <c r="Q10" s="3"/>
    </row>
    <row r="11" spans="1:17" ht="17.25" customHeight="1">
      <c r="A11" s="5"/>
      <c r="B11" s="25"/>
      <c r="C11" s="26" t="s">
        <v>9</v>
      </c>
      <c r="D11" s="17"/>
      <c r="E11" s="18">
        <f>IF(SUM(F11:G11)&gt;0,SUM(F11:G11),"－")</f>
        <v>164</v>
      </c>
      <c r="F11" s="18">
        <f t="shared" si="0"/>
        <v>108</v>
      </c>
      <c r="G11" s="18">
        <f t="shared" si="0"/>
        <v>56</v>
      </c>
      <c r="H11" s="18">
        <f>IF(SUM(I11:J11)&gt;0,SUM(I11:J11),"－")</f>
        <v>9</v>
      </c>
      <c r="I11" s="19" t="s">
        <v>12</v>
      </c>
      <c r="J11" s="19">
        <v>9</v>
      </c>
      <c r="K11" s="19">
        <f>IF(SUM(L11:M11)&gt;0,SUM(L11:M11),"－")</f>
        <v>155</v>
      </c>
      <c r="L11" s="19">
        <v>108</v>
      </c>
      <c r="M11" s="19">
        <v>47</v>
      </c>
      <c r="N11" s="18">
        <f>IF(SUM(O11:P11)&gt;0,SUM(O11:P11),"－")</f>
        <v>9</v>
      </c>
      <c r="O11" s="19" t="s">
        <v>12</v>
      </c>
      <c r="P11" s="19">
        <v>9</v>
      </c>
      <c r="Q11" s="2"/>
    </row>
    <row r="12" spans="1:17" ht="17.25" customHeight="1">
      <c r="A12" s="5"/>
      <c r="B12" s="25"/>
      <c r="C12" s="26" t="s">
        <v>10</v>
      </c>
      <c r="D12" s="17"/>
      <c r="E12" s="18">
        <f>IF(SUM(F12:G12)&gt;0,SUM(F12:G12),"－")</f>
        <v>65</v>
      </c>
      <c r="F12" s="18">
        <f t="shared" si="0"/>
        <v>47</v>
      </c>
      <c r="G12" s="18">
        <f t="shared" si="0"/>
        <v>18</v>
      </c>
      <c r="H12" s="18">
        <f>IF(SUM(I12:J12)&gt;0,SUM(I12:J12),"－")</f>
        <v>5</v>
      </c>
      <c r="I12" s="19" t="s">
        <v>12</v>
      </c>
      <c r="J12" s="19">
        <v>5</v>
      </c>
      <c r="K12" s="19">
        <f>IF(SUM(L12:M12)&gt;0,SUM(L12:M12),"－")</f>
        <v>60</v>
      </c>
      <c r="L12" s="19">
        <v>47</v>
      </c>
      <c r="M12" s="19">
        <v>13</v>
      </c>
      <c r="N12" s="18">
        <f>IF(SUM(O12:P12)&gt;0,SUM(O12:P12),"－")</f>
        <v>6</v>
      </c>
      <c r="O12" s="19">
        <v>1</v>
      </c>
      <c r="P12" s="19">
        <v>5</v>
      </c>
      <c r="Q12" s="2"/>
    </row>
    <row r="13" spans="1:17" ht="17.25" customHeight="1">
      <c r="A13" s="5"/>
      <c r="B13" s="25"/>
      <c r="C13" s="26" t="s">
        <v>11</v>
      </c>
      <c r="D13" s="17"/>
      <c r="E13" s="18">
        <f>IF(SUM(F13:G13)&gt;0,SUM(F13:G13),"－")</f>
        <v>849</v>
      </c>
      <c r="F13" s="18">
        <f t="shared" si="0"/>
        <v>506</v>
      </c>
      <c r="G13" s="18">
        <f t="shared" si="0"/>
        <v>343</v>
      </c>
      <c r="H13" s="18">
        <f>IF(SUM(I13:J13)&gt;0,SUM(I13:J13),"－")</f>
        <v>311</v>
      </c>
      <c r="I13" s="19">
        <v>142</v>
      </c>
      <c r="J13" s="19">
        <v>169</v>
      </c>
      <c r="K13" s="19">
        <f>IF(SUM(L13:M13)&gt;0,SUM(L13:M13),"－")</f>
        <v>538</v>
      </c>
      <c r="L13" s="19">
        <v>364</v>
      </c>
      <c r="M13" s="19">
        <v>174</v>
      </c>
      <c r="N13" s="18">
        <f>IF(SUM(O13:P13)&gt;0,SUM(O13:P13),"－")</f>
        <v>122</v>
      </c>
      <c r="O13" s="19">
        <v>57</v>
      </c>
      <c r="P13" s="19">
        <v>65</v>
      </c>
      <c r="Q13" s="2"/>
    </row>
    <row r="14" spans="1:16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</sheetData>
  <mergeCells count="8">
    <mergeCell ref="E6:M6"/>
    <mergeCell ref="B4:P4"/>
    <mergeCell ref="B10:C10"/>
    <mergeCell ref="B9:C9"/>
    <mergeCell ref="N7:P7"/>
    <mergeCell ref="N6:P6"/>
    <mergeCell ref="E7:G7"/>
    <mergeCell ref="B6:D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2004-02-10T10:49:45Z</cp:lastPrinted>
  <dcterms:created xsi:type="dcterms:W3CDTF">2001-08-22T06:44:07Z</dcterms:created>
  <dcterms:modified xsi:type="dcterms:W3CDTF">2004-02-10T10:49:47Z</dcterms:modified>
  <cp:category/>
  <cp:version/>
  <cp:contentType/>
  <cp:contentStatus/>
</cp:coreProperties>
</file>