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1表生徒数" sheetId="1" r:id="rId1"/>
  </sheets>
  <definedNames/>
  <calcPr fullCalcOnLoad="1"/>
</workbook>
</file>

<file path=xl/sharedStrings.xml><?xml version="1.0" encoding="utf-8"?>
<sst xmlns="http://schemas.openxmlformats.org/spreadsheetml/2006/main" count="83" uniqueCount="27">
  <si>
    <t>区　　　　分</t>
  </si>
  <si>
    <t>計</t>
  </si>
  <si>
    <t>市　部　計</t>
  </si>
  <si>
    <t>前 橋 市</t>
  </si>
  <si>
    <t>高 崎 市</t>
  </si>
  <si>
    <t>－</t>
  </si>
  <si>
    <t>桐 生 市</t>
  </si>
  <si>
    <t>太 田 市</t>
  </si>
  <si>
    <t>館 林 市</t>
  </si>
  <si>
    <t>渋 川 市</t>
  </si>
  <si>
    <t>富 岡 市</t>
  </si>
  <si>
    <t>郡　部　計</t>
  </si>
  <si>
    <t>吉 井 町</t>
  </si>
  <si>
    <t>大 泉 町</t>
  </si>
  <si>
    <t>男</t>
  </si>
  <si>
    <t>女</t>
  </si>
  <si>
    <t>子 持 村</t>
  </si>
  <si>
    <t>赤 堀 町</t>
  </si>
  <si>
    <t>専　修　学　校</t>
  </si>
  <si>
    <t>第51表　生　　徒　　数</t>
  </si>
  <si>
    <t>国　　　立</t>
  </si>
  <si>
    <t>公　　　立</t>
  </si>
  <si>
    <t>私　　　立</t>
  </si>
  <si>
    <t>境　  町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</si>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</sst>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1" fillId="0" borderId="0" xfId="22" applyFont="1" applyAlignment="1">
      <alignment horizontal="distributed" vertical="center"/>
      <protection/>
    </xf>
    <xf numFmtId="0" fontId="1" fillId="0" borderId="1" xfId="22" applyFont="1" applyBorder="1" applyAlignment="1">
      <alignment horizontal="distributed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2" xfId="22" applyBorder="1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6" fillId="0" borderId="5" xfId="22" applyNumberFormat="1" applyFont="1" applyBorder="1" applyAlignment="1">
      <alignment horizontal="right" vertical="center"/>
      <protection/>
    </xf>
    <xf numFmtId="3" fontId="6" fillId="0" borderId="0" xfId="22" applyNumberFormat="1" applyFont="1" applyBorder="1" applyAlignment="1">
      <alignment horizontal="right" vertical="center"/>
      <protection/>
    </xf>
    <xf numFmtId="3" fontId="4" fillId="0" borderId="5" xfId="22" applyNumberFormat="1" applyFont="1" applyBorder="1" applyAlignment="1">
      <alignment horizontal="right" vertical="center"/>
      <protection/>
    </xf>
    <xf numFmtId="3" fontId="4" fillId="0" borderId="0" xfId="22" applyNumberFormat="1" applyFont="1" applyBorder="1" applyAlignment="1">
      <alignment horizontal="right" vertical="center"/>
      <protection/>
    </xf>
    <xf numFmtId="3" fontId="5" fillId="0" borderId="0" xfId="22" applyNumberFormat="1" applyFont="1" applyBorder="1" applyAlignment="1" applyProtection="1">
      <alignment horizontal="right" vertical="center"/>
      <protection locked="0"/>
    </xf>
    <xf numFmtId="3" fontId="4" fillId="0" borderId="6" xfId="22" applyNumberFormat="1" applyFont="1" applyBorder="1" applyAlignment="1">
      <alignment horizontal="right" vertical="center"/>
      <protection/>
    </xf>
    <xf numFmtId="3" fontId="4" fillId="0" borderId="1" xfId="22" applyNumberFormat="1" applyFont="1" applyBorder="1" applyAlignment="1">
      <alignment horizontal="right" vertical="center"/>
      <protection/>
    </xf>
    <xf numFmtId="3" fontId="5" fillId="0" borderId="1" xfId="22" applyNumberFormat="1" applyFont="1" applyBorder="1" applyAlignment="1" applyProtection="1">
      <alignment horizontal="right" vertical="center"/>
      <protection locked="0"/>
    </xf>
    <xf numFmtId="0" fontId="3" fillId="0" borderId="0" xfId="22" applyFont="1" applyAlignment="1">
      <alignment horizontal="center" vertical="center"/>
      <protection/>
    </xf>
    <xf numFmtId="0" fontId="1" fillId="0" borderId="7" xfId="22" applyBorder="1" applyAlignment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3" fillId="0" borderId="0" xfId="22" applyFont="1" applyAlignment="1">
      <alignment horizontal="distributed" vertical="center"/>
      <protection/>
    </xf>
    <xf numFmtId="0" fontId="1" fillId="0" borderId="4" xfId="21" applyFont="1" applyBorder="1" applyAlignment="1" quotePrefix="1">
      <alignment horizontal="distributed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2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workbookViewId="0" topLeftCell="A1">
      <selection activeCell="B6" sqref="B6:D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6" width="5.75390625" style="1" customWidth="1"/>
    <col min="17" max="16384" width="9.00390625" style="1" customWidth="1"/>
  </cols>
  <sheetData>
    <row r="1" spans="2:16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13.5" customHeight="1">
      <c r="B2" s="2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13.5" customHeight="1"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3.5" customHeight="1">
      <c r="B4" s="21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3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4" t="s">
        <v>26</v>
      </c>
    </row>
    <row r="6" spans="2:16" ht="30" customHeight="1">
      <c r="B6" s="22" t="s">
        <v>0</v>
      </c>
      <c r="C6" s="22"/>
      <c r="D6" s="23"/>
      <c r="E6" s="26" t="s">
        <v>1</v>
      </c>
      <c r="F6" s="27"/>
      <c r="G6" s="28"/>
      <c r="H6" s="26" t="s">
        <v>20</v>
      </c>
      <c r="I6" s="27"/>
      <c r="J6" s="28"/>
      <c r="K6" s="26" t="s">
        <v>21</v>
      </c>
      <c r="L6" s="27"/>
      <c r="M6" s="28"/>
      <c r="N6" s="26" t="s">
        <v>22</v>
      </c>
      <c r="O6" s="27"/>
      <c r="P6" s="27"/>
    </row>
    <row r="7" spans="2:16" ht="30" customHeight="1">
      <c r="B7" s="24"/>
      <c r="C7" s="24"/>
      <c r="D7" s="25"/>
      <c r="E7" s="6" t="s">
        <v>1</v>
      </c>
      <c r="F7" s="6" t="s">
        <v>14</v>
      </c>
      <c r="G7" s="6" t="s">
        <v>15</v>
      </c>
      <c r="H7" s="6" t="s">
        <v>1</v>
      </c>
      <c r="I7" s="6" t="s">
        <v>14</v>
      </c>
      <c r="J7" s="6" t="s">
        <v>15</v>
      </c>
      <c r="K7" s="6" t="s">
        <v>1</v>
      </c>
      <c r="L7" s="6" t="s">
        <v>14</v>
      </c>
      <c r="M7" s="6" t="s">
        <v>15</v>
      </c>
      <c r="N7" s="6" t="s">
        <v>1</v>
      </c>
      <c r="O7" s="6" t="s">
        <v>14</v>
      </c>
      <c r="P7" s="7" t="s">
        <v>15</v>
      </c>
    </row>
    <row r="8" spans="2:16" ht="17.25" customHeight="1">
      <c r="B8" s="30" t="s">
        <v>24</v>
      </c>
      <c r="C8" s="31"/>
      <c r="D8" s="11"/>
      <c r="E8" s="15">
        <f>IF(SUM(F8:G8)&gt;0,SUM(F8:G8),"－")</f>
        <v>9604</v>
      </c>
      <c r="F8" s="16">
        <f>IF(SUM(I8)+SUM(L8)+SUM(O8)&gt;0,SUM(I8)+SUM(L8)+SUM(O8),"－")</f>
        <v>4508</v>
      </c>
      <c r="G8" s="16">
        <f>IF(SUM(J8)+SUM(M8)+SUM(P8)&gt;0,SUM(J8)+SUM(M8)+SUM(P8),"－")</f>
        <v>5096</v>
      </c>
      <c r="H8" s="16">
        <f>IF(SUM(I8:J8)&gt;0,SUM(I8:J8),"－")</f>
        <v>220</v>
      </c>
      <c r="I8" s="12" t="s">
        <v>5</v>
      </c>
      <c r="J8" s="12">
        <v>220</v>
      </c>
      <c r="K8" s="16">
        <f>IF(SUM(L8:M8)&gt;0,SUM(L8:M8),"－")</f>
        <v>109</v>
      </c>
      <c r="L8" s="12">
        <v>11</v>
      </c>
      <c r="M8" s="12">
        <v>98</v>
      </c>
      <c r="N8" s="16">
        <f>IF(SUM(O8:P8)&gt;0,SUM(O8:P8),"－")</f>
        <v>9275</v>
      </c>
      <c r="O8" s="12">
        <v>4497</v>
      </c>
      <c r="P8" s="12">
        <v>4778</v>
      </c>
    </row>
    <row r="9" spans="2:16" ht="17.25" customHeight="1">
      <c r="B9" s="32" t="s">
        <v>25</v>
      </c>
      <c r="C9" s="33"/>
      <c r="D9" s="5"/>
      <c r="E9" s="13">
        <f aca="true" t="shared" si="0" ref="E9:P9">IF(SUM(E10)+SUM(E18)&gt;0,SUM(E10)+SUM(E18),"－")</f>
        <v>9445</v>
      </c>
      <c r="F9" s="14">
        <f t="shared" si="0"/>
        <v>4264</v>
      </c>
      <c r="G9" s="14">
        <f t="shared" si="0"/>
        <v>5181</v>
      </c>
      <c r="H9" s="14">
        <f t="shared" si="0"/>
        <v>210</v>
      </c>
      <c r="I9" s="14" t="str">
        <f t="shared" si="0"/>
        <v>－</v>
      </c>
      <c r="J9" s="14">
        <f t="shared" si="0"/>
        <v>210</v>
      </c>
      <c r="K9" s="14">
        <f t="shared" si="0"/>
        <v>105</v>
      </c>
      <c r="L9" s="14">
        <f t="shared" si="0"/>
        <v>9</v>
      </c>
      <c r="M9" s="14">
        <f t="shared" si="0"/>
        <v>96</v>
      </c>
      <c r="N9" s="14">
        <f t="shared" si="0"/>
        <v>9130</v>
      </c>
      <c r="O9" s="14">
        <f t="shared" si="0"/>
        <v>4255</v>
      </c>
      <c r="P9" s="14">
        <f t="shared" si="0"/>
        <v>4875</v>
      </c>
    </row>
    <row r="10" spans="2:16" ht="17.25" customHeight="1">
      <c r="B10" s="29" t="s">
        <v>2</v>
      </c>
      <c r="C10" s="29"/>
      <c r="D10" s="5"/>
      <c r="E10" s="13">
        <f aca="true" t="shared" si="1" ref="E10:P10">IF(SUM(E11:E17)&gt;0,SUM(E11:E17),"－")</f>
        <v>7804</v>
      </c>
      <c r="F10" s="14">
        <f t="shared" si="1"/>
        <v>3613</v>
      </c>
      <c r="G10" s="14">
        <f t="shared" si="1"/>
        <v>4191</v>
      </c>
      <c r="H10" s="14">
        <f t="shared" si="1"/>
        <v>210</v>
      </c>
      <c r="I10" s="14" t="str">
        <f t="shared" si="1"/>
        <v>－</v>
      </c>
      <c r="J10" s="14">
        <f t="shared" si="1"/>
        <v>210</v>
      </c>
      <c r="K10" s="14">
        <f t="shared" si="1"/>
        <v>105</v>
      </c>
      <c r="L10" s="14">
        <f t="shared" si="1"/>
        <v>9</v>
      </c>
      <c r="M10" s="14">
        <f t="shared" si="1"/>
        <v>96</v>
      </c>
      <c r="N10" s="14">
        <f t="shared" si="1"/>
        <v>7489</v>
      </c>
      <c r="O10" s="14">
        <f t="shared" si="1"/>
        <v>3604</v>
      </c>
      <c r="P10" s="14">
        <f t="shared" si="1"/>
        <v>3885</v>
      </c>
    </row>
    <row r="11" spans="2:16" ht="17.25" customHeight="1">
      <c r="B11" s="3"/>
      <c r="C11" s="3" t="s">
        <v>3</v>
      </c>
      <c r="D11" s="9"/>
      <c r="E11" s="15">
        <f aca="true" t="shared" si="2" ref="E11:E17">IF(SUM(F11:G11)&gt;0,SUM(F11:G11),"－")</f>
        <v>4374</v>
      </c>
      <c r="F11" s="16">
        <f aca="true" t="shared" si="3" ref="F11:G17">IF(SUM(I11)+SUM(L11)+SUM(O11)&gt;0,SUM(I11)+SUM(L11)+SUM(O11),"－")</f>
        <v>2064</v>
      </c>
      <c r="G11" s="16">
        <f t="shared" si="3"/>
        <v>2310</v>
      </c>
      <c r="H11" s="16">
        <f aca="true" t="shared" si="4" ref="H11:H17">IF(SUM(I11:J11)&gt;0,SUM(I11:J11),"－")</f>
        <v>122</v>
      </c>
      <c r="I11" s="17" t="s">
        <v>5</v>
      </c>
      <c r="J11" s="17">
        <v>122</v>
      </c>
      <c r="K11" s="16" t="str">
        <f aca="true" t="shared" si="5" ref="K11:K17">IF(SUM(L11:M11)&gt;0,SUM(L11:M11),"－")</f>
        <v>－</v>
      </c>
      <c r="L11" s="17" t="s">
        <v>5</v>
      </c>
      <c r="M11" s="17" t="s">
        <v>5</v>
      </c>
      <c r="N11" s="16">
        <f aca="true" t="shared" si="6" ref="N11:N17">IF(SUM(O11:P11)&gt;0,SUM(O11:P11),"－")</f>
        <v>4252</v>
      </c>
      <c r="O11" s="17">
        <v>2064</v>
      </c>
      <c r="P11" s="17">
        <v>2188</v>
      </c>
    </row>
    <row r="12" spans="2:16" ht="17.25" customHeight="1">
      <c r="B12" s="3"/>
      <c r="C12" s="3" t="s">
        <v>4</v>
      </c>
      <c r="D12" s="9"/>
      <c r="E12" s="15">
        <f t="shared" si="2"/>
        <v>1925</v>
      </c>
      <c r="F12" s="16">
        <f t="shared" si="3"/>
        <v>1080</v>
      </c>
      <c r="G12" s="16">
        <f t="shared" si="3"/>
        <v>845</v>
      </c>
      <c r="H12" s="16" t="str">
        <f t="shared" si="4"/>
        <v>－</v>
      </c>
      <c r="I12" s="17" t="s">
        <v>5</v>
      </c>
      <c r="J12" s="17" t="s">
        <v>5</v>
      </c>
      <c r="K12" s="16" t="str">
        <f t="shared" si="5"/>
        <v>－</v>
      </c>
      <c r="L12" s="17" t="s">
        <v>5</v>
      </c>
      <c r="M12" s="17" t="s">
        <v>5</v>
      </c>
      <c r="N12" s="16">
        <f t="shared" si="6"/>
        <v>1925</v>
      </c>
      <c r="O12" s="17">
        <v>1080</v>
      </c>
      <c r="P12" s="17">
        <v>845</v>
      </c>
    </row>
    <row r="13" spans="2:16" ht="17.25" customHeight="1">
      <c r="B13" s="3"/>
      <c r="C13" s="3" t="s">
        <v>6</v>
      </c>
      <c r="D13" s="9"/>
      <c r="E13" s="15">
        <f t="shared" si="2"/>
        <v>139</v>
      </c>
      <c r="F13" s="16">
        <f t="shared" si="3"/>
        <v>26</v>
      </c>
      <c r="G13" s="16">
        <f t="shared" si="3"/>
        <v>113</v>
      </c>
      <c r="H13" s="16" t="str">
        <f t="shared" si="4"/>
        <v>－</v>
      </c>
      <c r="I13" s="17" t="s">
        <v>5</v>
      </c>
      <c r="J13" s="17" t="s">
        <v>5</v>
      </c>
      <c r="K13" s="16" t="str">
        <f t="shared" si="5"/>
        <v>－</v>
      </c>
      <c r="L13" s="17" t="s">
        <v>5</v>
      </c>
      <c r="M13" s="17" t="s">
        <v>5</v>
      </c>
      <c r="N13" s="16">
        <f t="shared" si="6"/>
        <v>139</v>
      </c>
      <c r="O13" s="17">
        <v>26</v>
      </c>
      <c r="P13" s="17">
        <v>113</v>
      </c>
    </row>
    <row r="14" spans="2:16" ht="17.25" customHeight="1">
      <c r="B14" s="3"/>
      <c r="C14" s="3" t="s">
        <v>7</v>
      </c>
      <c r="D14" s="9"/>
      <c r="E14" s="15">
        <f t="shared" si="2"/>
        <v>1066</v>
      </c>
      <c r="F14" s="16">
        <f t="shared" si="3"/>
        <v>432</v>
      </c>
      <c r="G14" s="16">
        <f t="shared" si="3"/>
        <v>634</v>
      </c>
      <c r="H14" s="16" t="str">
        <f t="shared" si="4"/>
        <v>－</v>
      </c>
      <c r="I14" s="17" t="s">
        <v>5</v>
      </c>
      <c r="J14" s="17" t="s">
        <v>5</v>
      </c>
      <c r="K14" s="16" t="str">
        <f t="shared" si="5"/>
        <v>－</v>
      </c>
      <c r="L14" s="17" t="s">
        <v>5</v>
      </c>
      <c r="M14" s="17" t="s">
        <v>5</v>
      </c>
      <c r="N14" s="16">
        <f t="shared" si="6"/>
        <v>1066</v>
      </c>
      <c r="O14" s="17">
        <v>432</v>
      </c>
      <c r="P14" s="17">
        <v>634</v>
      </c>
    </row>
    <row r="15" spans="2:16" ht="17.25" customHeight="1">
      <c r="B15" s="3"/>
      <c r="C15" s="3" t="s">
        <v>8</v>
      </c>
      <c r="D15" s="9"/>
      <c r="E15" s="15">
        <f t="shared" si="2"/>
        <v>49</v>
      </c>
      <c r="F15" s="16">
        <f t="shared" si="3"/>
        <v>1</v>
      </c>
      <c r="G15" s="16">
        <f t="shared" si="3"/>
        <v>48</v>
      </c>
      <c r="H15" s="16" t="str">
        <f t="shared" si="4"/>
        <v>－</v>
      </c>
      <c r="I15" s="17" t="s">
        <v>5</v>
      </c>
      <c r="J15" s="17" t="s">
        <v>5</v>
      </c>
      <c r="K15" s="16" t="str">
        <f t="shared" si="5"/>
        <v>－</v>
      </c>
      <c r="L15" s="17" t="s">
        <v>5</v>
      </c>
      <c r="M15" s="17" t="s">
        <v>5</v>
      </c>
      <c r="N15" s="16">
        <f t="shared" si="6"/>
        <v>49</v>
      </c>
      <c r="O15" s="17">
        <v>1</v>
      </c>
      <c r="P15" s="17">
        <v>48</v>
      </c>
    </row>
    <row r="16" spans="2:16" ht="17.25" customHeight="1">
      <c r="B16" s="3"/>
      <c r="C16" s="3" t="s">
        <v>9</v>
      </c>
      <c r="D16" s="9"/>
      <c r="E16" s="15">
        <f t="shared" si="2"/>
        <v>114</v>
      </c>
      <c r="F16" s="16" t="str">
        <f t="shared" si="3"/>
        <v>－</v>
      </c>
      <c r="G16" s="16">
        <f t="shared" si="3"/>
        <v>114</v>
      </c>
      <c r="H16" s="16">
        <f t="shared" si="4"/>
        <v>88</v>
      </c>
      <c r="I16" s="17" t="s">
        <v>5</v>
      </c>
      <c r="J16" s="17">
        <v>88</v>
      </c>
      <c r="K16" s="16" t="str">
        <f t="shared" si="5"/>
        <v>－</v>
      </c>
      <c r="L16" s="17" t="s">
        <v>5</v>
      </c>
      <c r="M16" s="17" t="s">
        <v>5</v>
      </c>
      <c r="N16" s="16">
        <f t="shared" si="6"/>
        <v>26</v>
      </c>
      <c r="O16" s="17" t="s">
        <v>5</v>
      </c>
      <c r="P16" s="17">
        <v>26</v>
      </c>
    </row>
    <row r="17" spans="2:16" ht="17.25" customHeight="1">
      <c r="B17" s="3"/>
      <c r="C17" s="3" t="s">
        <v>10</v>
      </c>
      <c r="D17" s="9"/>
      <c r="E17" s="15">
        <f t="shared" si="2"/>
        <v>137</v>
      </c>
      <c r="F17" s="16">
        <f t="shared" si="3"/>
        <v>10</v>
      </c>
      <c r="G17" s="16">
        <f t="shared" si="3"/>
        <v>127</v>
      </c>
      <c r="H17" s="16" t="str">
        <f t="shared" si="4"/>
        <v>－</v>
      </c>
      <c r="I17" s="17" t="s">
        <v>5</v>
      </c>
      <c r="J17" s="17" t="s">
        <v>5</v>
      </c>
      <c r="K17" s="16">
        <f t="shared" si="5"/>
        <v>105</v>
      </c>
      <c r="L17" s="17">
        <v>9</v>
      </c>
      <c r="M17" s="17">
        <v>96</v>
      </c>
      <c r="N17" s="16">
        <f t="shared" si="6"/>
        <v>32</v>
      </c>
      <c r="O17" s="17">
        <v>1</v>
      </c>
      <c r="P17" s="17">
        <v>31</v>
      </c>
    </row>
    <row r="18" spans="2:16" ht="17.25" customHeight="1">
      <c r="B18" s="29" t="s">
        <v>11</v>
      </c>
      <c r="C18" s="29"/>
      <c r="D18" s="5"/>
      <c r="E18" s="13">
        <f aca="true" t="shared" si="7" ref="E18:P18">IF(SUM(E19:E23)&gt;0,SUM(E19:E23),"－")</f>
        <v>1641</v>
      </c>
      <c r="F18" s="14">
        <f t="shared" si="7"/>
        <v>651</v>
      </c>
      <c r="G18" s="14">
        <f t="shared" si="7"/>
        <v>990</v>
      </c>
      <c r="H18" s="14" t="str">
        <f t="shared" si="7"/>
        <v>－</v>
      </c>
      <c r="I18" s="14" t="str">
        <f t="shared" si="7"/>
        <v>－</v>
      </c>
      <c r="J18" s="14" t="str">
        <f t="shared" si="7"/>
        <v>－</v>
      </c>
      <c r="K18" s="14" t="str">
        <f t="shared" si="7"/>
        <v>－</v>
      </c>
      <c r="L18" s="14" t="str">
        <f t="shared" si="7"/>
        <v>－</v>
      </c>
      <c r="M18" s="14" t="str">
        <f t="shared" si="7"/>
        <v>－</v>
      </c>
      <c r="N18" s="14">
        <f t="shared" si="7"/>
        <v>1641</v>
      </c>
      <c r="O18" s="14">
        <f t="shared" si="7"/>
        <v>651</v>
      </c>
      <c r="P18" s="14">
        <f t="shared" si="7"/>
        <v>990</v>
      </c>
    </row>
    <row r="19" spans="2:16" ht="17.25" customHeight="1">
      <c r="B19" s="3"/>
      <c r="C19" s="3" t="s">
        <v>16</v>
      </c>
      <c r="D19" s="9"/>
      <c r="E19" s="15">
        <f>IF(SUM(F19:G19)&gt;0,SUM(F19:G19),"－")</f>
        <v>109</v>
      </c>
      <c r="F19" s="16">
        <f aca="true" t="shared" si="8" ref="F19:G23">IF(SUM(I19)+SUM(L19)+SUM(O19)&gt;0,SUM(I19)+SUM(L19)+SUM(O19),"－")</f>
        <v>43</v>
      </c>
      <c r="G19" s="16">
        <f t="shared" si="8"/>
        <v>66</v>
      </c>
      <c r="H19" s="16" t="str">
        <f>IF(SUM(I19:J19)&gt;0,SUM(I19:J19),"－")</f>
        <v>－</v>
      </c>
      <c r="I19" s="17" t="s">
        <v>5</v>
      </c>
      <c r="J19" s="17" t="s">
        <v>5</v>
      </c>
      <c r="K19" s="16" t="str">
        <f>IF(SUM(L19:M19)&gt;0,SUM(L19:M19),"－")</f>
        <v>－</v>
      </c>
      <c r="L19" s="17" t="s">
        <v>5</v>
      </c>
      <c r="M19" s="17" t="s">
        <v>5</v>
      </c>
      <c r="N19" s="16">
        <f>IF(SUM(O19:P19)&gt;0,SUM(O19:P19),"－")</f>
        <v>109</v>
      </c>
      <c r="O19" s="17">
        <v>43</v>
      </c>
      <c r="P19" s="17">
        <v>66</v>
      </c>
    </row>
    <row r="20" spans="2:16" ht="17.25" customHeight="1">
      <c r="B20" s="3"/>
      <c r="C20" s="3" t="s">
        <v>12</v>
      </c>
      <c r="D20" s="9"/>
      <c r="E20" s="15">
        <f>IF(SUM(F20:G20)&gt;0,SUM(F20:G20),"－")</f>
        <v>411</v>
      </c>
      <c r="F20" s="16">
        <f t="shared" si="8"/>
        <v>20</v>
      </c>
      <c r="G20" s="16">
        <f t="shared" si="8"/>
        <v>391</v>
      </c>
      <c r="H20" s="16" t="str">
        <f>IF(SUM(I20:J20)&gt;0,SUM(I20:J20),"－")</f>
        <v>－</v>
      </c>
      <c r="I20" s="17" t="s">
        <v>5</v>
      </c>
      <c r="J20" s="17" t="s">
        <v>5</v>
      </c>
      <c r="K20" s="16" t="str">
        <f>IF(SUM(L20:M20)&gt;0,SUM(L20:M20),"－")</f>
        <v>－</v>
      </c>
      <c r="L20" s="17" t="s">
        <v>5</v>
      </c>
      <c r="M20" s="17" t="s">
        <v>5</v>
      </c>
      <c r="N20" s="16">
        <f>IF(SUM(O20:P20)&gt;0,SUM(O20:P20),"－")</f>
        <v>411</v>
      </c>
      <c r="O20" s="17">
        <v>20</v>
      </c>
      <c r="P20" s="17">
        <v>391</v>
      </c>
    </row>
    <row r="21" spans="2:16" ht="17.25" customHeight="1">
      <c r="B21" s="3"/>
      <c r="C21" s="3" t="s">
        <v>17</v>
      </c>
      <c r="D21" s="9"/>
      <c r="E21" s="15">
        <f>IF(SUM(F21:G21)&gt;0,SUM(F21:G21),"－")</f>
        <v>544</v>
      </c>
      <c r="F21" s="16">
        <f t="shared" si="8"/>
        <v>536</v>
      </c>
      <c r="G21" s="16">
        <f t="shared" si="8"/>
        <v>8</v>
      </c>
      <c r="H21" s="16" t="str">
        <f>IF(SUM(I21:J21)&gt;0,SUM(I21:J21),"－")</f>
        <v>－</v>
      </c>
      <c r="I21" s="17" t="s">
        <v>5</v>
      </c>
      <c r="J21" s="17" t="s">
        <v>5</v>
      </c>
      <c r="K21" s="16" t="str">
        <f>IF(SUM(L21:M21)&gt;0,SUM(L21:M21),"－")</f>
        <v>－</v>
      </c>
      <c r="L21" s="17" t="s">
        <v>5</v>
      </c>
      <c r="M21" s="17" t="s">
        <v>5</v>
      </c>
      <c r="N21" s="16">
        <f>IF(SUM(O21:P21)&gt;0,SUM(O21:P21),"－")</f>
        <v>544</v>
      </c>
      <c r="O21" s="17">
        <v>536</v>
      </c>
      <c r="P21" s="17">
        <v>8</v>
      </c>
    </row>
    <row r="22" spans="2:16" ht="17.25" customHeight="1">
      <c r="B22" s="3"/>
      <c r="C22" s="3" t="s">
        <v>23</v>
      </c>
      <c r="D22" s="9"/>
      <c r="E22" s="15">
        <f>IF(SUM(F22:G22)&gt;0,SUM(F22:G22),"－")</f>
        <v>20</v>
      </c>
      <c r="F22" s="16" t="str">
        <f t="shared" si="8"/>
        <v>－</v>
      </c>
      <c r="G22" s="16">
        <f t="shared" si="8"/>
        <v>20</v>
      </c>
      <c r="H22" s="16" t="str">
        <f>IF(SUM(I22:J22)&gt;0,SUM(I22:J22),"－")</f>
        <v>－</v>
      </c>
      <c r="I22" s="17" t="s">
        <v>5</v>
      </c>
      <c r="J22" s="17" t="s">
        <v>5</v>
      </c>
      <c r="K22" s="16" t="str">
        <f>IF(SUM(L22:M22)&gt;0,SUM(L22:M22),"－")</f>
        <v>－</v>
      </c>
      <c r="L22" s="17" t="s">
        <v>5</v>
      </c>
      <c r="M22" s="17" t="s">
        <v>5</v>
      </c>
      <c r="N22" s="16">
        <f>IF(SUM(O22:P22)&gt;0,SUM(O22:P22),"－")</f>
        <v>20</v>
      </c>
      <c r="O22" s="17" t="s">
        <v>5</v>
      </c>
      <c r="P22" s="17">
        <v>20</v>
      </c>
    </row>
    <row r="23" spans="2:16" ht="17.25" customHeight="1" thickBot="1">
      <c r="B23" s="4"/>
      <c r="C23" s="4" t="s">
        <v>13</v>
      </c>
      <c r="D23" s="10"/>
      <c r="E23" s="18">
        <f>IF(SUM(F23:G23)&gt;0,SUM(F23:G23),"－")</f>
        <v>557</v>
      </c>
      <c r="F23" s="19">
        <f t="shared" si="8"/>
        <v>52</v>
      </c>
      <c r="G23" s="19">
        <f t="shared" si="8"/>
        <v>505</v>
      </c>
      <c r="H23" s="19" t="str">
        <f>IF(SUM(I23:J23)&gt;0,SUM(I23:J23),"－")</f>
        <v>－</v>
      </c>
      <c r="I23" s="20" t="s">
        <v>5</v>
      </c>
      <c r="J23" s="20" t="s">
        <v>5</v>
      </c>
      <c r="K23" s="19" t="str">
        <f>IF(SUM(L23:M23)&gt;0,SUM(L23:M23),"－")</f>
        <v>－</v>
      </c>
      <c r="L23" s="20" t="s">
        <v>5</v>
      </c>
      <c r="M23" s="20" t="s">
        <v>5</v>
      </c>
      <c r="N23" s="19">
        <f>IF(SUM(O23:P23)&gt;0,SUM(O23:P23),"－")</f>
        <v>557</v>
      </c>
      <c r="O23" s="20">
        <v>52</v>
      </c>
      <c r="P23" s="20">
        <v>505</v>
      </c>
    </row>
  </sheetData>
  <mergeCells count="10">
    <mergeCell ref="B10:C10"/>
    <mergeCell ref="B18:C18"/>
    <mergeCell ref="E6:G6"/>
    <mergeCell ref="H6:J6"/>
    <mergeCell ref="B8:C8"/>
    <mergeCell ref="B9:C9"/>
    <mergeCell ref="B4:P4"/>
    <mergeCell ref="B6:D7"/>
    <mergeCell ref="K6:M6"/>
    <mergeCell ref="N6:P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2002-02-15T07:09:03Z</dcterms:modified>
  <cp:category/>
  <cp:version/>
  <cp:contentType/>
  <cp:contentStatus/>
</cp:coreProperties>
</file>