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90" windowWidth="12000" windowHeight="6315" activeTab="0"/>
  </bookViews>
  <sheets>
    <sheet name="第41表学年別在学者数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<sst xmlns="http://schemas.openxmlformats.org/spreadsheetml/2006/main" count="80" uniqueCount="26">
  <si>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計</t>
  </si>
  <si>
    <t>男</t>
  </si>
  <si>
    <t>女</t>
  </si>
  <si>
    <t>盲・聾・養護学校</t>
  </si>
  <si>
    <t>幼稚部</t>
  </si>
  <si>
    <t>小　　　　　学　　　　　部</t>
  </si>
  <si>
    <t>中　　　学　　　部</t>
  </si>
  <si>
    <t>高　　　　　等　　　　　部</t>
  </si>
  <si>
    <t>本　　　　　科</t>
  </si>
  <si>
    <t>専　　攻　　科</t>
  </si>
  <si>
    <t>１学年</t>
  </si>
  <si>
    <t>２学年</t>
  </si>
  <si>
    <t>３学年</t>
  </si>
  <si>
    <t>４学年</t>
  </si>
  <si>
    <t>５学年</t>
  </si>
  <si>
    <t>６学年</t>
  </si>
  <si>
    <t>盲 学 校</t>
  </si>
  <si>
    <t>聾 学 校</t>
  </si>
  <si>
    <t>養護学校</t>
  </si>
  <si>
    <t>別科</t>
  </si>
  <si>
    <t>－</t>
  </si>
  <si>
    <t>第41表　学　年　別　在　学　者　数</t>
  </si>
  <si>
    <t>（単位；人）</t>
  </si>
  <si>
    <t>区　　　分</t>
  </si>
  <si>
    <t>平成3年度</t>
  </si>
  <si>
    <t>平成4年度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</si>
</sst>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1" applyFont="1" applyAlignment="1">
      <alignment horizontal="center" vertical="center"/>
      <protection/>
    </xf>
    <xf numFmtId="0" fontId="3" fillId="0" borderId="0" xfId="21" applyFont="1">
      <alignment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184" fontId="3" fillId="0" borderId="0" xfId="21" applyNumberFormat="1" applyFont="1">
      <alignment/>
      <protection/>
    </xf>
    <xf numFmtId="0" fontId="3" fillId="0" borderId="4" xfId="21" applyFont="1" applyBorder="1">
      <alignment/>
      <protection/>
    </xf>
    <xf numFmtId="0" fontId="3" fillId="0" borderId="5" xfId="21" applyFont="1" applyBorder="1" applyAlignment="1">
      <alignment horizontal="right"/>
      <protection/>
    </xf>
    <xf numFmtId="0" fontId="3" fillId="0" borderId="0" xfId="21" applyFont="1" applyBorder="1">
      <alignment/>
      <protection/>
    </xf>
    <xf numFmtId="3" fontId="3" fillId="0" borderId="0" xfId="21" applyNumberFormat="1" applyFont="1" applyBorder="1" applyAlignment="1">
      <alignment horizontal="right" vertical="center"/>
      <protection/>
    </xf>
    <xf numFmtId="3" fontId="3" fillId="0" borderId="0" xfId="21" applyNumberFormat="1" applyFont="1" applyBorder="1" applyAlignment="1" applyProtection="1">
      <alignment horizontal="right" vertical="center"/>
      <protection locked="0"/>
    </xf>
    <xf numFmtId="0" fontId="3" fillId="0" borderId="0" xfId="21" applyFont="1" applyBorder="1" applyAlignment="1">
      <alignment horizontal="right"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>
      <alignment/>
      <protection/>
    </xf>
    <xf numFmtId="0" fontId="0" fillId="0" borderId="6" xfId="0" applyBorder="1" applyAlignment="1">
      <alignment horizontal="distributed"/>
    </xf>
    <xf numFmtId="0" fontId="3" fillId="0" borderId="7" xfId="21" applyFont="1" applyBorder="1" applyAlignment="1">
      <alignment horizontal="distributed" vertical="center"/>
      <protection/>
    </xf>
    <xf numFmtId="0" fontId="0" fillId="0" borderId="7" xfId="0" applyBorder="1" applyAlignment="1">
      <alignment horizontal="distributed" vertical="center"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184" fontId="5" fillId="0" borderId="0" xfId="21" applyNumberFormat="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centerContinuous" vertical="center"/>
      <protection/>
    </xf>
    <xf numFmtId="0" fontId="5" fillId="0" borderId="0" xfId="21" applyFont="1" applyAlignment="1">
      <alignment horizontal="centerContinuous"/>
      <protection/>
    </xf>
    <xf numFmtId="184" fontId="5" fillId="0" borderId="0" xfId="21" applyNumberFormat="1" applyFont="1" applyAlignment="1">
      <alignment horizontal="centerContinuous" vertical="center"/>
      <protection/>
    </xf>
    <xf numFmtId="0" fontId="5" fillId="0" borderId="0" xfId="21" applyFont="1" applyBorder="1" applyAlignment="1">
      <alignment horizontal="center" vertical="center"/>
      <protection/>
    </xf>
    <xf numFmtId="184" fontId="5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Border="1">
      <alignment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6" fillId="2" borderId="2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/>
    </xf>
    <xf numFmtId="184" fontId="5" fillId="2" borderId="2" xfId="21" applyNumberFormat="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0" borderId="2" xfId="21" applyFont="1" applyBorder="1" applyAlignment="1">
      <alignment horizontal="right"/>
      <protection/>
    </xf>
    <xf numFmtId="184" fontId="5" fillId="0" borderId="2" xfId="19" applyNumberFormat="1" applyFont="1" applyBorder="1" applyAlignment="1">
      <alignment horizontal="right"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184" fontId="5" fillId="0" borderId="2" xfId="21" applyNumberFormat="1" applyFont="1" applyBorder="1" applyAlignment="1">
      <alignment horizontal="right" vertical="center"/>
      <protection/>
    </xf>
    <xf numFmtId="0" fontId="7" fillId="0" borderId="0" xfId="21" applyFont="1" applyBorder="1">
      <alignment/>
      <protection/>
    </xf>
    <xf numFmtId="0" fontId="7" fillId="3" borderId="3" xfId="21" applyFont="1" applyFill="1" applyBorder="1" applyAlignment="1">
      <alignment horizontal="distributed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0" borderId="2" xfId="21" applyFont="1" applyBorder="1" applyAlignment="1">
      <alignment horizontal="right"/>
      <protection/>
    </xf>
    <xf numFmtId="184" fontId="7" fillId="0" borderId="2" xfId="19" applyNumberFormat="1" applyFont="1" applyBorder="1" applyAlignment="1">
      <alignment horizontal="right"/>
    </xf>
    <xf numFmtId="0" fontId="5" fillId="3" borderId="3" xfId="21" applyFont="1" applyFill="1" applyBorder="1" applyAlignment="1">
      <alignment horizontal="center" vertical="center"/>
      <protection/>
    </xf>
    <xf numFmtId="184" fontId="5" fillId="0" borderId="2" xfId="21" applyNumberFormat="1" applyFont="1" applyBorder="1" applyAlignment="1">
      <alignment horizontal="right"/>
      <protection/>
    </xf>
    <xf numFmtId="184" fontId="5" fillId="0" borderId="0" xfId="21" applyNumberFormat="1" applyFont="1" applyBorder="1">
      <alignment/>
      <protection/>
    </xf>
    <xf numFmtId="0" fontId="8" fillId="0" borderId="0" xfId="21" applyFont="1" applyAlignment="1">
      <alignment horizontal="centerContinuous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125" style="2" customWidth="1"/>
    <col min="3" max="3" width="13.125" style="2" customWidth="1"/>
    <col min="4" max="4" width="9.125" style="2" customWidth="1"/>
    <col min="5" max="12" width="7.50390625" style="2" customWidth="1"/>
    <col min="13" max="16" width="6.625" style="2" customWidth="1"/>
    <col min="17" max="17" width="6.50390625" style="7" customWidth="1"/>
    <col min="18" max="25" width="6.50390625" style="2" customWidth="1"/>
    <col min="26" max="28" width="6.50390625" style="2" hidden="1" customWidth="1"/>
    <col min="29" max="16384" width="9.00390625" style="2" customWidth="1"/>
  </cols>
  <sheetData>
    <row r="1" spans="1:28" ht="13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21"/>
      <c r="S1" s="21"/>
      <c r="T1" s="21"/>
      <c r="U1" s="21"/>
      <c r="V1" s="21"/>
      <c r="W1" s="21"/>
      <c r="X1" s="21"/>
      <c r="Y1" s="21"/>
      <c r="Z1" s="1"/>
      <c r="AA1" s="1"/>
      <c r="AB1" s="1"/>
    </row>
    <row r="2" spans="1:25" ht="13.5" customHeight="1">
      <c r="A2" s="20"/>
      <c r="B2" s="23" t="s">
        <v>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21"/>
      <c r="S2" s="21"/>
      <c r="T2" s="21"/>
      <c r="U2" s="21"/>
      <c r="V2" s="20"/>
      <c r="W2" s="20"/>
      <c r="X2" s="24"/>
      <c r="Y2" s="24" t="s">
        <v>3</v>
      </c>
    </row>
    <row r="3" spans="1:28" ht="13.5" customHeight="1">
      <c r="A3" s="20"/>
      <c r="B3" s="23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1"/>
      <c r="S3" s="21"/>
      <c r="T3" s="21"/>
      <c r="U3" s="21"/>
      <c r="V3" s="21"/>
      <c r="W3" s="21"/>
      <c r="X3" s="21"/>
      <c r="Y3" s="24"/>
      <c r="Z3" s="1"/>
      <c r="AA3" s="1"/>
      <c r="AB3" s="1"/>
    </row>
    <row r="4" spans="1:28" ht="13.5" customHeight="1">
      <c r="A4" s="20"/>
      <c r="B4" s="25"/>
      <c r="C4" s="55" t="s">
        <v>21</v>
      </c>
      <c r="D4" s="25"/>
      <c r="E4" s="25"/>
      <c r="F4" s="25"/>
      <c r="G4" s="25"/>
      <c r="H4" s="25"/>
      <c r="I4" s="25"/>
      <c r="J4" s="25"/>
      <c r="K4" s="25"/>
      <c r="L4" s="26"/>
      <c r="M4" s="25"/>
      <c r="N4" s="25"/>
      <c r="O4" s="25"/>
      <c r="P4" s="25"/>
      <c r="Q4" s="27"/>
      <c r="R4" s="25"/>
      <c r="S4" s="25"/>
      <c r="T4" s="25"/>
      <c r="U4" s="25"/>
      <c r="V4" s="25"/>
      <c r="W4" s="25"/>
      <c r="X4" s="25"/>
      <c r="Y4" s="25"/>
      <c r="Z4" s="1"/>
      <c r="AA4" s="1"/>
      <c r="AB4" s="1"/>
    </row>
    <row r="5" spans="1:27" ht="13.5" customHeight="1" thickBot="1">
      <c r="A5" s="2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28"/>
      <c r="S5" s="28"/>
      <c r="T5" s="28"/>
      <c r="U5" s="28"/>
      <c r="V5" s="20"/>
      <c r="W5" s="28"/>
      <c r="X5" s="30"/>
      <c r="Y5" s="30" t="s">
        <v>22</v>
      </c>
      <c r="AA5" s="3"/>
    </row>
    <row r="6" spans="1:29" ht="19.5" customHeight="1">
      <c r="A6" s="31"/>
      <c r="B6" s="32" t="s">
        <v>23</v>
      </c>
      <c r="C6" s="32"/>
      <c r="D6" s="32" t="s">
        <v>0</v>
      </c>
      <c r="E6" s="32" t="s">
        <v>4</v>
      </c>
      <c r="F6" s="33" t="s">
        <v>5</v>
      </c>
      <c r="G6" s="34"/>
      <c r="H6" s="34"/>
      <c r="I6" s="34"/>
      <c r="J6" s="34"/>
      <c r="K6" s="34"/>
      <c r="L6" s="34"/>
      <c r="M6" s="33" t="s">
        <v>6</v>
      </c>
      <c r="N6" s="34"/>
      <c r="O6" s="34"/>
      <c r="P6" s="34"/>
      <c r="Q6" s="33" t="s">
        <v>7</v>
      </c>
      <c r="R6" s="35"/>
      <c r="S6" s="35"/>
      <c r="T6" s="35"/>
      <c r="U6" s="35"/>
      <c r="V6" s="35"/>
      <c r="W6" s="35"/>
      <c r="X6" s="35"/>
      <c r="Y6" s="35"/>
      <c r="Z6" s="17"/>
      <c r="AA6" s="17"/>
      <c r="AB6" s="17"/>
      <c r="AC6" s="10"/>
    </row>
    <row r="7" spans="1:29" ht="19.5" customHeight="1">
      <c r="A7" s="31"/>
      <c r="B7" s="32"/>
      <c r="C7" s="32"/>
      <c r="D7" s="32"/>
      <c r="E7" s="3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 t="s">
        <v>0</v>
      </c>
      <c r="R7" s="33" t="s">
        <v>8</v>
      </c>
      <c r="S7" s="34"/>
      <c r="T7" s="34"/>
      <c r="U7" s="34"/>
      <c r="V7" s="33" t="s">
        <v>9</v>
      </c>
      <c r="W7" s="34"/>
      <c r="X7" s="34"/>
      <c r="Y7" s="34"/>
      <c r="Z7" s="18" t="s">
        <v>19</v>
      </c>
      <c r="AA7" s="19"/>
      <c r="AB7" s="19"/>
      <c r="AC7" s="10"/>
    </row>
    <row r="8" spans="1:29" ht="19.5" customHeight="1">
      <c r="A8" s="31"/>
      <c r="B8" s="32"/>
      <c r="C8" s="32"/>
      <c r="D8" s="32"/>
      <c r="E8" s="32"/>
      <c r="F8" s="37" t="s">
        <v>0</v>
      </c>
      <c r="G8" s="37" t="s">
        <v>10</v>
      </c>
      <c r="H8" s="37" t="s">
        <v>11</v>
      </c>
      <c r="I8" s="37" t="s">
        <v>12</v>
      </c>
      <c r="J8" s="37" t="s">
        <v>13</v>
      </c>
      <c r="K8" s="37" t="s">
        <v>14</v>
      </c>
      <c r="L8" s="37" t="s">
        <v>15</v>
      </c>
      <c r="M8" s="37" t="s">
        <v>0</v>
      </c>
      <c r="N8" s="37" t="s">
        <v>10</v>
      </c>
      <c r="O8" s="37" t="s">
        <v>11</v>
      </c>
      <c r="P8" s="37" t="s">
        <v>12</v>
      </c>
      <c r="Q8" s="36"/>
      <c r="R8" s="38" t="s">
        <v>0</v>
      </c>
      <c r="S8" s="38" t="s">
        <v>10</v>
      </c>
      <c r="T8" s="38" t="s">
        <v>11</v>
      </c>
      <c r="U8" s="38" t="s">
        <v>12</v>
      </c>
      <c r="V8" s="38" t="s">
        <v>0</v>
      </c>
      <c r="W8" s="38" t="s">
        <v>10</v>
      </c>
      <c r="X8" s="38" t="s">
        <v>11</v>
      </c>
      <c r="Y8" s="38" t="s">
        <v>12</v>
      </c>
      <c r="Z8" s="4" t="s">
        <v>0</v>
      </c>
      <c r="AA8" s="5" t="s">
        <v>10</v>
      </c>
      <c r="AB8" s="6" t="s">
        <v>11</v>
      </c>
      <c r="AC8" s="10"/>
    </row>
    <row r="9" spans="1:85" ht="17.25" customHeight="1">
      <c r="A9" s="31"/>
      <c r="B9" s="39" t="s">
        <v>16</v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40"/>
      <c r="S9" s="40"/>
      <c r="T9" s="40"/>
      <c r="U9" s="40"/>
      <c r="V9" s="40"/>
      <c r="W9" s="40"/>
      <c r="X9" s="40"/>
      <c r="Y9" s="40"/>
      <c r="Z9" s="9"/>
      <c r="AA9" s="9"/>
      <c r="AB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</row>
    <row r="10" spans="1:85" ht="17.25" customHeight="1">
      <c r="A10" s="31"/>
      <c r="B10" s="42"/>
      <c r="C10" s="43" t="s">
        <v>24</v>
      </c>
      <c r="D10" s="44">
        <f>IF(SUM(E10)+SUM(F10)+SUM(M10)+SUM(Q10)&gt;0,SUM(E10)+SUM(F10)+SUM(M10)+SUM(Q10),"－")</f>
        <v>71</v>
      </c>
      <c r="E10" s="45">
        <v>3</v>
      </c>
      <c r="F10" s="44">
        <f>IF(SUM(G10:L10)&gt;0,SUM(G10:L10),"－")</f>
        <v>15</v>
      </c>
      <c r="G10" s="45">
        <v>3</v>
      </c>
      <c r="H10" s="45">
        <v>3</v>
      </c>
      <c r="I10" s="45">
        <v>1</v>
      </c>
      <c r="J10" s="45">
        <v>4</v>
      </c>
      <c r="K10" s="45" t="s">
        <v>20</v>
      </c>
      <c r="L10" s="45">
        <v>4</v>
      </c>
      <c r="M10" s="44">
        <f>IF(SUM(N10:P10)&gt;0,SUM(N10:P10),"－")</f>
        <v>12</v>
      </c>
      <c r="N10" s="45">
        <v>6</v>
      </c>
      <c r="O10" s="45">
        <v>3</v>
      </c>
      <c r="P10" s="45">
        <v>3</v>
      </c>
      <c r="Q10" s="46">
        <f>IF(SUM(R10,V10,Z10)&gt;0,SUM(R10,V10,Z10),"－")</f>
        <v>41</v>
      </c>
      <c r="R10" s="44">
        <f>IF(SUM(S10:U10)&gt;0,SUM(S10:U10),"－")</f>
        <v>21</v>
      </c>
      <c r="S10" s="45">
        <v>7</v>
      </c>
      <c r="T10" s="45">
        <v>9</v>
      </c>
      <c r="U10" s="45">
        <v>5</v>
      </c>
      <c r="V10" s="44">
        <f>IF(SUM(W10:Y10)&gt;0,SUM(W10:Y10),"－")</f>
        <v>20</v>
      </c>
      <c r="W10" s="45">
        <v>7</v>
      </c>
      <c r="X10" s="45">
        <v>5</v>
      </c>
      <c r="Y10" s="45">
        <v>8</v>
      </c>
      <c r="Z10" s="11" t="str">
        <f>IF(SUM(AA10:AB10)&gt;0,SUM(AA10:AB10),"－")</f>
        <v>－</v>
      </c>
      <c r="AA10" s="12"/>
      <c r="AB10" s="12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</row>
    <row r="11" spans="1:85" s="14" customFormat="1" ht="17.25" customHeight="1">
      <c r="A11" s="47"/>
      <c r="B11" s="48"/>
      <c r="C11" s="49" t="s">
        <v>25</v>
      </c>
      <c r="D11" s="50">
        <f>IF(SUM(SUM(E11)+SUM(F11)+SUM(M11)+SUM(Q11))=SUM(D12:D13),IF(SUM(E11)+SUM(F11)+SUM(M11)+SUM(Q11)&gt;0,SUM(E11)+SUM(F11)+SUM(M11)+SUM(Q11),"－"),"ｴﾗｰ")</f>
        <v>65</v>
      </c>
      <c r="E11" s="50">
        <f>IF(SUM(E12:E13)&gt;0,SUM(E12:E13),"－")</f>
        <v>1</v>
      </c>
      <c r="F11" s="50">
        <f>IF(SUM(G11:L11)&gt;0,SUM(G11:L11),"－")</f>
        <v>11</v>
      </c>
      <c r="G11" s="50" t="str">
        <f aca="true" t="shared" si="0" ref="G11:L11">IF(SUM(G12:G13)&gt;0,SUM(G12:G13),"－")</f>
        <v>－</v>
      </c>
      <c r="H11" s="50">
        <f t="shared" si="0"/>
        <v>3</v>
      </c>
      <c r="I11" s="50">
        <f t="shared" si="0"/>
        <v>3</v>
      </c>
      <c r="J11" s="50">
        <f t="shared" si="0"/>
        <v>1</v>
      </c>
      <c r="K11" s="50">
        <f t="shared" si="0"/>
        <v>4</v>
      </c>
      <c r="L11" s="50" t="str">
        <f t="shared" si="0"/>
        <v>－</v>
      </c>
      <c r="M11" s="50">
        <f>IF(SUM(N11:P11)=SUM(M12:M13),IF(SUM(N11:P11)&gt;0,SUM(N11:P11),"－"),"ｴﾗｰ")</f>
        <v>15</v>
      </c>
      <c r="N11" s="50">
        <f>IF(SUM(N12:N13)&gt;0,SUM(N12:N13),"－")</f>
        <v>6</v>
      </c>
      <c r="O11" s="50">
        <f>IF(SUM(O12:O13)&gt;0,SUM(O12:O13),"－")</f>
        <v>6</v>
      </c>
      <c r="P11" s="50">
        <f>IF(SUM(P12:P13)&gt;0,SUM(P12:P13),"－")</f>
        <v>3</v>
      </c>
      <c r="Q11" s="51">
        <f>IF(SUM(R11,V11,Z11)&gt;0,SUM(R11,V11,Z11),"－")</f>
        <v>38</v>
      </c>
      <c r="R11" s="50">
        <f>IF(SUM(S11:U11)=SUM(R12:R13),IF(SUM(S11:U11)&gt;0,SUM(S11:U11),"－"),"ｴﾗｰ")</f>
        <v>25</v>
      </c>
      <c r="S11" s="50">
        <f>IF(SUM(S12:S13)&gt;0,SUM(S12:S13),"－")</f>
        <v>10</v>
      </c>
      <c r="T11" s="50">
        <f>IF(SUM(T12:T13)&gt;0,SUM(T12:T13),"－")</f>
        <v>6</v>
      </c>
      <c r="U11" s="50">
        <f>IF(SUM(U12:U13)&gt;0,SUM(U12:U13),"－")</f>
        <v>9</v>
      </c>
      <c r="V11" s="50">
        <f>IF(SUM(W11:Y11)=SUM(V12:V13),IF(SUM(W11:Y11)&gt;0,SUM(W11:Y11),"－"),"ｴﾗｰ")</f>
        <v>13</v>
      </c>
      <c r="W11" s="50">
        <f>IF(SUM(W12:W13)&gt;0,SUM(W12:W13),"－")</f>
        <v>3</v>
      </c>
      <c r="X11" s="50">
        <f>IF(SUM(X12:X13)&gt;0,SUM(X12:X13),"－")</f>
        <v>5</v>
      </c>
      <c r="Y11" s="50">
        <f>IF(SUM(Y12:Y13)&gt;0,SUM(Y12:Y13),"－")</f>
        <v>5</v>
      </c>
      <c r="Z11" s="15" t="str">
        <f>IF(SUM(SUM(AA11)+SUM(AB11)+SUM(AI11)+SUM(AM11))=SUM(Z12:Z13),IF(SUM(AA11)+SUM(AB11)+SUM(AI11)+SUM(AM11)&gt;0,SUM(AA11)+SUM(AB11)+SUM(AI11)+SUM(AM11),"－"),"ｴﾗｰ")</f>
        <v>－</v>
      </c>
      <c r="AA11" s="15" t="str">
        <f>IF(SUM(AA12:AA13)&gt;0,SUM(AA12:AA13),"－")</f>
        <v>－</v>
      </c>
      <c r="AB11" s="15" t="str">
        <f>IF(SUM(AB12:AB13)&gt;0,SUM(AB12:AB13),"－")</f>
        <v>－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</row>
    <row r="12" spans="1:85" ht="17.25" customHeight="1">
      <c r="A12" s="31"/>
      <c r="B12" s="52"/>
      <c r="C12" s="43" t="s">
        <v>1</v>
      </c>
      <c r="D12" s="44">
        <f>IF(SUM(E12)+SUM(F12)+SUM(M12)+SUM(Q12)&gt;0,SUM(E12)+SUM(F12)+SUM(M12)+SUM(Q12),"－")</f>
        <v>40</v>
      </c>
      <c r="E12" s="45" t="s">
        <v>20</v>
      </c>
      <c r="F12" s="44">
        <f>IF(SUM(G12:L12)&gt;0,SUM(G12:L12),"－")</f>
        <v>8</v>
      </c>
      <c r="G12" s="45" t="s">
        <v>20</v>
      </c>
      <c r="H12" s="45">
        <v>2</v>
      </c>
      <c r="I12" s="45">
        <v>3</v>
      </c>
      <c r="J12" s="45" t="s">
        <v>20</v>
      </c>
      <c r="K12" s="45">
        <v>3</v>
      </c>
      <c r="L12" s="45" t="s">
        <v>20</v>
      </c>
      <c r="M12" s="44">
        <f>IF(SUM(N12:P12)&gt;0,SUM(N12:P12),"－")</f>
        <v>6</v>
      </c>
      <c r="N12" s="45">
        <v>1</v>
      </c>
      <c r="O12" s="45">
        <v>3</v>
      </c>
      <c r="P12" s="45">
        <v>2</v>
      </c>
      <c r="Q12" s="46">
        <f>IF(SUM(R12,V12,Z12)&gt;0,SUM(R12,V12,Z12),"－")</f>
        <v>26</v>
      </c>
      <c r="R12" s="44">
        <f>IF(SUM(S12:U12)&gt;0,SUM(S12:U12),"－")</f>
        <v>17</v>
      </c>
      <c r="S12" s="45">
        <v>5</v>
      </c>
      <c r="T12" s="45">
        <v>4</v>
      </c>
      <c r="U12" s="45">
        <v>8</v>
      </c>
      <c r="V12" s="44">
        <f>IF(SUM(W12:Y12)&gt;0,SUM(W12:Y12),"－")</f>
        <v>9</v>
      </c>
      <c r="W12" s="45">
        <v>3</v>
      </c>
      <c r="X12" s="45">
        <v>4</v>
      </c>
      <c r="Y12" s="45">
        <v>2</v>
      </c>
      <c r="Z12" s="11" t="str">
        <f>IF(SUM(AA12:AB12)&gt;0,SUM(AA12:AB12),"－")</f>
        <v>－</v>
      </c>
      <c r="AA12" s="12"/>
      <c r="AB12" s="12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</row>
    <row r="13" spans="1:85" ht="17.25" customHeight="1">
      <c r="A13" s="31"/>
      <c r="B13" s="52"/>
      <c r="C13" s="43" t="s">
        <v>2</v>
      </c>
      <c r="D13" s="44">
        <f>IF(SUM(E13)+SUM(F13)+SUM(M13)+SUM(Q13)&gt;0,SUM(E13)+SUM(F13)+SUM(M13)+SUM(Q13),"－")</f>
        <v>25</v>
      </c>
      <c r="E13" s="45">
        <v>1</v>
      </c>
      <c r="F13" s="44">
        <f>IF(SUM(G13:L13)&gt;0,SUM(G13:L13),"－")</f>
        <v>3</v>
      </c>
      <c r="G13" s="45" t="s">
        <v>20</v>
      </c>
      <c r="H13" s="45">
        <v>1</v>
      </c>
      <c r="I13" s="45" t="s">
        <v>20</v>
      </c>
      <c r="J13" s="45">
        <v>1</v>
      </c>
      <c r="K13" s="45">
        <v>1</v>
      </c>
      <c r="L13" s="45" t="s">
        <v>20</v>
      </c>
      <c r="M13" s="44">
        <f>IF(SUM(N13:P13)&gt;0,SUM(N13:P13),"－")</f>
        <v>9</v>
      </c>
      <c r="N13" s="45">
        <v>5</v>
      </c>
      <c r="O13" s="45">
        <v>3</v>
      </c>
      <c r="P13" s="45">
        <v>1</v>
      </c>
      <c r="Q13" s="46">
        <f>IF(SUM(R13,V13,Z13)&gt;0,SUM(R13,V13,Z13),"－")</f>
        <v>12</v>
      </c>
      <c r="R13" s="44">
        <f>IF(SUM(S13:U13)&gt;0,SUM(S13:U13),"－")</f>
        <v>8</v>
      </c>
      <c r="S13" s="45">
        <v>5</v>
      </c>
      <c r="T13" s="45">
        <v>2</v>
      </c>
      <c r="U13" s="45">
        <v>1</v>
      </c>
      <c r="V13" s="44">
        <f>IF(SUM(W13:Y13)&gt;0,SUM(W13:Y13),"－")</f>
        <v>4</v>
      </c>
      <c r="W13" s="45" t="s">
        <v>20</v>
      </c>
      <c r="X13" s="45">
        <v>1</v>
      </c>
      <c r="Y13" s="45">
        <v>3</v>
      </c>
      <c r="Z13" s="11" t="str">
        <f>IF(SUM(AA13:AB13)&gt;0,SUM(AA13:AB13),"－")</f>
        <v>－</v>
      </c>
      <c r="AA13" s="12"/>
      <c r="AB13" s="12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</row>
    <row r="14" spans="1:85" ht="17.25" customHeight="1">
      <c r="A14" s="31"/>
      <c r="B14" s="39" t="s">
        <v>17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53"/>
      <c r="R14" s="40"/>
      <c r="S14" s="40"/>
      <c r="T14" s="40"/>
      <c r="U14" s="40"/>
      <c r="V14" s="40"/>
      <c r="W14" s="40"/>
      <c r="X14" s="40"/>
      <c r="Y14" s="40"/>
      <c r="Z14" s="13"/>
      <c r="AA14" s="13"/>
      <c r="AB14" s="13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</row>
    <row r="15" spans="1:85" ht="17.25" customHeight="1">
      <c r="A15" s="31"/>
      <c r="B15" s="42"/>
      <c r="C15" s="43" t="s">
        <v>24</v>
      </c>
      <c r="D15" s="44">
        <f>IF(SUM(E15)+SUM(F15)+SUM(M15)+SUM(Q15)&gt;0,SUM(E15)+SUM(F15)+SUM(M15)+SUM(Q15),"－")</f>
        <v>125</v>
      </c>
      <c r="E15" s="45">
        <v>35</v>
      </c>
      <c r="F15" s="44">
        <f>IF(SUM(G15:L15)&gt;0,SUM(G15:L15),"－")</f>
        <v>36</v>
      </c>
      <c r="G15" s="45">
        <v>6</v>
      </c>
      <c r="H15" s="45">
        <v>4</v>
      </c>
      <c r="I15" s="45">
        <v>11</v>
      </c>
      <c r="J15" s="45">
        <v>5</v>
      </c>
      <c r="K15" s="45">
        <v>6</v>
      </c>
      <c r="L15" s="45">
        <v>4</v>
      </c>
      <c r="M15" s="44">
        <f>IF(SUM(N15:P15)&gt;0,SUM(N15:P15),"－")</f>
        <v>22</v>
      </c>
      <c r="N15" s="45">
        <v>7</v>
      </c>
      <c r="O15" s="45">
        <v>7</v>
      </c>
      <c r="P15" s="45">
        <v>8</v>
      </c>
      <c r="Q15" s="46">
        <f>IF(SUM(R15,V15,Z15)&gt;0,SUM(R15,V15,Z15),"－")</f>
        <v>32</v>
      </c>
      <c r="R15" s="44">
        <f>IF(SUM(S15:U15)&gt;0,SUM(S15:U15),"－")</f>
        <v>28</v>
      </c>
      <c r="S15" s="45">
        <v>8</v>
      </c>
      <c r="T15" s="45">
        <v>9</v>
      </c>
      <c r="U15" s="45">
        <v>11</v>
      </c>
      <c r="V15" s="44">
        <f>IF(SUM(W15:Y15)&gt;0,SUM(W15:Y15),"－")</f>
        <v>4</v>
      </c>
      <c r="W15" s="45">
        <v>4</v>
      </c>
      <c r="X15" s="45" t="s">
        <v>20</v>
      </c>
      <c r="Y15" s="45" t="s">
        <v>20</v>
      </c>
      <c r="Z15" s="11" t="str">
        <f>IF(SUM(AA15:AB15)&gt;0,SUM(AA15:AB15),"－")</f>
        <v>－</v>
      </c>
      <c r="AA15" s="12"/>
      <c r="AB15" s="12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</row>
    <row r="16" spans="1:85" s="14" customFormat="1" ht="17.25" customHeight="1">
      <c r="A16" s="47"/>
      <c r="B16" s="48"/>
      <c r="C16" s="49" t="s">
        <v>25</v>
      </c>
      <c r="D16" s="50">
        <f>IF(SUM(SUM(E16)+SUM(F16)+SUM(M16)+SUM(Q16))=SUM(D17:D18),IF(SUM(E16)+SUM(F16)+SUM(M16)+SUM(Q16)&gt;0,SUM(E16)+SUM(F16)+SUM(M16)+SUM(Q16),"－"),"ｴﾗｰ")</f>
        <v>123</v>
      </c>
      <c r="E16" s="50">
        <f>IF(SUM(E17:E18)&gt;0,SUM(E17:E18),"－")</f>
        <v>36</v>
      </c>
      <c r="F16" s="50">
        <f>IF(SUM(G16:L16)&gt;0,SUM(G16:L16),"－")</f>
        <v>44</v>
      </c>
      <c r="G16" s="50">
        <f aca="true" t="shared" si="1" ref="G16:L16">IF(SUM(G17:G18)&gt;0,SUM(G17:G18),"－")</f>
        <v>12</v>
      </c>
      <c r="H16" s="50">
        <f t="shared" si="1"/>
        <v>6</v>
      </c>
      <c r="I16" s="50">
        <f t="shared" si="1"/>
        <v>4</v>
      </c>
      <c r="J16" s="50">
        <f t="shared" si="1"/>
        <v>11</v>
      </c>
      <c r="K16" s="50">
        <f t="shared" si="1"/>
        <v>5</v>
      </c>
      <c r="L16" s="50">
        <f t="shared" si="1"/>
        <v>6</v>
      </c>
      <c r="M16" s="50">
        <f>IF(SUM(N16:P16)=SUM(M17:M18),IF(SUM(N16:P16)&gt;0,SUM(N16:P16),"－"),"ｴﾗｰ")</f>
        <v>18</v>
      </c>
      <c r="N16" s="50">
        <f>IF(SUM(N17:N18)&gt;0,SUM(N17:N18),"－")</f>
        <v>4</v>
      </c>
      <c r="O16" s="50">
        <f>IF(SUM(O17:O18)&gt;0,SUM(O17:O18),"－")</f>
        <v>7</v>
      </c>
      <c r="P16" s="50">
        <f>IF(SUM(P17:P18)&gt;0,SUM(P17:P18),"－")</f>
        <v>7</v>
      </c>
      <c r="Q16" s="51">
        <f>IF(SUM(R16,V16,Z16)&gt;0,SUM(R16,V16,Z16),"－")</f>
        <v>25</v>
      </c>
      <c r="R16" s="50">
        <f>IF(SUM(S16:U16)=SUM(R17:R18),IF(SUM(S16:U16)&gt;0,SUM(S16:U16),"－"),"ｴﾗｰ")</f>
        <v>24</v>
      </c>
      <c r="S16" s="50">
        <f>IF(SUM(S17:S18)&gt;0,SUM(S17:S18),"－")</f>
        <v>8</v>
      </c>
      <c r="T16" s="50">
        <f>IF(SUM(T17:T18)&gt;0,SUM(T17:T18),"－")</f>
        <v>7</v>
      </c>
      <c r="U16" s="50">
        <f>IF(SUM(U17:U18)&gt;0,SUM(U17:U18),"－")</f>
        <v>9</v>
      </c>
      <c r="V16" s="50">
        <f>IF(SUM(W16:Y16)=SUM(V17:V18),IF(SUM(W16:Y16)&gt;0,SUM(W16:Y16),"－"),"ｴﾗｰ")</f>
        <v>1</v>
      </c>
      <c r="W16" s="50">
        <f>IF(SUM(W17:W18)&gt;0,SUM(W17:W18),"－")</f>
        <v>1</v>
      </c>
      <c r="X16" s="50" t="str">
        <f>IF(SUM(X17:X18)&gt;0,SUM(X17:X18),"－")</f>
        <v>－</v>
      </c>
      <c r="Y16" s="50" t="str">
        <f>IF(SUM(Y17:Y18)&gt;0,SUM(Y17:Y18),"－")</f>
        <v>－</v>
      </c>
      <c r="Z16" s="15" t="str">
        <f>IF(SUM(SUM(AA16)+SUM(AB16)+SUM(AI16)+SUM(AM16))=SUM(Z17:Z18),IF(SUM(AA16)+SUM(AB16)+SUM(AI16)+SUM(AM16)&gt;0,SUM(AA16)+SUM(AB16)+SUM(AI16)+SUM(AM16),"－"),"ｴﾗｰ")</f>
        <v>－</v>
      </c>
      <c r="AA16" s="15" t="str">
        <f>IF(SUM(AA17:AA18)&gt;0,SUM(AA17:AA18),"－")</f>
        <v>－</v>
      </c>
      <c r="AB16" s="15" t="str">
        <f>IF(SUM(AB17:AB18)&gt;0,SUM(AB17:AB18),"－")</f>
        <v>－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</row>
    <row r="17" spans="1:85" ht="17.25" customHeight="1">
      <c r="A17" s="31"/>
      <c r="B17" s="52"/>
      <c r="C17" s="43" t="s">
        <v>1</v>
      </c>
      <c r="D17" s="44">
        <f>IF(SUM(E17)+SUM(F17)+SUM(M17)+SUM(Q17)&gt;0,SUM(E17)+SUM(F17)+SUM(M17)+SUM(Q17),"－")</f>
        <v>70</v>
      </c>
      <c r="E17" s="45">
        <v>18</v>
      </c>
      <c r="F17" s="44">
        <f>IF(SUM(G17:L17)&gt;0,SUM(G17:L17),"－")</f>
        <v>26</v>
      </c>
      <c r="G17" s="45">
        <v>7</v>
      </c>
      <c r="H17" s="45">
        <v>4</v>
      </c>
      <c r="I17" s="45">
        <v>2</v>
      </c>
      <c r="J17" s="45">
        <v>6</v>
      </c>
      <c r="K17" s="45">
        <v>2</v>
      </c>
      <c r="L17" s="45">
        <v>5</v>
      </c>
      <c r="M17" s="44">
        <f>IF(SUM(N17:P17)&gt;0,SUM(N17:P17),"－")</f>
        <v>10</v>
      </c>
      <c r="N17" s="45">
        <v>4</v>
      </c>
      <c r="O17" s="45">
        <v>3</v>
      </c>
      <c r="P17" s="45">
        <v>3</v>
      </c>
      <c r="Q17" s="46">
        <f>IF(SUM(R17,V17,Z17)&gt;0,SUM(R17,V17,Z17),"－")</f>
        <v>16</v>
      </c>
      <c r="R17" s="44">
        <f>IF(SUM(S17:U17)&gt;0,SUM(S17:U17),"－")</f>
        <v>15</v>
      </c>
      <c r="S17" s="45">
        <v>3</v>
      </c>
      <c r="T17" s="45">
        <v>4</v>
      </c>
      <c r="U17" s="45">
        <v>8</v>
      </c>
      <c r="V17" s="44">
        <f>IF(SUM(W17:Y17)&gt;0,SUM(W17:Y17),"－")</f>
        <v>1</v>
      </c>
      <c r="W17" s="45">
        <v>1</v>
      </c>
      <c r="X17" s="45" t="s">
        <v>20</v>
      </c>
      <c r="Y17" s="45" t="s">
        <v>20</v>
      </c>
      <c r="Z17" s="11" t="str">
        <f>IF(SUM(AA17:AB17)&gt;0,SUM(AA17:AB17),"－")</f>
        <v>－</v>
      </c>
      <c r="AA17" s="12"/>
      <c r="AB17" s="12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</row>
    <row r="18" spans="1:85" ht="17.25" customHeight="1">
      <c r="A18" s="31"/>
      <c r="B18" s="52"/>
      <c r="C18" s="43" t="s">
        <v>2</v>
      </c>
      <c r="D18" s="44">
        <f>IF(SUM(E18)+SUM(F18)+SUM(M18)+SUM(Q18)&gt;0,SUM(E18)+SUM(F18)+SUM(M18)+SUM(Q18),"－")</f>
        <v>53</v>
      </c>
      <c r="E18" s="45">
        <v>18</v>
      </c>
      <c r="F18" s="44">
        <f>IF(SUM(G18:L18)&gt;0,SUM(G18:L18),"－")</f>
        <v>18</v>
      </c>
      <c r="G18" s="45">
        <v>5</v>
      </c>
      <c r="H18" s="45">
        <v>2</v>
      </c>
      <c r="I18" s="45">
        <v>2</v>
      </c>
      <c r="J18" s="45">
        <v>5</v>
      </c>
      <c r="K18" s="45">
        <v>3</v>
      </c>
      <c r="L18" s="45">
        <v>1</v>
      </c>
      <c r="M18" s="44">
        <f>IF(SUM(N18:P18)&gt;0,SUM(N18:P18),"－")</f>
        <v>8</v>
      </c>
      <c r="N18" s="45" t="s">
        <v>20</v>
      </c>
      <c r="O18" s="45">
        <v>4</v>
      </c>
      <c r="P18" s="45">
        <v>4</v>
      </c>
      <c r="Q18" s="46">
        <f>IF(SUM(R18,V18,Z18)&gt;0,SUM(R18,V18,Z18),"－")</f>
        <v>9</v>
      </c>
      <c r="R18" s="44">
        <f>IF(SUM(S18:U18)&gt;0,SUM(S18:U18),"－")</f>
        <v>9</v>
      </c>
      <c r="S18" s="45">
        <v>5</v>
      </c>
      <c r="T18" s="45">
        <v>3</v>
      </c>
      <c r="U18" s="45">
        <v>1</v>
      </c>
      <c r="V18" s="44" t="str">
        <f>IF(SUM(W18:Y18)&gt;0,SUM(W18:Y18),"－")</f>
        <v>－</v>
      </c>
      <c r="W18" s="45" t="s">
        <v>20</v>
      </c>
      <c r="X18" s="45" t="s">
        <v>20</v>
      </c>
      <c r="Y18" s="45" t="s">
        <v>20</v>
      </c>
      <c r="Z18" s="11" t="str">
        <f>IF(SUM(AA18:AB18)&gt;0,SUM(AA18:AB18),"－")</f>
        <v>－</v>
      </c>
      <c r="AA18" s="12"/>
      <c r="AB18" s="12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</row>
    <row r="19" spans="1:85" ht="17.25" customHeight="1">
      <c r="A19" s="31"/>
      <c r="B19" s="39" t="s">
        <v>18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53"/>
      <c r="R19" s="40"/>
      <c r="S19" s="40"/>
      <c r="T19" s="40"/>
      <c r="U19" s="40"/>
      <c r="V19" s="40"/>
      <c r="W19" s="40"/>
      <c r="X19" s="40"/>
      <c r="Y19" s="40"/>
      <c r="Z19" s="13"/>
      <c r="AA19" s="13"/>
      <c r="AB19" s="13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</row>
    <row r="20" spans="1:85" ht="17.25" customHeight="1">
      <c r="A20" s="31"/>
      <c r="B20" s="42"/>
      <c r="C20" s="43" t="s">
        <v>24</v>
      </c>
      <c r="D20" s="44">
        <f>IF(SUM(E20)+SUM(F20)+SUM(M20)+SUM(Q20)&gt;0,SUM(E20)+SUM(F20)+SUM(M20)+SUM(Q20),"－")</f>
        <v>1276</v>
      </c>
      <c r="E20" s="45" t="s">
        <v>20</v>
      </c>
      <c r="F20" s="44">
        <f>IF(SUM(G20:L20)&gt;0,SUM(G20:L20),"－")</f>
        <v>570</v>
      </c>
      <c r="G20" s="45">
        <v>87</v>
      </c>
      <c r="H20" s="45">
        <v>90</v>
      </c>
      <c r="I20" s="45">
        <v>99</v>
      </c>
      <c r="J20" s="45">
        <v>102</v>
      </c>
      <c r="K20" s="45">
        <v>87</v>
      </c>
      <c r="L20" s="45">
        <v>105</v>
      </c>
      <c r="M20" s="44">
        <f>IF(SUM(N20:P20)&gt;0,SUM(N20:P20),"－")</f>
        <v>360</v>
      </c>
      <c r="N20" s="45">
        <v>109</v>
      </c>
      <c r="O20" s="45">
        <v>119</v>
      </c>
      <c r="P20" s="45">
        <v>132</v>
      </c>
      <c r="Q20" s="46">
        <f>IF(SUM(R20,V20,Z20)&gt;0,SUM(R20,V20,Z20),"－")</f>
        <v>346</v>
      </c>
      <c r="R20" s="44">
        <f>IF(SUM(S20:U20)&gt;0,SUM(S20:U20),"－")</f>
        <v>346</v>
      </c>
      <c r="S20" s="45">
        <v>127</v>
      </c>
      <c r="T20" s="45">
        <v>114</v>
      </c>
      <c r="U20" s="45">
        <v>105</v>
      </c>
      <c r="V20" s="44" t="str">
        <f>IF(SUM(W20:Y20)&gt;0,SUM(W20:Y20),"－")</f>
        <v>－</v>
      </c>
      <c r="W20" s="45" t="s">
        <v>20</v>
      </c>
      <c r="X20" s="45" t="s">
        <v>20</v>
      </c>
      <c r="Y20" s="45" t="s">
        <v>20</v>
      </c>
      <c r="Z20" s="11" t="str">
        <f>IF(SUM(AA20:AB20)&gt;0,SUM(AA20:AB20),"－")</f>
        <v>－</v>
      </c>
      <c r="AA20" s="12"/>
      <c r="AB20" s="12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</row>
    <row r="21" spans="1:85" s="14" customFormat="1" ht="17.25" customHeight="1">
      <c r="A21" s="47"/>
      <c r="B21" s="48"/>
      <c r="C21" s="49" t="s">
        <v>25</v>
      </c>
      <c r="D21" s="50">
        <f>IF(SUM(SUM(E21)+SUM(F21)+SUM(M21)+SUM(Q21))=SUM(D22:D23),IF(SUM(E21)+SUM(F21)+SUM(M21)+SUM(Q21)&gt;0,SUM(E21)+SUM(F21)+SUM(M21)+SUM(Q21),"－"),"ｴﾗｰ")</f>
        <v>1285</v>
      </c>
      <c r="E21" s="50" t="str">
        <f>IF(SUM(E22:E23)&gt;0,SUM(E22:E23),"－")</f>
        <v>－</v>
      </c>
      <c r="F21" s="50">
        <f>IF(SUM(G21:L21)&gt;0,SUM(G21:L21),"－")</f>
        <v>554</v>
      </c>
      <c r="G21" s="50">
        <f aca="true" t="shared" si="2" ref="G21:L21">IF(SUM(G22:G23)&gt;0,SUM(G22:G23),"－")</f>
        <v>82</v>
      </c>
      <c r="H21" s="50">
        <f t="shared" si="2"/>
        <v>89</v>
      </c>
      <c r="I21" s="50">
        <f t="shared" si="2"/>
        <v>96</v>
      </c>
      <c r="J21" s="50">
        <f t="shared" si="2"/>
        <v>107</v>
      </c>
      <c r="K21" s="50">
        <f t="shared" si="2"/>
        <v>104</v>
      </c>
      <c r="L21" s="50">
        <f t="shared" si="2"/>
        <v>76</v>
      </c>
      <c r="M21" s="50">
        <f>IF(SUM(N21:P21)=SUM(M22:M23),IF(SUM(N21:P21)&gt;0,SUM(N21:P21),"－"),"ｴﾗｰ")</f>
        <v>349</v>
      </c>
      <c r="N21" s="50">
        <f>IF(SUM(N22:N23)&gt;0,SUM(N22:N23),"－")</f>
        <v>116</v>
      </c>
      <c r="O21" s="50">
        <f>IF(SUM(O22:O23)&gt;0,SUM(O22:O23),"－")</f>
        <v>113</v>
      </c>
      <c r="P21" s="50">
        <f>IF(SUM(P22:P23)&gt;0,SUM(P22:P23),"－")</f>
        <v>120</v>
      </c>
      <c r="Q21" s="51">
        <f>IF(SUM(R21,V21,Z21)&gt;0,SUM(R21,V21,Z21),"－")</f>
        <v>382</v>
      </c>
      <c r="R21" s="50">
        <f>IF(SUM(S21:U21)=SUM(R22:R23),IF(SUM(S21:U21)&gt;0,SUM(S21:U21),"－"),"ｴﾗｰ")</f>
        <v>382</v>
      </c>
      <c r="S21" s="50">
        <f>IF(SUM(S22:S23)&gt;0,SUM(S22:S23),"－")</f>
        <v>147</v>
      </c>
      <c r="T21" s="50">
        <f>IF(SUM(T22:T23)&gt;0,SUM(T22:T23),"－")</f>
        <v>124</v>
      </c>
      <c r="U21" s="50">
        <f>IF(SUM(U22:U23)&gt;0,SUM(U22:U23),"－")</f>
        <v>111</v>
      </c>
      <c r="V21" s="50" t="str">
        <f>IF(SUM(W21:Y21)=SUM(V22:V23),IF(SUM(W21:Y21)&gt;0,SUM(W21:Y21),"－"),"ｴﾗｰ")</f>
        <v>－</v>
      </c>
      <c r="W21" s="50" t="str">
        <f>IF(SUM(W22:W23)&gt;0,SUM(W22:W23),"－")</f>
        <v>－</v>
      </c>
      <c r="X21" s="50" t="str">
        <f>IF(SUM(X22:X23)&gt;0,SUM(X22:X23),"－")</f>
        <v>－</v>
      </c>
      <c r="Y21" s="50" t="str">
        <f>IF(SUM(Y22:Y23)&gt;0,SUM(Y22:Y23),"－")</f>
        <v>－</v>
      </c>
      <c r="Z21" s="15" t="str">
        <f>IF(SUM(SUM(AA21)+SUM(AB21)+SUM(AI21)+SUM(AM21))=SUM(Z22:Z23),IF(SUM(AA21)+SUM(AB21)+SUM(AI21)+SUM(AM21)&gt;0,SUM(AA21)+SUM(AB21)+SUM(AI21)+SUM(AM21),"－"),"ｴﾗｰ")</f>
        <v>－</v>
      </c>
      <c r="AA21" s="15" t="str">
        <f>IF(SUM(AA22:AA23)&gt;0,SUM(AA22:AA23),"－")</f>
        <v>－</v>
      </c>
      <c r="AB21" s="15" t="str">
        <f>IF(SUM(AB22:AB23)&gt;0,SUM(AB22:AB23),"－")</f>
        <v>－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</row>
    <row r="22" spans="1:85" ht="17.25" customHeight="1">
      <c r="A22" s="31"/>
      <c r="B22" s="52"/>
      <c r="C22" s="43" t="s">
        <v>1</v>
      </c>
      <c r="D22" s="44">
        <f>IF(SUM(E22)+SUM(F22)+SUM(M22)+SUM(Q22)&gt;0,SUM(E22)+SUM(F22)+SUM(M22)+SUM(Q22),"－")</f>
        <v>805</v>
      </c>
      <c r="E22" s="45" t="s">
        <v>20</v>
      </c>
      <c r="F22" s="44">
        <f>IF(SUM(G22:L22)&gt;0,SUM(G22:L22),"－")</f>
        <v>343</v>
      </c>
      <c r="G22" s="45">
        <v>56</v>
      </c>
      <c r="H22" s="45">
        <v>53</v>
      </c>
      <c r="I22" s="45">
        <v>61</v>
      </c>
      <c r="J22" s="45">
        <v>64</v>
      </c>
      <c r="K22" s="45">
        <v>62</v>
      </c>
      <c r="L22" s="45">
        <v>47</v>
      </c>
      <c r="M22" s="44">
        <f>IF(SUM(N22:P22)&gt;0,SUM(N22:P22),"－")</f>
        <v>204</v>
      </c>
      <c r="N22" s="45">
        <v>75</v>
      </c>
      <c r="O22" s="45">
        <v>58</v>
      </c>
      <c r="P22" s="45">
        <v>71</v>
      </c>
      <c r="Q22" s="46">
        <f>IF(SUM(R22,V22,Z22)&gt;0,SUM(R22,V22,Z22),"－")</f>
        <v>258</v>
      </c>
      <c r="R22" s="44">
        <f>IF(SUM(S22:U22)&gt;0,SUM(S22:U22),"－")</f>
        <v>258</v>
      </c>
      <c r="S22" s="45">
        <v>96</v>
      </c>
      <c r="T22" s="45">
        <v>86</v>
      </c>
      <c r="U22" s="45">
        <v>76</v>
      </c>
      <c r="V22" s="44" t="str">
        <f>IF(SUM(W22:Y22)&gt;0,SUM(W22:Y22),"－")</f>
        <v>－</v>
      </c>
      <c r="W22" s="45" t="s">
        <v>20</v>
      </c>
      <c r="X22" s="45" t="s">
        <v>20</v>
      </c>
      <c r="Y22" s="45" t="s">
        <v>20</v>
      </c>
      <c r="Z22" s="11" t="str">
        <f>IF(SUM(AA22:AB22)&gt;0,SUM(AA22:AB22),"－")</f>
        <v>－</v>
      </c>
      <c r="AA22" s="12"/>
      <c r="AB22" s="12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</row>
    <row r="23" spans="1:85" ht="17.25" customHeight="1" thickBot="1">
      <c r="A23" s="31"/>
      <c r="B23" s="52"/>
      <c r="C23" s="43" t="s">
        <v>2</v>
      </c>
      <c r="D23" s="44">
        <f>IF(SUM(E23)+SUM(F23)+SUM(M23)+SUM(Q23)&gt;0,SUM(E23)+SUM(F23)+SUM(M23)+SUM(Q23),"－")</f>
        <v>480</v>
      </c>
      <c r="E23" s="45" t="s">
        <v>20</v>
      </c>
      <c r="F23" s="44">
        <f>IF(SUM(G23:L23)&gt;0,SUM(G23:L23),"－")</f>
        <v>211</v>
      </c>
      <c r="G23" s="45">
        <v>26</v>
      </c>
      <c r="H23" s="45">
        <v>36</v>
      </c>
      <c r="I23" s="45">
        <v>35</v>
      </c>
      <c r="J23" s="45">
        <v>43</v>
      </c>
      <c r="K23" s="45">
        <v>42</v>
      </c>
      <c r="L23" s="45">
        <v>29</v>
      </c>
      <c r="M23" s="44">
        <f>IF(SUM(N23:P23)&gt;0,SUM(N23:P23),"－")</f>
        <v>145</v>
      </c>
      <c r="N23" s="45">
        <v>41</v>
      </c>
      <c r="O23" s="45">
        <v>55</v>
      </c>
      <c r="P23" s="45">
        <v>49</v>
      </c>
      <c r="Q23" s="46">
        <f>IF(SUM(R23,V23,Z23)&gt;0,SUM(R23,V23,Z23),"－")</f>
        <v>124</v>
      </c>
      <c r="R23" s="44">
        <f>IF(SUM(S23:U23)&gt;0,SUM(S23:U23),"－")</f>
        <v>124</v>
      </c>
      <c r="S23" s="45">
        <v>51</v>
      </c>
      <c r="T23" s="45">
        <v>38</v>
      </c>
      <c r="U23" s="45">
        <v>35</v>
      </c>
      <c r="V23" s="44" t="str">
        <f>IF(SUM(W23:Y23)&gt;0,SUM(W23:Y23),"－")</f>
        <v>－</v>
      </c>
      <c r="W23" s="45" t="s">
        <v>20</v>
      </c>
      <c r="X23" s="45" t="s">
        <v>20</v>
      </c>
      <c r="Y23" s="45" t="s">
        <v>20</v>
      </c>
      <c r="Z23" s="11" t="str">
        <f>IF(SUM(AA23:AB23)&gt;0,SUM(AA23:AB23),"－")</f>
        <v>－</v>
      </c>
      <c r="AA23" s="12"/>
      <c r="AB23" s="12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</row>
    <row r="24" spans="1:28" ht="13.5">
      <c r="A24" s="2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54"/>
      <c r="R24" s="31"/>
      <c r="S24" s="31"/>
      <c r="T24" s="31"/>
      <c r="U24" s="31"/>
      <c r="V24" s="31"/>
      <c r="W24" s="31"/>
      <c r="X24" s="31"/>
      <c r="Y24" s="31"/>
      <c r="Z24" s="8"/>
      <c r="AA24" s="8"/>
      <c r="AB24" s="8"/>
    </row>
  </sheetData>
  <mergeCells count="13">
    <mergeCell ref="B19:C19"/>
    <mergeCell ref="D6:D8"/>
    <mergeCell ref="B9:C9"/>
    <mergeCell ref="B14:C14"/>
    <mergeCell ref="B6:C8"/>
    <mergeCell ref="Z7:AB7"/>
    <mergeCell ref="V7:Y7"/>
    <mergeCell ref="R7:U7"/>
    <mergeCell ref="E6:E8"/>
    <mergeCell ref="Q7:Q8"/>
    <mergeCell ref="Q6:Y6"/>
    <mergeCell ref="M6:P7"/>
    <mergeCell ref="F6:L7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2004-02-12T00:44:03Z</cp:lastPrinted>
  <dcterms:created xsi:type="dcterms:W3CDTF">2001-08-22T06:44:07Z</dcterms:created>
  <dcterms:modified xsi:type="dcterms:W3CDTF">2004-02-12T00:44:04Z</dcterms:modified>
  <cp:category/>
  <cp:version/>
  <cp:contentType/>
  <cp:contentStatus/>
</cp:coreProperties>
</file>