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小学科別入学状況（本科）" sheetId="1" r:id="rId1"/>
  </sheets>
  <definedNames/>
  <calcPr fullCalcOnLoad="1"/>
</workbook>
</file>

<file path=xl/sharedStrings.xml><?xml version="1.0" encoding="utf-8"?>
<sst xmlns="http://schemas.openxmlformats.org/spreadsheetml/2006/main" count="123" uniqueCount="52">
  <si>
    <t>高　等　学　校</t>
  </si>
  <si>
    <t>（単位：人）</t>
  </si>
  <si>
    <t>区　　　　分</t>
  </si>
  <si>
    <t>計</t>
  </si>
  <si>
    <t>－</t>
  </si>
  <si>
    <t>男</t>
  </si>
  <si>
    <t>女</t>
  </si>
  <si>
    <t xml:space="preserve"> 第34表　小学科別入学状況（本科）</t>
  </si>
  <si>
    <t>入　学　志　願　者</t>
  </si>
  <si>
    <t>入　　　学　　　者</t>
  </si>
  <si>
    <t>普　通　科</t>
  </si>
  <si>
    <t>農　業　科</t>
  </si>
  <si>
    <t>農　　業</t>
  </si>
  <si>
    <t>園　　芸</t>
  </si>
  <si>
    <t>畜　　産</t>
  </si>
  <si>
    <t>食品科学</t>
  </si>
  <si>
    <t>農業土木</t>
  </si>
  <si>
    <t>造　　園</t>
  </si>
  <si>
    <t>林　　業</t>
  </si>
  <si>
    <t>そ の 他</t>
  </si>
  <si>
    <t>工　業　科</t>
  </si>
  <si>
    <t>機　　械</t>
  </si>
  <si>
    <t>自 動 車</t>
  </si>
  <si>
    <t>電　　気</t>
  </si>
  <si>
    <t>電　　子</t>
  </si>
  <si>
    <t>情報技術</t>
  </si>
  <si>
    <t>建　　築</t>
  </si>
  <si>
    <t>土　　木</t>
  </si>
  <si>
    <t>化　　学</t>
  </si>
  <si>
    <t>デザイン</t>
  </si>
  <si>
    <t>商　業　科</t>
  </si>
  <si>
    <t>商　　業</t>
  </si>
  <si>
    <t>流通経済</t>
  </si>
  <si>
    <t>国際経済</t>
  </si>
  <si>
    <t>会　　計</t>
  </si>
  <si>
    <t>情報処理</t>
  </si>
  <si>
    <t>家　庭　科</t>
  </si>
  <si>
    <t>家　　政</t>
  </si>
  <si>
    <t>保　　育</t>
  </si>
  <si>
    <t>その他学科</t>
  </si>
  <si>
    <t>理　　数</t>
  </si>
  <si>
    <t>外 国 語</t>
  </si>
  <si>
    <t>体　　育</t>
  </si>
  <si>
    <t>総合学科</t>
  </si>
  <si>
    <t>平成7年度</t>
  </si>
  <si>
    <t>平成8年度</t>
  </si>
  <si>
    <t>農業機械</t>
  </si>
  <si>
    <t>生活</t>
  </si>
  <si>
    <t>調理</t>
  </si>
  <si>
    <t>入学者のうち過年</t>
  </si>
  <si>
    <t>男</t>
  </si>
  <si>
    <t>度中学校卒業者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</si>
</sst>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" xfId="21" applyBorder="1" applyAlignment="1">
      <alignment vertical="center"/>
      <protection/>
    </xf>
    <xf numFmtId="0" fontId="1" fillId="0" borderId="0" xfId="21" applyAlignment="1">
      <alignment horizontal="right"/>
      <protection/>
    </xf>
    <xf numFmtId="0" fontId="1" fillId="0" borderId="0" xfId="21" applyFont="1" applyAlignment="1">
      <alignment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4" fillId="0" borderId="6" xfId="21" applyNumberFormat="1" applyFont="1" applyBorder="1" applyAlignment="1">
      <alignment horizontal="right" vertical="center"/>
      <protection/>
    </xf>
    <xf numFmtId="3" fontId="1" fillId="0" borderId="6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3" fontId="3" fillId="0" borderId="8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2" xfId="21" applyFont="1" applyBorder="1" applyAlignment="1">
      <alignment horizontal="distributed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6" fillId="0" borderId="9" xfId="21" applyFont="1" applyBorder="1" applyAlignment="1">
      <alignment horizontal="distributed" vertical="center" shrinkToFit="1"/>
      <protection/>
    </xf>
    <xf numFmtId="0" fontId="6" fillId="0" borderId="10" xfId="21" applyFont="1" applyBorder="1" applyAlignment="1">
      <alignment horizontal="distributed" vertical="center" shrinkToFit="1"/>
      <protection/>
    </xf>
    <xf numFmtId="0" fontId="6" fillId="0" borderId="12" xfId="21" applyFont="1" applyBorder="1" applyAlignment="1">
      <alignment horizontal="distributed" vertical="center" shrinkToFit="1"/>
      <protection/>
    </xf>
    <xf numFmtId="0" fontId="6" fillId="0" borderId="13" xfId="21" applyFont="1" applyBorder="1" applyAlignment="1">
      <alignment horizontal="distributed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customHeight="1"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3.5" customHeight="1" thickBot="1">
      <c r="B5" s="7"/>
      <c r="C5" s="7"/>
      <c r="D5" s="7"/>
      <c r="E5" s="2"/>
      <c r="F5" s="2"/>
      <c r="G5" s="2"/>
      <c r="H5" s="2"/>
      <c r="I5" s="2"/>
      <c r="J5" s="2"/>
      <c r="K5" s="2"/>
      <c r="L5" s="8" t="s">
        <v>1</v>
      </c>
    </row>
    <row r="6" spans="2:12" ht="19.5" customHeight="1">
      <c r="B6" s="31" t="s">
        <v>2</v>
      </c>
      <c r="C6" s="31"/>
      <c r="D6" s="32"/>
      <c r="E6" s="30" t="s">
        <v>8</v>
      </c>
      <c r="F6" s="31"/>
      <c r="G6" s="32"/>
      <c r="H6" s="30" t="s">
        <v>9</v>
      </c>
      <c r="I6" s="31"/>
      <c r="J6" s="32"/>
      <c r="K6" s="42" t="s">
        <v>49</v>
      </c>
      <c r="L6" s="43"/>
    </row>
    <row r="7" spans="2:12" ht="19.5" customHeight="1">
      <c r="B7" s="36"/>
      <c r="C7" s="36"/>
      <c r="D7" s="37"/>
      <c r="E7" s="33"/>
      <c r="F7" s="34"/>
      <c r="G7" s="35"/>
      <c r="H7" s="33"/>
      <c r="I7" s="34"/>
      <c r="J7" s="35"/>
      <c r="K7" s="44" t="s">
        <v>51</v>
      </c>
      <c r="L7" s="45"/>
    </row>
    <row r="8" spans="2:12" ht="19.5" customHeight="1">
      <c r="B8" s="34"/>
      <c r="C8" s="34"/>
      <c r="D8" s="35"/>
      <c r="E8" s="12" t="s">
        <v>3</v>
      </c>
      <c r="F8" s="12" t="s">
        <v>5</v>
      </c>
      <c r="G8" s="12" t="s">
        <v>6</v>
      </c>
      <c r="H8" s="12" t="s">
        <v>3</v>
      </c>
      <c r="I8" s="12" t="s">
        <v>5</v>
      </c>
      <c r="J8" s="12" t="s">
        <v>6</v>
      </c>
      <c r="K8" s="27" t="s">
        <v>50</v>
      </c>
      <c r="L8" s="13" t="s">
        <v>6</v>
      </c>
    </row>
    <row r="9" spans="2:12" ht="16.5" customHeight="1">
      <c r="B9" s="39" t="s">
        <v>44</v>
      </c>
      <c r="C9" s="40"/>
      <c r="D9" s="9"/>
      <c r="E9" s="14">
        <v>56768</v>
      </c>
      <c r="F9" s="15">
        <v>28905</v>
      </c>
      <c r="G9" s="15">
        <v>27863</v>
      </c>
      <c r="H9" s="16">
        <f>I9+J9</f>
        <v>25139</v>
      </c>
      <c r="I9" s="15">
        <v>12588</v>
      </c>
      <c r="J9" s="15">
        <v>12551</v>
      </c>
      <c r="K9" s="15">
        <v>150</v>
      </c>
      <c r="L9" s="15">
        <v>53</v>
      </c>
    </row>
    <row r="10" spans="2:12" ht="16.5" customHeight="1">
      <c r="B10" s="41" t="s">
        <v>45</v>
      </c>
      <c r="C10" s="28"/>
      <c r="D10" s="3"/>
      <c r="E10" s="5">
        <f aca="true" t="shared" si="0" ref="E10:L10">IF(SUM(E11)+SUM(E12)+SUM(E23)+SUM(E34)+SUM(E40)+SUM(E44)+SUM(E49)&gt;0,SUM(E11)+SUM(E12)+SUM(E23)+SUM(E34)+SUM(E40)+SUM(E44)+SUM(E49),"－")</f>
        <v>54970</v>
      </c>
      <c r="F10" s="17">
        <f t="shared" si="0"/>
        <v>28694</v>
      </c>
      <c r="G10" s="17">
        <f t="shared" si="0"/>
        <v>26276</v>
      </c>
      <c r="H10" s="17">
        <f t="shared" si="0"/>
        <v>23819</v>
      </c>
      <c r="I10" s="17">
        <f t="shared" si="0"/>
        <v>12036</v>
      </c>
      <c r="J10" s="17">
        <f t="shared" si="0"/>
        <v>11783</v>
      </c>
      <c r="K10" s="17">
        <f t="shared" si="0"/>
        <v>126</v>
      </c>
      <c r="L10" s="17">
        <f t="shared" si="0"/>
        <v>62</v>
      </c>
    </row>
    <row r="11" spans="2:12" ht="16.5" customHeight="1">
      <c r="B11" s="28" t="s">
        <v>10</v>
      </c>
      <c r="C11" s="28"/>
      <c r="D11" s="3"/>
      <c r="E11" s="5">
        <f>IF(SUM(F11:G11)&gt;0,SUM(F11:G11),"－")</f>
        <v>44678</v>
      </c>
      <c r="F11" s="18">
        <v>23118</v>
      </c>
      <c r="G11" s="18">
        <v>21560</v>
      </c>
      <c r="H11" s="17">
        <f>IF(SUM(I11:J11)&gt;0,SUM(I11:J11),"－")</f>
        <v>15824</v>
      </c>
      <c r="I11" s="18">
        <v>7367</v>
      </c>
      <c r="J11" s="18">
        <v>8457</v>
      </c>
      <c r="K11" s="18">
        <v>73</v>
      </c>
      <c r="L11" s="18">
        <v>32</v>
      </c>
    </row>
    <row r="12" spans="2:12" ht="16.5" customHeight="1">
      <c r="B12" s="28" t="s">
        <v>11</v>
      </c>
      <c r="C12" s="28"/>
      <c r="D12" s="3"/>
      <c r="E12" s="5">
        <f>IF(SUM(E13:E22)&gt;0,SUM(E13:E22),"－")</f>
        <v>1513</v>
      </c>
      <c r="F12" s="17">
        <v>943</v>
      </c>
      <c r="G12" s="17">
        <v>570</v>
      </c>
      <c r="H12" s="17">
        <f>IF(SUM(H13:H22)&gt;0,SUM(H13:H22),"－")</f>
        <v>1273</v>
      </c>
      <c r="I12" s="17">
        <v>778</v>
      </c>
      <c r="J12" s="17">
        <f>IF(SUM(J13:J22)&gt;0,SUM(J13:J22),"－")</f>
        <v>495</v>
      </c>
      <c r="K12" s="17">
        <v>4</v>
      </c>
      <c r="L12" s="17" t="str">
        <f>IF(SUM(L13:L22)&gt;0,SUM(L13:L22),"－")</f>
        <v>－</v>
      </c>
    </row>
    <row r="13" spans="2:12" ht="16.5" customHeight="1">
      <c r="B13" s="4"/>
      <c r="C13" s="6" t="s">
        <v>12</v>
      </c>
      <c r="D13" s="3"/>
      <c r="E13" s="10">
        <f aca="true" t="shared" si="1" ref="E13:E22">IF(SUM(F13:G13)&gt;0,SUM(F13:G13),"－")</f>
        <v>330</v>
      </c>
      <c r="F13" s="19">
        <v>298</v>
      </c>
      <c r="G13" s="19">
        <v>32</v>
      </c>
      <c r="H13" s="20">
        <f aca="true" t="shared" si="2" ref="H13:H22">IF(SUM(I13:J13)&gt;0,SUM(I13:J13),"－")</f>
        <v>283</v>
      </c>
      <c r="I13" s="19">
        <v>254</v>
      </c>
      <c r="J13" s="19">
        <v>29</v>
      </c>
      <c r="K13" s="19">
        <v>2</v>
      </c>
      <c r="L13" s="19" t="s">
        <v>4</v>
      </c>
    </row>
    <row r="14" spans="2:12" ht="16.5" customHeight="1">
      <c r="B14" s="2"/>
      <c r="C14" s="6" t="s">
        <v>13</v>
      </c>
      <c r="D14" s="2"/>
      <c r="E14" s="10">
        <f t="shared" si="1"/>
        <v>92</v>
      </c>
      <c r="F14" s="19">
        <v>69</v>
      </c>
      <c r="G14" s="19">
        <v>23</v>
      </c>
      <c r="H14" s="20">
        <f t="shared" si="2"/>
        <v>80</v>
      </c>
      <c r="I14" s="19">
        <v>59</v>
      </c>
      <c r="J14" s="19">
        <v>21</v>
      </c>
      <c r="K14" s="19" t="s">
        <v>4</v>
      </c>
      <c r="L14" s="19" t="s">
        <v>4</v>
      </c>
    </row>
    <row r="15" spans="2:12" ht="16.5" customHeight="1">
      <c r="B15" s="2"/>
      <c r="C15" s="6" t="s">
        <v>14</v>
      </c>
      <c r="D15" s="2"/>
      <c r="E15" s="10">
        <f t="shared" si="1"/>
        <v>48</v>
      </c>
      <c r="F15" s="19">
        <v>33</v>
      </c>
      <c r="G15" s="19">
        <v>15</v>
      </c>
      <c r="H15" s="20">
        <f t="shared" si="2"/>
        <v>40</v>
      </c>
      <c r="I15" s="19">
        <v>25</v>
      </c>
      <c r="J15" s="19">
        <v>15</v>
      </c>
      <c r="K15" s="19" t="s">
        <v>4</v>
      </c>
      <c r="L15" s="19" t="s">
        <v>4</v>
      </c>
    </row>
    <row r="16" spans="2:12" ht="16.5" customHeight="1">
      <c r="B16" s="2"/>
      <c r="C16" s="6" t="s">
        <v>15</v>
      </c>
      <c r="D16" s="2"/>
      <c r="E16" s="10">
        <f t="shared" si="1"/>
        <v>138</v>
      </c>
      <c r="F16" s="19">
        <v>75</v>
      </c>
      <c r="G16" s="19">
        <v>63</v>
      </c>
      <c r="H16" s="20">
        <f t="shared" si="2"/>
        <v>121</v>
      </c>
      <c r="I16" s="19">
        <v>64</v>
      </c>
      <c r="J16" s="19">
        <v>57</v>
      </c>
      <c r="K16" s="19">
        <v>1</v>
      </c>
      <c r="L16" s="19" t="s">
        <v>4</v>
      </c>
    </row>
    <row r="17" spans="2:12" ht="16.5" customHeight="1">
      <c r="B17" s="2"/>
      <c r="C17" s="6" t="s">
        <v>16</v>
      </c>
      <c r="D17" s="2"/>
      <c r="E17" s="10">
        <f t="shared" si="1"/>
        <v>85</v>
      </c>
      <c r="F17" s="19">
        <v>84</v>
      </c>
      <c r="G17" s="19">
        <v>1</v>
      </c>
      <c r="H17" s="20">
        <f t="shared" si="2"/>
        <v>73</v>
      </c>
      <c r="I17" s="19">
        <v>72</v>
      </c>
      <c r="J17" s="19">
        <v>1</v>
      </c>
      <c r="K17" s="19" t="s">
        <v>4</v>
      </c>
      <c r="L17" s="19" t="s">
        <v>4</v>
      </c>
    </row>
    <row r="18" spans="2:12" ht="16.5" customHeight="1">
      <c r="B18" s="2"/>
      <c r="C18" s="26" t="s">
        <v>46</v>
      </c>
      <c r="D18" s="2"/>
      <c r="E18" s="10">
        <f t="shared" si="1"/>
        <v>48</v>
      </c>
      <c r="F18" s="19">
        <v>48</v>
      </c>
      <c r="G18" s="19" t="s">
        <v>4</v>
      </c>
      <c r="H18" s="20">
        <f t="shared" si="2"/>
        <v>40</v>
      </c>
      <c r="I18" s="19">
        <v>40</v>
      </c>
      <c r="J18" s="19" t="s">
        <v>4</v>
      </c>
      <c r="K18" s="19" t="s">
        <v>4</v>
      </c>
      <c r="L18" s="19" t="s">
        <v>4</v>
      </c>
    </row>
    <row r="19" spans="2:12" ht="16.5" customHeight="1">
      <c r="B19" s="2"/>
      <c r="C19" s="6" t="s">
        <v>17</v>
      </c>
      <c r="D19" s="2"/>
      <c r="E19" s="10">
        <f t="shared" si="1"/>
        <v>103</v>
      </c>
      <c r="F19" s="19">
        <v>97</v>
      </c>
      <c r="G19" s="19">
        <v>6</v>
      </c>
      <c r="H19" s="20">
        <f t="shared" si="2"/>
        <v>80</v>
      </c>
      <c r="I19" s="19">
        <v>75</v>
      </c>
      <c r="J19" s="19">
        <v>5</v>
      </c>
      <c r="K19" s="19" t="s">
        <v>4</v>
      </c>
      <c r="L19" s="19" t="s">
        <v>4</v>
      </c>
    </row>
    <row r="20" spans="2:12" ht="16.5" customHeight="1">
      <c r="B20" s="2"/>
      <c r="C20" s="6" t="s">
        <v>18</v>
      </c>
      <c r="D20" s="2"/>
      <c r="E20" s="10">
        <f t="shared" si="1"/>
        <v>46</v>
      </c>
      <c r="F20" s="19">
        <v>46</v>
      </c>
      <c r="G20" s="19" t="s">
        <v>4</v>
      </c>
      <c r="H20" s="20">
        <f t="shared" si="2"/>
        <v>35</v>
      </c>
      <c r="I20" s="19">
        <v>35</v>
      </c>
      <c r="J20" s="19" t="s">
        <v>4</v>
      </c>
      <c r="K20" s="19" t="s">
        <v>4</v>
      </c>
      <c r="L20" s="19" t="s">
        <v>4</v>
      </c>
    </row>
    <row r="21" spans="2:12" ht="16.5" customHeight="1">
      <c r="B21" s="2"/>
      <c r="C21" s="11" t="s">
        <v>47</v>
      </c>
      <c r="D21" s="2"/>
      <c r="E21" s="10">
        <f t="shared" si="1"/>
        <v>334</v>
      </c>
      <c r="F21" s="19" t="s">
        <v>4</v>
      </c>
      <c r="G21" s="19">
        <v>334</v>
      </c>
      <c r="H21" s="20">
        <f t="shared" si="2"/>
        <v>281</v>
      </c>
      <c r="I21" s="19" t="s">
        <v>4</v>
      </c>
      <c r="J21" s="19">
        <v>281</v>
      </c>
      <c r="K21" s="19" t="s">
        <v>4</v>
      </c>
      <c r="L21" s="19" t="s">
        <v>4</v>
      </c>
    </row>
    <row r="22" spans="2:12" ht="16.5" customHeight="1">
      <c r="B22" s="2"/>
      <c r="C22" s="6" t="s">
        <v>19</v>
      </c>
      <c r="D22" s="2"/>
      <c r="E22" s="10">
        <f t="shared" si="1"/>
        <v>289</v>
      </c>
      <c r="F22" s="19">
        <v>193</v>
      </c>
      <c r="G22" s="19">
        <v>96</v>
      </c>
      <c r="H22" s="20">
        <f t="shared" si="2"/>
        <v>240</v>
      </c>
      <c r="I22" s="19">
        <v>154</v>
      </c>
      <c r="J22" s="19">
        <v>86</v>
      </c>
      <c r="K22" s="19" t="s">
        <v>4</v>
      </c>
      <c r="L22" s="19" t="s">
        <v>4</v>
      </c>
    </row>
    <row r="23" spans="2:12" ht="16.5" customHeight="1">
      <c r="B23" s="28" t="s">
        <v>20</v>
      </c>
      <c r="C23" s="28"/>
      <c r="D23" s="3"/>
      <c r="E23" s="5">
        <f aca="true" t="shared" si="3" ref="E23:K23">IF(SUM(E24:E33)&gt;0,SUM(E24:E33),"－")</f>
        <v>2844</v>
      </c>
      <c r="F23" s="17">
        <f t="shared" si="3"/>
        <v>2564</v>
      </c>
      <c r="G23" s="17">
        <f t="shared" si="3"/>
        <v>280</v>
      </c>
      <c r="H23" s="17">
        <f t="shared" si="3"/>
        <v>2543</v>
      </c>
      <c r="I23" s="17">
        <f t="shared" si="3"/>
        <v>2285</v>
      </c>
      <c r="J23" s="17">
        <f t="shared" si="3"/>
        <v>258</v>
      </c>
      <c r="K23" s="17">
        <f t="shared" si="3"/>
        <v>38</v>
      </c>
      <c r="L23" s="17">
        <v>7</v>
      </c>
    </row>
    <row r="24" spans="2:12" ht="16.5" customHeight="1">
      <c r="B24" s="2"/>
      <c r="C24" s="6" t="s">
        <v>21</v>
      </c>
      <c r="D24" s="2"/>
      <c r="E24" s="10">
        <f aca="true" t="shared" si="4" ref="E24:E33">IF(SUM(F24:G24)&gt;0,SUM(F24:G24),"－")</f>
        <v>818</v>
      </c>
      <c r="F24" s="19">
        <v>801</v>
      </c>
      <c r="G24" s="19">
        <v>17</v>
      </c>
      <c r="H24" s="20">
        <f aca="true" t="shared" si="5" ref="H24:H33">IF(SUM(I24:J24)&gt;0,SUM(I24:J24),"－")</f>
        <v>755</v>
      </c>
      <c r="I24" s="19">
        <v>738</v>
      </c>
      <c r="J24" s="19">
        <v>17</v>
      </c>
      <c r="K24" s="19">
        <v>11</v>
      </c>
      <c r="L24" s="19">
        <v>4</v>
      </c>
    </row>
    <row r="25" spans="2:12" ht="16.5" customHeight="1">
      <c r="B25" s="4"/>
      <c r="C25" s="6" t="s">
        <v>22</v>
      </c>
      <c r="D25" s="3"/>
      <c r="E25" s="10">
        <f t="shared" si="4"/>
        <v>87</v>
      </c>
      <c r="F25" s="19">
        <v>83</v>
      </c>
      <c r="G25" s="19">
        <v>4</v>
      </c>
      <c r="H25" s="20">
        <f t="shared" si="5"/>
        <v>80</v>
      </c>
      <c r="I25" s="19">
        <v>76</v>
      </c>
      <c r="J25" s="19">
        <v>4</v>
      </c>
      <c r="K25" s="19" t="s">
        <v>4</v>
      </c>
      <c r="L25" s="19" t="s">
        <v>4</v>
      </c>
    </row>
    <row r="26" spans="2:12" ht="16.5" customHeight="1">
      <c r="B26" s="2"/>
      <c r="C26" s="6" t="s">
        <v>23</v>
      </c>
      <c r="D26" s="2"/>
      <c r="E26" s="10">
        <f t="shared" si="4"/>
        <v>512</v>
      </c>
      <c r="F26" s="19">
        <v>490</v>
      </c>
      <c r="G26" s="19">
        <v>22</v>
      </c>
      <c r="H26" s="20">
        <f t="shared" si="5"/>
        <v>466</v>
      </c>
      <c r="I26" s="19">
        <v>448</v>
      </c>
      <c r="J26" s="19">
        <v>18</v>
      </c>
      <c r="K26" s="19">
        <v>8</v>
      </c>
      <c r="L26" s="19" t="s">
        <v>4</v>
      </c>
    </row>
    <row r="27" spans="2:12" ht="16.5" customHeight="1">
      <c r="B27" s="2"/>
      <c r="C27" s="6" t="s">
        <v>24</v>
      </c>
      <c r="D27" s="2"/>
      <c r="E27" s="10">
        <f t="shared" si="4"/>
        <v>131</v>
      </c>
      <c r="F27" s="19">
        <v>118</v>
      </c>
      <c r="G27" s="19">
        <v>13</v>
      </c>
      <c r="H27" s="20">
        <f t="shared" si="5"/>
        <v>122</v>
      </c>
      <c r="I27" s="19">
        <v>109</v>
      </c>
      <c r="J27" s="19">
        <v>13</v>
      </c>
      <c r="K27" s="19" t="s">
        <v>4</v>
      </c>
      <c r="L27" s="19" t="s">
        <v>4</v>
      </c>
    </row>
    <row r="28" spans="2:12" ht="16.5" customHeight="1">
      <c r="B28" s="2"/>
      <c r="C28" s="6" t="s">
        <v>25</v>
      </c>
      <c r="D28" s="2"/>
      <c r="E28" s="10">
        <f t="shared" si="4"/>
        <v>222</v>
      </c>
      <c r="F28" s="19">
        <v>192</v>
      </c>
      <c r="G28" s="19">
        <v>30</v>
      </c>
      <c r="H28" s="20">
        <f t="shared" si="5"/>
        <v>200</v>
      </c>
      <c r="I28" s="19">
        <v>172</v>
      </c>
      <c r="J28" s="19">
        <v>28</v>
      </c>
      <c r="K28" s="19" t="s">
        <v>4</v>
      </c>
      <c r="L28" s="19" t="s">
        <v>4</v>
      </c>
    </row>
    <row r="29" spans="2:12" ht="16.5" customHeight="1">
      <c r="B29" s="2"/>
      <c r="C29" s="6" t="s">
        <v>26</v>
      </c>
      <c r="D29" s="2"/>
      <c r="E29" s="10">
        <f t="shared" si="4"/>
        <v>286</v>
      </c>
      <c r="F29" s="19">
        <v>225</v>
      </c>
      <c r="G29" s="19">
        <v>61</v>
      </c>
      <c r="H29" s="20">
        <f t="shared" si="5"/>
        <v>251</v>
      </c>
      <c r="I29" s="19">
        <v>196</v>
      </c>
      <c r="J29" s="19">
        <v>55</v>
      </c>
      <c r="K29" s="19">
        <v>2</v>
      </c>
      <c r="L29" s="19" t="s">
        <v>4</v>
      </c>
    </row>
    <row r="30" spans="2:12" ht="16.5" customHeight="1">
      <c r="B30" s="2"/>
      <c r="C30" s="6" t="s">
        <v>27</v>
      </c>
      <c r="D30" s="2"/>
      <c r="E30" s="10">
        <f t="shared" si="4"/>
        <v>310</v>
      </c>
      <c r="F30" s="19">
        <v>291</v>
      </c>
      <c r="G30" s="19">
        <v>19</v>
      </c>
      <c r="H30" s="20">
        <f t="shared" si="5"/>
        <v>264</v>
      </c>
      <c r="I30" s="19">
        <v>249</v>
      </c>
      <c r="J30" s="19">
        <v>15</v>
      </c>
      <c r="K30" s="19">
        <v>7</v>
      </c>
      <c r="L30" s="19">
        <v>1</v>
      </c>
    </row>
    <row r="31" spans="2:12" ht="16.5" customHeight="1">
      <c r="B31" s="2"/>
      <c r="C31" s="6" t="s">
        <v>28</v>
      </c>
      <c r="D31" s="2"/>
      <c r="E31" s="10">
        <f t="shared" si="4"/>
        <v>242</v>
      </c>
      <c r="F31" s="19">
        <v>204</v>
      </c>
      <c r="G31" s="19">
        <v>38</v>
      </c>
      <c r="H31" s="20">
        <f t="shared" si="5"/>
        <v>200</v>
      </c>
      <c r="I31" s="19">
        <v>165</v>
      </c>
      <c r="J31" s="19">
        <v>35</v>
      </c>
      <c r="K31" s="19" t="s">
        <v>4</v>
      </c>
      <c r="L31" s="19" t="s">
        <v>4</v>
      </c>
    </row>
    <row r="32" spans="2:12" ht="16.5" customHeight="1">
      <c r="B32" s="2"/>
      <c r="C32" s="6" t="s">
        <v>29</v>
      </c>
      <c r="D32" s="2"/>
      <c r="E32" s="10">
        <f t="shared" si="4"/>
        <v>84</v>
      </c>
      <c r="F32" s="19">
        <v>13</v>
      </c>
      <c r="G32" s="19">
        <v>71</v>
      </c>
      <c r="H32" s="20">
        <f t="shared" si="5"/>
        <v>80</v>
      </c>
      <c r="I32" s="19">
        <v>11</v>
      </c>
      <c r="J32" s="19">
        <v>69</v>
      </c>
      <c r="K32" s="19" t="s">
        <v>4</v>
      </c>
      <c r="L32" s="19">
        <v>2</v>
      </c>
    </row>
    <row r="33" spans="2:12" ht="16.5" customHeight="1">
      <c r="B33" s="2"/>
      <c r="C33" s="6" t="s">
        <v>19</v>
      </c>
      <c r="D33" s="2"/>
      <c r="E33" s="10">
        <f t="shared" si="4"/>
        <v>152</v>
      </c>
      <c r="F33" s="19">
        <v>147</v>
      </c>
      <c r="G33" s="19">
        <v>5</v>
      </c>
      <c r="H33" s="20">
        <f t="shared" si="5"/>
        <v>125</v>
      </c>
      <c r="I33" s="19">
        <v>121</v>
      </c>
      <c r="J33" s="19">
        <v>4</v>
      </c>
      <c r="K33" s="19">
        <v>10</v>
      </c>
      <c r="L33" s="19" t="s">
        <v>4</v>
      </c>
    </row>
    <row r="34" spans="2:12" ht="16.5" customHeight="1">
      <c r="B34" s="28" t="s">
        <v>30</v>
      </c>
      <c r="C34" s="28"/>
      <c r="D34" s="3"/>
      <c r="E34" s="5">
        <f aca="true" t="shared" si="6" ref="E34:L34">IF(SUM(E35:E39)&gt;0,SUM(E35:E39),"－")</f>
        <v>3890</v>
      </c>
      <c r="F34" s="17">
        <f t="shared" si="6"/>
        <v>1531</v>
      </c>
      <c r="G34" s="17">
        <f t="shared" si="6"/>
        <v>2359</v>
      </c>
      <c r="H34" s="17">
        <f t="shared" si="6"/>
        <v>2873</v>
      </c>
      <c r="I34" s="17">
        <f t="shared" si="6"/>
        <v>1207</v>
      </c>
      <c r="J34" s="17">
        <f t="shared" si="6"/>
        <v>1666</v>
      </c>
      <c r="K34" s="17">
        <f t="shared" si="6"/>
        <v>9</v>
      </c>
      <c r="L34" s="17">
        <f t="shared" si="6"/>
        <v>21</v>
      </c>
    </row>
    <row r="35" spans="2:12" ht="16.5" customHeight="1">
      <c r="B35" s="2"/>
      <c r="C35" s="6" t="s">
        <v>31</v>
      </c>
      <c r="D35" s="2"/>
      <c r="E35" s="10">
        <f>IF(SUM(F35:G35)&gt;0,SUM(F35:G35),"－")</f>
        <v>2255</v>
      </c>
      <c r="F35" s="19">
        <v>968</v>
      </c>
      <c r="G35" s="19">
        <v>1287</v>
      </c>
      <c r="H35" s="20">
        <f>IF(SUM(I35:J35)&gt;0,SUM(I35:J35),"－")</f>
        <v>1814</v>
      </c>
      <c r="I35" s="19">
        <v>832</v>
      </c>
      <c r="J35" s="19">
        <v>982</v>
      </c>
      <c r="K35" s="19">
        <v>8</v>
      </c>
      <c r="L35" s="19">
        <v>19</v>
      </c>
    </row>
    <row r="36" spans="2:12" ht="16.5" customHeight="1">
      <c r="B36" s="2"/>
      <c r="C36" s="6" t="s">
        <v>32</v>
      </c>
      <c r="D36" s="2"/>
      <c r="E36" s="10">
        <f>IF(SUM(F36:G36)&gt;0,SUM(F36:G36),"－")</f>
        <v>115</v>
      </c>
      <c r="F36" s="19" t="s">
        <v>4</v>
      </c>
      <c r="G36" s="19">
        <v>115</v>
      </c>
      <c r="H36" s="20">
        <f>IF(SUM(I36:J36)&gt;0,SUM(I36:J36),"－")</f>
        <v>40</v>
      </c>
      <c r="I36" s="19" t="s">
        <v>4</v>
      </c>
      <c r="J36" s="19">
        <v>40</v>
      </c>
      <c r="K36" s="19" t="s">
        <v>4</v>
      </c>
      <c r="L36" s="19" t="s">
        <v>4</v>
      </c>
    </row>
    <row r="37" spans="2:12" ht="16.5" customHeight="1">
      <c r="B37" s="2"/>
      <c r="C37" s="6" t="s">
        <v>33</v>
      </c>
      <c r="D37" s="2"/>
      <c r="E37" s="10">
        <f>IF(SUM(F37:G37)&gt;0,SUM(F37:G37),"－")</f>
        <v>158</v>
      </c>
      <c r="F37" s="19">
        <v>6</v>
      </c>
      <c r="G37" s="19">
        <v>152</v>
      </c>
      <c r="H37" s="20">
        <f>IF(SUM(I37:J37)&gt;0,SUM(I37:J37),"－")</f>
        <v>86</v>
      </c>
      <c r="I37" s="19">
        <v>5</v>
      </c>
      <c r="J37" s="19">
        <v>81</v>
      </c>
      <c r="K37" s="19" t="s">
        <v>4</v>
      </c>
      <c r="L37" s="19" t="s">
        <v>4</v>
      </c>
    </row>
    <row r="38" spans="2:12" ht="16.5" customHeight="1">
      <c r="B38" s="2"/>
      <c r="C38" s="6" t="s">
        <v>34</v>
      </c>
      <c r="D38" s="2"/>
      <c r="E38" s="10" t="str">
        <f>IF(SUM(F38:G38)&gt;0,SUM(F38:G38),"－")</f>
        <v>－</v>
      </c>
      <c r="F38" s="19" t="s">
        <v>4</v>
      </c>
      <c r="G38" s="19" t="s">
        <v>4</v>
      </c>
      <c r="H38" s="20" t="str">
        <f>IF(SUM(I38:J38)&gt;0,SUM(I38:J38),"－")</f>
        <v>－</v>
      </c>
      <c r="I38" s="19" t="s">
        <v>4</v>
      </c>
      <c r="J38" s="19" t="s">
        <v>4</v>
      </c>
      <c r="K38" s="19" t="s">
        <v>4</v>
      </c>
      <c r="L38" s="19" t="s">
        <v>4</v>
      </c>
    </row>
    <row r="39" spans="2:12" ht="16.5" customHeight="1">
      <c r="B39" s="2"/>
      <c r="C39" s="6" t="s">
        <v>35</v>
      </c>
      <c r="D39" s="2"/>
      <c r="E39" s="10">
        <f>IF(SUM(F39:G39)&gt;0,SUM(F39:G39),"－")</f>
        <v>1362</v>
      </c>
      <c r="F39" s="19">
        <v>557</v>
      </c>
      <c r="G39" s="19">
        <v>805</v>
      </c>
      <c r="H39" s="20">
        <f>IF(SUM(I39:J39)&gt;0,SUM(I39:J39),"－")</f>
        <v>933</v>
      </c>
      <c r="I39" s="19">
        <v>370</v>
      </c>
      <c r="J39" s="19">
        <v>563</v>
      </c>
      <c r="K39" s="19">
        <v>1</v>
      </c>
      <c r="L39" s="19">
        <v>2</v>
      </c>
    </row>
    <row r="40" spans="2:12" ht="16.5" customHeight="1">
      <c r="B40" s="28" t="s">
        <v>36</v>
      </c>
      <c r="C40" s="28"/>
      <c r="D40" s="3"/>
      <c r="E40" s="5">
        <f aca="true" t="shared" si="7" ref="E40:L40">IF(SUM(E41:E43)&gt;0,SUM(E41:E43),"－")</f>
        <v>1189</v>
      </c>
      <c r="F40" s="17">
        <f t="shared" si="7"/>
        <v>107</v>
      </c>
      <c r="G40" s="17">
        <f t="shared" si="7"/>
        <v>1082</v>
      </c>
      <c r="H40" s="17">
        <f t="shared" si="7"/>
        <v>651</v>
      </c>
      <c r="I40" s="17">
        <f t="shared" si="7"/>
        <v>51</v>
      </c>
      <c r="J40" s="17">
        <f t="shared" si="7"/>
        <v>600</v>
      </c>
      <c r="K40" s="17" t="str">
        <f t="shared" si="7"/>
        <v>－</v>
      </c>
      <c r="L40" s="17">
        <f t="shared" si="7"/>
        <v>1</v>
      </c>
    </row>
    <row r="41" spans="2:12" ht="16.5" customHeight="1">
      <c r="B41" s="2"/>
      <c r="C41" s="6" t="s">
        <v>37</v>
      </c>
      <c r="D41" s="2"/>
      <c r="E41" s="10">
        <f>IF(SUM(F41:G41)&gt;0,SUM(F41:G41),"－")</f>
        <v>929</v>
      </c>
      <c r="F41" s="19" t="s">
        <v>4</v>
      </c>
      <c r="G41" s="19">
        <v>929</v>
      </c>
      <c r="H41" s="20">
        <f>IF(SUM(I41:J41)&gt;0,SUM(I41:J41),"－")</f>
        <v>486</v>
      </c>
      <c r="I41" s="19" t="s">
        <v>4</v>
      </c>
      <c r="J41" s="19">
        <v>486</v>
      </c>
      <c r="K41" s="19" t="s">
        <v>4</v>
      </c>
      <c r="L41" s="19">
        <v>1</v>
      </c>
    </row>
    <row r="42" spans="2:12" ht="16.5" customHeight="1">
      <c r="B42" s="2"/>
      <c r="C42" s="26" t="s">
        <v>48</v>
      </c>
      <c r="D42" s="2"/>
      <c r="E42" s="10">
        <f>IF(SUM(F42:G42)&gt;0,SUM(F42:G42),"－")</f>
        <v>148</v>
      </c>
      <c r="F42" s="19">
        <v>107</v>
      </c>
      <c r="G42" s="19">
        <v>41</v>
      </c>
      <c r="H42" s="20">
        <f>IF(SUM(I42:J42)&gt;0,SUM(I42:J42),"－")</f>
        <v>81</v>
      </c>
      <c r="I42" s="19">
        <v>51</v>
      </c>
      <c r="J42" s="19">
        <v>30</v>
      </c>
      <c r="K42" s="19" t="s">
        <v>4</v>
      </c>
      <c r="L42" s="19" t="s">
        <v>4</v>
      </c>
    </row>
    <row r="43" spans="2:12" ht="16.5" customHeight="1">
      <c r="B43" s="2"/>
      <c r="C43" s="6" t="s">
        <v>38</v>
      </c>
      <c r="D43" s="2"/>
      <c r="E43" s="10">
        <f>IF(SUM(F43:G43)&gt;0,SUM(F43:G43),"－")</f>
        <v>112</v>
      </c>
      <c r="F43" s="19" t="s">
        <v>4</v>
      </c>
      <c r="G43" s="19">
        <v>112</v>
      </c>
      <c r="H43" s="20">
        <f>IF(SUM(I43:J43)&gt;0,SUM(I43:J43),"－")</f>
        <v>84</v>
      </c>
      <c r="I43" s="19" t="s">
        <v>4</v>
      </c>
      <c r="J43" s="19">
        <v>84</v>
      </c>
      <c r="K43" s="19" t="s">
        <v>4</v>
      </c>
      <c r="L43" s="19" t="s">
        <v>4</v>
      </c>
    </row>
    <row r="44" spans="2:12" ht="16.5" customHeight="1">
      <c r="B44" s="28" t="s">
        <v>39</v>
      </c>
      <c r="C44" s="28"/>
      <c r="D44" s="3"/>
      <c r="E44" s="5">
        <f aca="true" t="shared" si="8" ref="E44:L44">IF(SUM(E45:E48)&gt;0,SUM(E45:E48),"－")</f>
        <v>619</v>
      </c>
      <c r="F44" s="17">
        <f t="shared" si="8"/>
        <v>282</v>
      </c>
      <c r="G44" s="17">
        <v>337</v>
      </c>
      <c r="H44" s="17">
        <f t="shared" si="8"/>
        <v>453</v>
      </c>
      <c r="I44" s="17">
        <f t="shared" si="8"/>
        <v>230</v>
      </c>
      <c r="J44" s="17">
        <f t="shared" si="8"/>
        <v>223</v>
      </c>
      <c r="K44" s="17">
        <v>1</v>
      </c>
      <c r="L44" s="17">
        <f t="shared" si="8"/>
        <v>1</v>
      </c>
    </row>
    <row r="45" spans="2:12" ht="16.5" customHeight="1">
      <c r="B45" s="2"/>
      <c r="C45" s="6" t="s">
        <v>40</v>
      </c>
      <c r="D45" s="2"/>
      <c r="E45" s="10">
        <f>IF(SUM(F45:G45)&gt;0,SUM(F45:G45),"－")</f>
        <v>117</v>
      </c>
      <c r="F45" s="19">
        <v>91</v>
      </c>
      <c r="G45" s="19">
        <v>26</v>
      </c>
      <c r="H45" s="20">
        <f>IF(SUM(I45:J45)&gt;0,SUM(I45:J45),"－")</f>
        <v>80</v>
      </c>
      <c r="I45" s="19">
        <v>59</v>
      </c>
      <c r="J45" s="19">
        <v>21</v>
      </c>
      <c r="K45" s="19" t="s">
        <v>4</v>
      </c>
      <c r="L45" s="19" t="s">
        <v>4</v>
      </c>
    </row>
    <row r="46" spans="2:12" ht="16.5" customHeight="1">
      <c r="B46" s="21"/>
      <c r="C46" s="6" t="s">
        <v>41</v>
      </c>
      <c r="D46" s="21"/>
      <c r="E46" s="10">
        <f>IF(SUM(F46:G46)&gt;0,SUM(F46:G46),"－")</f>
        <v>359</v>
      </c>
      <c r="F46" s="19">
        <v>56</v>
      </c>
      <c r="G46" s="19">
        <v>303</v>
      </c>
      <c r="H46" s="20">
        <f>IF(SUM(I46:J46)&gt;0,SUM(I46:J46),"－")</f>
        <v>246</v>
      </c>
      <c r="I46" s="19">
        <v>52</v>
      </c>
      <c r="J46" s="19">
        <v>194</v>
      </c>
      <c r="K46" s="19">
        <v>1</v>
      </c>
      <c r="L46" s="19">
        <v>1</v>
      </c>
    </row>
    <row r="47" spans="2:12" ht="16.5" customHeight="1">
      <c r="B47" s="2"/>
      <c r="C47" s="6" t="s">
        <v>42</v>
      </c>
      <c r="D47" s="2"/>
      <c r="E47" s="10">
        <f>IF(SUM(F47:G47)&gt;0,SUM(F47:G47),"－")</f>
        <v>100</v>
      </c>
      <c r="F47" s="19">
        <v>100</v>
      </c>
      <c r="G47" s="19" t="s">
        <v>4</v>
      </c>
      <c r="H47" s="20">
        <f>IF(SUM(I47:J47)&gt;0,SUM(I47:J47),"－")</f>
        <v>87</v>
      </c>
      <c r="I47" s="19">
        <v>87</v>
      </c>
      <c r="J47" s="19" t="s">
        <v>4</v>
      </c>
      <c r="K47" s="19" t="s">
        <v>4</v>
      </c>
      <c r="L47" s="19" t="s">
        <v>4</v>
      </c>
    </row>
    <row r="48" spans="2:12" ht="16.5" customHeight="1">
      <c r="B48" s="2"/>
      <c r="C48" s="6" t="s">
        <v>19</v>
      </c>
      <c r="D48" s="2"/>
      <c r="E48" s="10">
        <f>IF(SUM(F48:G48)&gt;0,SUM(F48:G48),"－")</f>
        <v>43</v>
      </c>
      <c r="F48" s="19">
        <v>35</v>
      </c>
      <c r="G48" s="19">
        <v>8</v>
      </c>
      <c r="H48" s="20">
        <f>IF(SUM(I48:J48)&gt;0,SUM(I48:J48),"－")</f>
        <v>40</v>
      </c>
      <c r="I48" s="19">
        <v>32</v>
      </c>
      <c r="J48" s="19">
        <v>8</v>
      </c>
      <c r="K48" s="19" t="s">
        <v>4</v>
      </c>
      <c r="L48" s="19" t="s">
        <v>4</v>
      </c>
    </row>
    <row r="49" spans="2:12" ht="16.5" customHeight="1" thickBot="1">
      <c r="B49" s="29" t="s">
        <v>43</v>
      </c>
      <c r="C49" s="29"/>
      <c r="D49" s="22"/>
      <c r="E49" s="23">
        <f>IF(SUM(F49:G49)&gt;0,SUM(F49:G49),"－")</f>
        <v>237</v>
      </c>
      <c r="F49" s="24">
        <v>149</v>
      </c>
      <c r="G49" s="24">
        <v>88</v>
      </c>
      <c r="H49" s="25">
        <f>IF(SUM(I49:J49)&gt;0,SUM(I49:J49),"－")</f>
        <v>202</v>
      </c>
      <c r="I49" s="24">
        <v>118</v>
      </c>
      <c r="J49" s="24">
        <v>84</v>
      </c>
      <c r="K49" s="24">
        <v>1</v>
      </c>
      <c r="L49" s="24" t="s">
        <v>4</v>
      </c>
    </row>
    <row r="50" ht="15.75" customHeight="1"/>
    <row r="51" ht="15.75" customHeight="1"/>
  </sheetData>
  <sheetProtection sheet="1" objects="1" scenarios="1"/>
  <mergeCells count="15">
    <mergeCell ref="B4:L4"/>
    <mergeCell ref="B9:C9"/>
    <mergeCell ref="B10:C10"/>
    <mergeCell ref="B40:C40"/>
    <mergeCell ref="K6:L6"/>
    <mergeCell ref="K7:L7"/>
    <mergeCell ref="B11:C11"/>
    <mergeCell ref="B44:C44"/>
    <mergeCell ref="B49:C49"/>
    <mergeCell ref="E6:G7"/>
    <mergeCell ref="H6:J7"/>
    <mergeCell ref="B6:D8"/>
    <mergeCell ref="B12:C12"/>
    <mergeCell ref="B23:C23"/>
    <mergeCell ref="B34:C34"/>
  </mergeCells>
  <printOptions horizontalCentered="1"/>
  <pageMargins left="0.8661417322834646" right="0.8661417322834646" top="0.5905511811023623" bottom="0.7874015748031497" header="0.3937007874015748" footer="0.3937007874015748"/>
  <pageSetup firstPageNumber="78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2002-02-14T07:19:10Z</dcterms:modified>
  <cp:category/>
  <cp:version/>
  <cp:contentType/>
  <cp:contentStatus/>
</cp:coreProperties>
</file>