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第32表学科別生徒数（本科）" sheetId="1" r:id="rId1"/>
  </sheets>
  <definedNames/>
  <calcPr fullCalcOnLoad="1"/>
</workbook>
</file>

<file path=xl/sharedStrings.xml><?xml version="1.0" encoding="utf-8"?>
<sst xmlns="http://schemas.openxmlformats.org/spreadsheetml/2006/main" count="311" uniqueCount="53">
  <si>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</si>
  <si>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</si>
  <si>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</si>
  <si>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</si>
  <si>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</si>
  <si>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</si>
  <si>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</si>
  <si>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</si>
  <si>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</si>
  <si>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</si>
  <si>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</si>
  <si>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</si>
  <si>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</si>
  <si>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</si>
  <si>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</si>
  <si>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</si>
  <si>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</si>
  <si>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</si>
  <si>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</si>
  <si>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</si>
  <si>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</si>
  <si>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</si>
  <si>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</si>
  <si>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</si>
  <si>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</si>
  <si>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</si>
  <si>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</si>
  <si>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</si>
  <si>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</si>
  <si>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</si>
  <si>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</si>
  <si>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</si>
  <si>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</si>
  <si>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</si>
  <si>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</si>
  <si>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</si>
  <si>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</si>
  <si>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 xml:space="preserve"> 生　徒　数（本　科）</t>
  </si>
  <si>
    <t>普　　　通</t>
  </si>
  <si>
    <t>農　　　業</t>
  </si>
  <si>
    <t>工　　　業</t>
  </si>
  <si>
    <t>商　　　業</t>
  </si>
  <si>
    <t>家　　　庭</t>
  </si>
  <si>
    <t>そ　の　他</t>
  </si>
  <si>
    <t>男</t>
  </si>
  <si>
    <t>女</t>
  </si>
  <si>
    <t>公　　立</t>
  </si>
  <si>
    <t>私　　立</t>
  </si>
  <si>
    <t xml:space="preserve">第32表　学　科　別 </t>
  </si>
  <si>
    <t>（単位 人）</t>
  </si>
  <si>
    <t>昭和62年度</t>
  </si>
  <si>
    <t>昭和63年度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</si>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</sst>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5" fillId="3" borderId="2" xfId="21" applyFont="1" applyFill="1" applyBorder="1" applyAlignment="1">
      <alignment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2" xfId="21" applyFont="1" applyFill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50390625" style="1" customWidth="1"/>
    <col min="7" max="10" width="9.375" style="1" customWidth="1"/>
    <col min="11" max="18" width="8.375" style="1" customWidth="1"/>
    <col min="19" max="16384" width="9.00390625" style="1" customWidth="1"/>
  </cols>
  <sheetData>
    <row r="1" ht="13.5" customHeight="1"/>
    <row r="2" spans="2:18" ht="13.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0</v>
      </c>
    </row>
    <row r="3" spans="2:18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3.5" customHeight="1">
      <c r="B4" s="6"/>
      <c r="C4" s="6"/>
      <c r="D4" s="6"/>
      <c r="E4" s="6"/>
      <c r="F4" s="6"/>
      <c r="G4" s="6"/>
      <c r="H4" s="6"/>
      <c r="I4" s="8"/>
      <c r="J4" s="21" t="s">
        <v>48</v>
      </c>
      <c r="K4" s="25" t="s">
        <v>37</v>
      </c>
      <c r="L4" s="6"/>
      <c r="M4" s="6"/>
      <c r="N4" s="6"/>
      <c r="O4" s="6"/>
      <c r="P4" s="6"/>
      <c r="Q4" s="6"/>
      <c r="R4" s="6"/>
    </row>
    <row r="5" spans="2:18" ht="13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 t="s">
        <v>49</v>
      </c>
    </row>
    <row r="6" spans="2:19" ht="30" customHeight="1">
      <c r="B6" s="22" t="s">
        <v>1</v>
      </c>
      <c r="C6" s="22"/>
      <c r="D6" s="22" t="s">
        <v>2</v>
      </c>
      <c r="E6" s="22"/>
      <c r="F6" s="22"/>
      <c r="G6" s="22" t="s">
        <v>38</v>
      </c>
      <c r="H6" s="22"/>
      <c r="I6" s="22" t="s">
        <v>39</v>
      </c>
      <c r="J6" s="22"/>
      <c r="K6" s="22" t="s">
        <v>40</v>
      </c>
      <c r="L6" s="22"/>
      <c r="M6" s="22" t="s">
        <v>41</v>
      </c>
      <c r="N6" s="22"/>
      <c r="O6" s="22" t="s">
        <v>42</v>
      </c>
      <c r="P6" s="22"/>
      <c r="Q6" s="22" t="s">
        <v>43</v>
      </c>
      <c r="R6" s="22"/>
      <c r="S6" s="5"/>
    </row>
    <row r="7" spans="2:19" ht="30" customHeight="1">
      <c r="B7" s="22"/>
      <c r="C7" s="22"/>
      <c r="D7" s="11" t="s">
        <v>2</v>
      </c>
      <c r="E7" s="11" t="s">
        <v>44</v>
      </c>
      <c r="F7" s="11" t="s">
        <v>45</v>
      </c>
      <c r="G7" s="11" t="s">
        <v>44</v>
      </c>
      <c r="H7" s="11" t="s">
        <v>45</v>
      </c>
      <c r="I7" s="11" t="s">
        <v>44</v>
      </c>
      <c r="J7" s="11" t="s">
        <v>45</v>
      </c>
      <c r="K7" s="11" t="s">
        <v>44</v>
      </c>
      <c r="L7" s="11" t="s">
        <v>45</v>
      </c>
      <c r="M7" s="11" t="s">
        <v>44</v>
      </c>
      <c r="N7" s="11" t="s">
        <v>45</v>
      </c>
      <c r="O7" s="11" t="s">
        <v>44</v>
      </c>
      <c r="P7" s="11" t="s">
        <v>45</v>
      </c>
      <c r="Q7" s="11" t="s">
        <v>44</v>
      </c>
      <c r="R7" s="11" t="s">
        <v>45</v>
      </c>
      <c r="S7" s="5"/>
    </row>
    <row r="8" spans="2:19" ht="17.25" customHeight="1">
      <c r="B8" s="23" t="s">
        <v>50</v>
      </c>
      <c r="C8" s="23"/>
      <c r="D8" s="12">
        <f>IF(SUM(E8:F8)&gt;0,SUM(E8:F8),"－")</f>
        <v>84813</v>
      </c>
      <c r="E8" s="12">
        <f>IF(SUM(G8)+SUM(I8)+SUM(K8)+SUM(M8)+SUM(O8)+SUM(Q8)&gt;0,SUM(G8)+SUM(I8)+SUM(K8)+SUM(M8)+SUM(O8)+SUM(Q8),"－")</f>
        <v>42055</v>
      </c>
      <c r="F8" s="12">
        <f>IF(SUM(H8)+SUM(J8)+SUM(L8)+SUM(N8)+SUM(P8)+SUM(R8)&gt;0,SUM(H8)+SUM(J8)+SUM(L8)+SUM(N8)+SUM(P8)+SUM(R8),"－")</f>
        <v>42758</v>
      </c>
      <c r="G8" s="13">
        <v>25459</v>
      </c>
      <c r="H8" s="13">
        <v>30327</v>
      </c>
      <c r="I8" s="13">
        <v>2971</v>
      </c>
      <c r="J8" s="13">
        <v>1555</v>
      </c>
      <c r="K8" s="13">
        <v>8252</v>
      </c>
      <c r="L8" s="13">
        <v>196</v>
      </c>
      <c r="M8" s="13">
        <v>4800</v>
      </c>
      <c r="N8" s="13">
        <v>7062</v>
      </c>
      <c r="O8" s="13">
        <v>156</v>
      </c>
      <c r="P8" s="13">
        <v>3146</v>
      </c>
      <c r="Q8" s="13">
        <v>417</v>
      </c>
      <c r="R8" s="13">
        <v>472</v>
      </c>
      <c r="S8" s="2"/>
    </row>
    <row r="9" spans="2:19" s="4" customFormat="1" ht="17.25" customHeight="1">
      <c r="B9" s="24" t="s">
        <v>51</v>
      </c>
      <c r="C9" s="24"/>
      <c r="D9" s="14">
        <f>IF(SUM(E9:F9)=SUM(D12)+SUM(D24),IF(SUM(E9:F9)&gt;0,SUM(E9:F9),"－"),"ｴﾗｰ")</f>
        <v>88225</v>
      </c>
      <c r="E9" s="14">
        <f>IF(SUM(G9,I9,K9,M9,O9,Q9)=SUM(E12,E24),IF(SUM(G9,I9,K9,M9,O9,Q9)&gt;0,SUM(G9,I9,K9,M9,O9,Q9),"－"),"ｴﾗｰ")</f>
        <v>43740</v>
      </c>
      <c r="F9" s="14">
        <f>IF(SUM(H9,J9,L9,N9,P9,R9)=SUM(F12,F24),IF(SUM(H9,J9,L9,N9,P9,R9)&gt;0,SUM(H9,J9,L9,N9,P9,R9),"－"),"ｴﾗｰ")</f>
        <v>44485</v>
      </c>
      <c r="G9" s="14">
        <f>IF(SUM(G10:G11)=SUM(G12)+SUM(G24),IF(SUM(G10:G11)&gt;0,SUM(G10:G11),"－"),"ｴﾗｰ")</f>
        <v>26742</v>
      </c>
      <c r="H9" s="14">
        <f>IF(SUM(H10:H11)=SUM(H12)+SUM(H24),IF(SUM(H10:H11)&gt;0,SUM(H10:H11),"－"),"ｴﾗｰ")</f>
        <v>31373</v>
      </c>
      <c r="I9" s="14">
        <f aca="true" t="shared" si="0" ref="I9:R9">IF(SUM(I10:I11)=SUM(I12)+SUM(I24),IF(SUM(I10:I11)&gt;0,SUM(I10:I11),"－"),"ｴﾗｰ")</f>
        <v>3080</v>
      </c>
      <c r="J9" s="14">
        <f t="shared" si="0"/>
        <v>1594</v>
      </c>
      <c r="K9" s="14">
        <f t="shared" si="0"/>
        <v>8497</v>
      </c>
      <c r="L9" s="14">
        <f t="shared" si="0"/>
        <v>245</v>
      </c>
      <c r="M9" s="14">
        <f t="shared" si="0"/>
        <v>4784</v>
      </c>
      <c r="N9" s="14">
        <f t="shared" si="0"/>
        <v>7444</v>
      </c>
      <c r="O9" s="14">
        <f t="shared" si="0"/>
        <v>160</v>
      </c>
      <c r="P9" s="14">
        <f t="shared" si="0"/>
        <v>3254</v>
      </c>
      <c r="Q9" s="14">
        <f t="shared" si="0"/>
        <v>477</v>
      </c>
      <c r="R9" s="14">
        <f t="shared" si="0"/>
        <v>575</v>
      </c>
      <c r="S9" s="3"/>
    </row>
    <row r="10" spans="2:18" s="4" customFormat="1" ht="17.25" customHeight="1">
      <c r="B10" s="15"/>
      <c r="C10" s="16" t="s">
        <v>46</v>
      </c>
      <c r="D10" s="14">
        <f>IF(SUM(E10:F10)=SUM(G10:R10),IF(SUM(G10:R10)&gt;0,SUM(G10:R10),"－"),"ｴﾗｰ")</f>
        <v>67665</v>
      </c>
      <c r="E10" s="14">
        <f aca="true" t="shared" si="1" ref="E10:F13">IF(SUM(G10)+SUM(I10)+SUM(K10)+SUM(M10)+SUM(O10)+SUM(Q10)&gt;0,SUM(G10)+SUM(I10)+SUM(K10)+SUM(M10)+SUM(O10)+SUM(Q10),"－")</f>
        <v>35074</v>
      </c>
      <c r="F10" s="14">
        <f t="shared" si="1"/>
        <v>32591</v>
      </c>
      <c r="G10" s="17">
        <v>19768</v>
      </c>
      <c r="H10" s="17">
        <v>23961</v>
      </c>
      <c r="I10" s="17">
        <v>3080</v>
      </c>
      <c r="J10" s="17">
        <v>1594</v>
      </c>
      <c r="K10" s="17">
        <v>8004</v>
      </c>
      <c r="L10" s="17">
        <v>245</v>
      </c>
      <c r="M10" s="17">
        <v>3989</v>
      </c>
      <c r="N10" s="17">
        <v>5716</v>
      </c>
      <c r="O10" s="17" t="s">
        <v>6</v>
      </c>
      <c r="P10" s="17">
        <v>974</v>
      </c>
      <c r="Q10" s="17">
        <v>233</v>
      </c>
      <c r="R10" s="17">
        <v>101</v>
      </c>
    </row>
    <row r="11" spans="2:18" s="4" customFormat="1" ht="17.25" customHeight="1">
      <c r="B11" s="15"/>
      <c r="C11" s="16" t="s">
        <v>47</v>
      </c>
      <c r="D11" s="14">
        <f>IF(SUM(E11:F11)=SUM(G11:R11),IF(SUM(G11:R11)&gt;0,SUM(G11:R11),"－"),"ｴﾗｰ")</f>
        <v>20560</v>
      </c>
      <c r="E11" s="14">
        <f t="shared" si="1"/>
        <v>8666</v>
      </c>
      <c r="F11" s="14">
        <f t="shared" si="1"/>
        <v>11894</v>
      </c>
      <c r="G11" s="17">
        <v>6974</v>
      </c>
      <c r="H11" s="17">
        <v>7412</v>
      </c>
      <c r="I11" s="17" t="s">
        <v>6</v>
      </c>
      <c r="J11" s="17" t="s">
        <v>6</v>
      </c>
      <c r="K11" s="17">
        <v>493</v>
      </c>
      <c r="L11" s="17" t="s">
        <v>6</v>
      </c>
      <c r="M11" s="17">
        <v>795</v>
      </c>
      <c r="N11" s="17">
        <v>1728</v>
      </c>
      <c r="O11" s="17">
        <v>160</v>
      </c>
      <c r="P11" s="17">
        <v>2280</v>
      </c>
      <c r="Q11" s="17">
        <v>244</v>
      </c>
      <c r="R11" s="17">
        <v>474</v>
      </c>
    </row>
    <row r="12" spans="2:18" s="4" customFormat="1" ht="17.25" customHeight="1">
      <c r="B12" s="24" t="s">
        <v>3</v>
      </c>
      <c r="C12" s="24"/>
      <c r="D12" s="14">
        <f>IF(SUM(E12:F12)=SUM(D13:D23),IF(SUM(D13:D23)&gt;0,SUM(D13:D23),"－"),"ｴﾗｰ")</f>
        <v>72385</v>
      </c>
      <c r="E12" s="14">
        <f>IF(SUM(G12,I12,K12,M12,O12,Q12)=SUM(E13:E23),IF(SUM(G12,I12,K12,M12,O12,Q12)&gt;0,SUM(G12,I12,K12,M12,O12,Q12),"－"),"ｴﾗｰ")</f>
        <v>36145</v>
      </c>
      <c r="F12" s="14">
        <f>IF(SUM(H12,J12,L12,N12,P12,R12)=SUM(F13:F23),IF(SUM(H12,J12,L12,N12,P12,R12)&gt;0,SUM(H12,J12,L12,N12,P12,R12),"－"),"ｴﾗｰ")</f>
        <v>36240</v>
      </c>
      <c r="G12" s="14">
        <f>IF(SUM(G13:G23)&gt;0,SUM(G13:G23),"－")</f>
        <v>21732</v>
      </c>
      <c r="H12" s="14">
        <f>IF(SUM(H13:H23)&gt;0,SUM(H13:H23),"－")</f>
        <v>26065</v>
      </c>
      <c r="I12" s="14">
        <f aca="true" t="shared" si="2" ref="I12:R12">IF(SUM(I13:I23)&gt;0,SUM(I13:I23),"－")</f>
        <v>2220</v>
      </c>
      <c r="J12" s="14">
        <f t="shared" si="2"/>
        <v>1208</v>
      </c>
      <c r="K12" s="14">
        <f t="shared" si="2"/>
        <v>7787</v>
      </c>
      <c r="L12" s="14">
        <f t="shared" si="2"/>
        <v>215</v>
      </c>
      <c r="M12" s="14">
        <f t="shared" si="2"/>
        <v>3769</v>
      </c>
      <c r="N12" s="14">
        <f t="shared" si="2"/>
        <v>5149</v>
      </c>
      <c r="O12" s="14">
        <f t="shared" si="2"/>
        <v>160</v>
      </c>
      <c r="P12" s="14">
        <f t="shared" si="2"/>
        <v>3028</v>
      </c>
      <c r="Q12" s="14">
        <f t="shared" si="2"/>
        <v>477</v>
      </c>
      <c r="R12" s="14">
        <f t="shared" si="2"/>
        <v>575</v>
      </c>
    </row>
    <row r="13" spans="2:18" ht="17.25" customHeight="1">
      <c r="B13" s="18"/>
      <c r="C13" s="19" t="s">
        <v>4</v>
      </c>
      <c r="D13" s="12">
        <f aca="true" t="shared" si="3" ref="D13:D23">IF(SUM(E13:F13)=SUM(G13:R13),IF(SUM(G13:R13)&gt;0,SUM(G13:R13),"－"),"ｴﾗｰ")</f>
        <v>15027</v>
      </c>
      <c r="E13" s="12">
        <f t="shared" si="1"/>
        <v>7008</v>
      </c>
      <c r="F13" s="12">
        <f t="shared" si="1"/>
        <v>8019</v>
      </c>
      <c r="G13" s="13">
        <v>3861</v>
      </c>
      <c r="H13" s="13">
        <v>4887</v>
      </c>
      <c r="I13" s="13">
        <v>594</v>
      </c>
      <c r="J13" s="13">
        <v>245</v>
      </c>
      <c r="K13" s="13">
        <v>1389</v>
      </c>
      <c r="L13" s="13">
        <v>37</v>
      </c>
      <c r="M13" s="13">
        <v>875</v>
      </c>
      <c r="N13" s="13">
        <v>438</v>
      </c>
      <c r="O13" s="13" t="s">
        <v>6</v>
      </c>
      <c r="P13" s="13">
        <v>1846</v>
      </c>
      <c r="Q13" s="13">
        <v>289</v>
      </c>
      <c r="R13" s="13">
        <v>566</v>
      </c>
    </row>
    <row r="14" spans="2:18" ht="17.25" customHeight="1">
      <c r="B14" s="18"/>
      <c r="C14" s="19" t="s">
        <v>5</v>
      </c>
      <c r="D14" s="12">
        <f t="shared" si="3"/>
        <v>14521</v>
      </c>
      <c r="E14" s="12">
        <f aca="true" t="shared" si="4" ref="E14:F45">IF(SUM(G14)+SUM(I14)+SUM(K14)+SUM(M14)+SUM(O14)+SUM(Q14)&gt;0,SUM(G14)+SUM(I14)+SUM(K14)+SUM(M14)+SUM(O14)+SUM(Q14),"－")</f>
        <v>6261</v>
      </c>
      <c r="F14" s="12">
        <f t="shared" si="4"/>
        <v>8260</v>
      </c>
      <c r="G14" s="13">
        <v>3818</v>
      </c>
      <c r="H14" s="13">
        <v>6956</v>
      </c>
      <c r="I14" s="13" t="s">
        <v>6</v>
      </c>
      <c r="J14" s="13" t="s">
        <v>6</v>
      </c>
      <c r="K14" s="13">
        <v>1519</v>
      </c>
      <c r="L14" s="13">
        <v>96</v>
      </c>
      <c r="M14" s="13">
        <v>809</v>
      </c>
      <c r="N14" s="13">
        <v>1048</v>
      </c>
      <c r="O14" s="13" t="s">
        <v>6</v>
      </c>
      <c r="P14" s="13">
        <v>151</v>
      </c>
      <c r="Q14" s="13">
        <v>115</v>
      </c>
      <c r="R14" s="13">
        <v>9</v>
      </c>
    </row>
    <row r="15" spans="2:18" ht="17.25" customHeight="1">
      <c r="B15" s="18"/>
      <c r="C15" s="19" t="s">
        <v>7</v>
      </c>
      <c r="D15" s="12">
        <f t="shared" si="3"/>
        <v>11561</v>
      </c>
      <c r="E15" s="12">
        <f t="shared" si="4"/>
        <v>6420</v>
      </c>
      <c r="F15" s="12">
        <f t="shared" si="4"/>
        <v>5141</v>
      </c>
      <c r="G15" s="13">
        <v>4117</v>
      </c>
      <c r="H15" s="13">
        <v>2910</v>
      </c>
      <c r="I15" s="13" t="s">
        <v>6</v>
      </c>
      <c r="J15" s="13" t="s">
        <v>6</v>
      </c>
      <c r="K15" s="13">
        <v>1077</v>
      </c>
      <c r="L15" s="13">
        <v>28</v>
      </c>
      <c r="M15" s="13">
        <v>1066</v>
      </c>
      <c r="N15" s="13">
        <v>1759</v>
      </c>
      <c r="O15" s="13">
        <v>160</v>
      </c>
      <c r="P15" s="13">
        <v>444</v>
      </c>
      <c r="Q15" s="13" t="s">
        <v>6</v>
      </c>
      <c r="R15" s="13" t="s">
        <v>6</v>
      </c>
    </row>
    <row r="16" spans="2:18" ht="17.25" customHeight="1">
      <c r="B16" s="18"/>
      <c r="C16" s="19" t="s">
        <v>8</v>
      </c>
      <c r="D16" s="12">
        <f t="shared" si="3"/>
        <v>5275</v>
      </c>
      <c r="E16" s="12">
        <f t="shared" si="4"/>
        <v>2774</v>
      </c>
      <c r="F16" s="12">
        <f t="shared" si="4"/>
        <v>2501</v>
      </c>
      <c r="G16" s="13">
        <v>857</v>
      </c>
      <c r="H16" s="13">
        <v>1730</v>
      </c>
      <c r="I16" s="13">
        <v>425</v>
      </c>
      <c r="J16" s="13">
        <v>150</v>
      </c>
      <c r="K16" s="13">
        <v>955</v>
      </c>
      <c r="L16" s="13">
        <v>18</v>
      </c>
      <c r="M16" s="13">
        <v>464</v>
      </c>
      <c r="N16" s="13">
        <v>603</v>
      </c>
      <c r="O16" s="13" t="s">
        <v>6</v>
      </c>
      <c r="P16" s="13" t="s">
        <v>6</v>
      </c>
      <c r="Q16" s="13">
        <v>73</v>
      </c>
      <c r="R16" s="13" t="s">
        <v>6</v>
      </c>
    </row>
    <row r="17" spans="2:18" ht="17.25" customHeight="1">
      <c r="B17" s="18"/>
      <c r="C17" s="19" t="s">
        <v>9</v>
      </c>
      <c r="D17" s="12">
        <f t="shared" si="3"/>
        <v>7293</v>
      </c>
      <c r="E17" s="12">
        <f t="shared" si="4"/>
        <v>3492</v>
      </c>
      <c r="F17" s="12">
        <f t="shared" si="4"/>
        <v>3801</v>
      </c>
      <c r="G17" s="13">
        <v>2483</v>
      </c>
      <c r="H17" s="13">
        <v>2304</v>
      </c>
      <c r="I17" s="13" t="s">
        <v>6</v>
      </c>
      <c r="J17" s="13" t="s">
        <v>6</v>
      </c>
      <c r="K17" s="13">
        <v>732</v>
      </c>
      <c r="L17" s="13">
        <v>5</v>
      </c>
      <c r="M17" s="13">
        <v>277</v>
      </c>
      <c r="N17" s="13">
        <v>905</v>
      </c>
      <c r="O17" s="13" t="s">
        <v>6</v>
      </c>
      <c r="P17" s="13">
        <v>587</v>
      </c>
      <c r="Q17" s="13" t="s">
        <v>6</v>
      </c>
      <c r="R17" s="13" t="s">
        <v>6</v>
      </c>
    </row>
    <row r="18" spans="2:18" ht="17.25" customHeight="1">
      <c r="B18" s="18"/>
      <c r="C18" s="19" t="s">
        <v>10</v>
      </c>
      <c r="D18" s="12">
        <f t="shared" si="3"/>
        <v>2869</v>
      </c>
      <c r="E18" s="12">
        <f t="shared" si="4"/>
        <v>1488</v>
      </c>
      <c r="F18" s="12">
        <f t="shared" si="4"/>
        <v>1381</v>
      </c>
      <c r="G18" s="13">
        <v>936</v>
      </c>
      <c r="H18" s="13">
        <v>1084</v>
      </c>
      <c r="I18" s="13">
        <v>443</v>
      </c>
      <c r="J18" s="13">
        <v>297</v>
      </c>
      <c r="K18" s="13">
        <v>109</v>
      </c>
      <c r="L18" s="13" t="s">
        <v>6</v>
      </c>
      <c r="M18" s="13" t="s">
        <v>6</v>
      </c>
      <c r="N18" s="13" t="s">
        <v>6</v>
      </c>
      <c r="O18" s="13" t="s">
        <v>6</v>
      </c>
      <c r="P18" s="13" t="s">
        <v>6</v>
      </c>
      <c r="Q18" s="13" t="s">
        <v>6</v>
      </c>
      <c r="R18" s="13" t="s">
        <v>6</v>
      </c>
    </row>
    <row r="19" spans="2:18" ht="17.25" customHeight="1">
      <c r="B19" s="18"/>
      <c r="C19" s="19" t="s">
        <v>11</v>
      </c>
      <c r="D19" s="12">
        <f t="shared" si="3"/>
        <v>4361</v>
      </c>
      <c r="E19" s="12">
        <f t="shared" si="4"/>
        <v>2441</v>
      </c>
      <c r="F19" s="12">
        <f t="shared" si="4"/>
        <v>1920</v>
      </c>
      <c r="G19" s="13">
        <v>1808</v>
      </c>
      <c r="H19" s="13">
        <v>1770</v>
      </c>
      <c r="I19" s="13" t="s">
        <v>6</v>
      </c>
      <c r="J19" s="13" t="s">
        <v>6</v>
      </c>
      <c r="K19" s="13">
        <v>493</v>
      </c>
      <c r="L19" s="13" t="s">
        <v>6</v>
      </c>
      <c r="M19" s="13">
        <v>140</v>
      </c>
      <c r="N19" s="13">
        <v>150</v>
      </c>
      <c r="O19" s="13" t="s">
        <v>6</v>
      </c>
      <c r="P19" s="13" t="s">
        <v>6</v>
      </c>
      <c r="Q19" s="13" t="s">
        <v>6</v>
      </c>
      <c r="R19" s="13" t="s">
        <v>6</v>
      </c>
    </row>
    <row r="20" spans="2:18" ht="17.25" customHeight="1">
      <c r="B20" s="18"/>
      <c r="C20" s="19" t="s">
        <v>12</v>
      </c>
      <c r="D20" s="12">
        <f t="shared" si="3"/>
        <v>4035</v>
      </c>
      <c r="E20" s="12">
        <f t="shared" si="4"/>
        <v>2248</v>
      </c>
      <c r="F20" s="12">
        <f t="shared" si="4"/>
        <v>1787</v>
      </c>
      <c r="G20" s="13">
        <v>1465</v>
      </c>
      <c r="H20" s="13">
        <v>1539</v>
      </c>
      <c r="I20" s="13" t="s">
        <v>6</v>
      </c>
      <c r="J20" s="13" t="s">
        <v>6</v>
      </c>
      <c r="K20" s="13">
        <v>645</v>
      </c>
      <c r="L20" s="13">
        <v>2</v>
      </c>
      <c r="M20" s="13">
        <v>138</v>
      </c>
      <c r="N20" s="13">
        <v>246</v>
      </c>
      <c r="O20" s="13" t="s">
        <v>6</v>
      </c>
      <c r="P20" s="13" t="s">
        <v>6</v>
      </c>
      <c r="Q20" s="13" t="s">
        <v>6</v>
      </c>
      <c r="R20" s="13" t="s">
        <v>6</v>
      </c>
    </row>
    <row r="21" spans="2:18" ht="17.25" customHeight="1">
      <c r="B21" s="18"/>
      <c r="C21" s="19" t="s">
        <v>13</v>
      </c>
      <c r="D21" s="12">
        <f t="shared" si="3"/>
        <v>2982</v>
      </c>
      <c r="E21" s="12">
        <f t="shared" si="4"/>
        <v>1647</v>
      </c>
      <c r="F21" s="12">
        <f t="shared" si="4"/>
        <v>1335</v>
      </c>
      <c r="G21" s="13">
        <v>755</v>
      </c>
      <c r="H21" s="13">
        <v>1093</v>
      </c>
      <c r="I21" s="13">
        <v>249</v>
      </c>
      <c r="J21" s="13">
        <v>217</v>
      </c>
      <c r="K21" s="13">
        <v>643</v>
      </c>
      <c r="L21" s="13">
        <v>25</v>
      </c>
      <c r="M21" s="13" t="s">
        <v>6</v>
      </c>
      <c r="N21" s="13" t="s">
        <v>6</v>
      </c>
      <c r="O21" s="13" t="s">
        <v>6</v>
      </c>
      <c r="P21" s="13" t="s">
        <v>6</v>
      </c>
      <c r="Q21" s="13" t="s">
        <v>6</v>
      </c>
      <c r="R21" s="13" t="s">
        <v>6</v>
      </c>
    </row>
    <row r="22" spans="2:18" ht="17.25" customHeight="1">
      <c r="B22" s="18"/>
      <c r="C22" s="19" t="s">
        <v>14</v>
      </c>
      <c r="D22" s="12">
        <f t="shared" si="3"/>
        <v>2456</v>
      </c>
      <c r="E22" s="12">
        <f t="shared" si="4"/>
        <v>1294</v>
      </c>
      <c r="F22" s="12">
        <f t="shared" si="4"/>
        <v>1162</v>
      </c>
      <c r="G22" s="13">
        <v>909</v>
      </c>
      <c r="H22" s="13">
        <v>974</v>
      </c>
      <c r="I22" s="13">
        <v>275</v>
      </c>
      <c r="J22" s="13">
        <v>184</v>
      </c>
      <c r="K22" s="13">
        <v>110</v>
      </c>
      <c r="L22" s="13">
        <v>4</v>
      </c>
      <c r="M22" s="13" t="s">
        <v>6</v>
      </c>
      <c r="N22" s="13" t="s">
        <v>6</v>
      </c>
      <c r="O22" s="13" t="s">
        <v>6</v>
      </c>
      <c r="P22" s="13" t="s">
        <v>6</v>
      </c>
      <c r="Q22" s="13" t="s">
        <v>6</v>
      </c>
      <c r="R22" s="13" t="s">
        <v>6</v>
      </c>
    </row>
    <row r="23" spans="2:18" ht="17.25" customHeight="1">
      <c r="B23" s="18"/>
      <c r="C23" s="19" t="s">
        <v>15</v>
      </c>
      <c r="D23" s="12">
        <f t="shared" si="3"/>
        <v>2005</v>
      </c>
      <c r="E23" s="12">
        <f t="shared" si="4"/>
        <v>1072</v>
      </c>
      <c r="F23" s="12">
        <f t="shared" si="4"/>
        <v>933</v>
      </c>
      <c r="G23" s="13">
        <v>723</v>
      </c>
      <c r="H23" s="13">
        <v>818</v>
      </c>
      <c r="I23" s="13">
        <v>234</v>
      </c>
      <c r="J23" s="13">
        <v>115</v>
      </c>
      <c r="K23" s="13">
        <v>115</v>
      </c>
      <c r="L23" s="13" t="s">
        <v>6</v>
      </c>
      <c r="M23" s="13" t="s">
        <v>6</v>
      </c>
      <c r="N23" s="13" t="s">
        <v>6</v>
      </c>
      <c r="O23" s="13" t="s">
        <v>6</v>
      </c>
      <c r="P23" s="13" t="s">
        <v>6</v>
      </c>
      <c r="Q23" s="13" t="s">
        <v>6</v>
      </c>
      <c r="R23" s="13" t="s">
        <v>6</v>
      </c>
    </row>
    <row r="24" spans="2:18" s="4" customFormat="1" ht="17.25" customHeight="1">
      <c r="B24" s="24" t="s">
        <v>16</v>
      </c>
      <c r="C24" s="24"/>
      <c r="D24" s="14">
        <f>IF(SUM(E24:F24)=SUM(D25:D45),IF(SUM(D25:D45)&gt;0,SUM(D25:D45),"－"),"ｴﾗｰ")</f>
        <v>15840</v>
      </c>
      <c r="E24" s="14">
        <f>IF(SUM(G24,I24,K24,M24,O24,Q24)=SUM(E25:E45),IF(SUM(G24,I24,K24,M24,O24,Q24)&gt;0,SUM(G24,I24,K24,M24,O24,Q24),"－"),"ｴﾗｰ")</f>
        <v>7595</v>
      </c>
      <c r="F24" s="14">
        <f>IF(SUM(H24,J24,L24,N24,P24,R24)=SUM(F25:F45),IF(SUM(H24,J24,L24,N24,P24,R24)&gt;0,SUM(H24,J24,L24,N24,P24,R24),"－"),"ｴﾗｰ")</f>
        <v>8245</v>
      </c>
      <c r="G24" s="14">
        <f>IF(SUM(G25:G45)&gt;0,SUM(G25:G45),"－")</f>
        <v>5010</v>
      </c>
      <c r="H24" s="14">
        <f>IF(SUM(H25:H45)&gt;0,SUM(H25:H45),"－")</f>
        <v>5308</v>
      </c>
      <c r="I24" s="14">
        <f aca="true" t="shared" si="5" ref="I24:R24">IF(SUM(I25:I45)&gt;0,SUM(I25:I45),"－")</f>
        <v>860</v>
      </c>
      <c r="J24" s="14">
        <f t="shared" si="5"/>
        <v>386</v>
      </c>
      <c r="K24" s="14">
        <f t="shared" si="5"/>
        <v>710</v>
      </c>
      <c r="L24" s="14">
        <f t="shared" si="5"/>
        <v>30</v>
      </c>
      <c r="M24" s="14">
        <f t="shared" si="5"/>
        <v>1015</v>
      </c>
      <c r="N24" s="14">
        <f t="shared" si="5"/>
        <v>2295</v>
      </c>
      <c r="O24" s="14" t="str">
        <f t="shared" si="5"/>
        <v>－</v>
      </c>
      <c r="P24" s="14">
        <f t="shared" si="5"/>
        <v>226</v>
      </c>
      <c r="Q24" s="14" t="str">
        <f t="shared" si="5"/>
        <v>－</v>
      </c>
      <c r="R24" s="14" t="str">
        <f t="shared" si="5"/>
        <v>－</v>
      </c>
    </row>
    <row r="25" spans="2:18" ht="17.25" customHeight="1">
      <c r="B25" s="20"/>
      <c r="C25" s="19" t="s">
        <v>17</v>
      </c>
      <c r="D25" s="12">
        <f>IF(SUM(E25:F25)=SUM(G25:R25),IF(SUM(G25:R25)&gt;0,SUM(G25:R25),"－"),"ｴﾗｰ")</f>
        <v>748</v>
      </c>
      <c r="E25" s="12" t="str">
        <f>IF(SUM(G25)+SUM(I25)+SUM(K25)+SUM(M25)+SUM(O25)+SUM(Q25)&gt;0,SUM(G25)+SUM(I25)+SUM(K25)+SUM(M25)+SUM(O25)+SUM(Q25),"－")</f>
        <v>－</v>
      </c>
      <c r="F25" s="12">
        <f t="shared" si="4"/>
        <v>748</v>
      </c>
      <c r="G25" s="13" t="s">
        <v>6</v>
      </c>
      <c r="H25" s="13" t="s">
        <v>6</v>
      </c>
      <c r="I25" s="13" t="s">
        <v>6</v>
      </c>
      <c r="J25" s="13" t="s">
        <v>6</v>
      </c>
      <c r="K25" s="13" t="s">
        <v>6</v>
      </c>
      <c r="L25" s="13" t="s">
        <v>6</v>
      </c>
      <c r="M25" s="13" t="s">
        <v>6</v>
      </c>
      <c r="N25" s="13">
        <v>748</v>
      </c>
      <c r="O25" s="13" t="s">
        <v>6</v>
      </c>
      <c r="P25" s="13" t="s">
        <v>6</v>
      </c>
      <c r="Q25" s="13" t="s">
        <v>6</v>
      </c>
      <c r="R25" s="13" t="s">
        <v>6</v>
      </c>
    </row>
    <row r="26" spans="2:18" ht="17.25" customHeight="1">
      <c r="B26" s="20"/>
      <c r="C26" s="19" t="s">
        <v>18</v>
      </c>
      <c r="D26" s="12">
        <f aca="true" t="shared" si="6" ref="D26:D45">IF(SUM(E26:F26)=SUM(G26:R26),IF(SUM(G26:R26)&gt;0,SUM(G26:R26),"－"),"ｴﾗｰ")</f>
        <v>657</v>
      </c>
      <c r="E26" s="12">
        <f t="shared" si="4"/>
        <v>419</v>
      </c>
      <c r="F26" s="12">
        <f t="shared" si="4"/>
        <v>238</v>
      </c>
      <c r="G26" s="13">
        <v>419</v>
      </c>
      <c r="H26" s="13">
        <v>238</v>
      </c>
      <c r="I26" s="13" t="s">
        <v>6</v>
      </c>
      <c r="J26" s="13" t="s">
        <v>6</v>
      </c>
      <c r="K26" s="13" t="s">
        <v>6</v>
      </c>
      <c r="L26" s="13" t="s">
        <v>6</v>
      </c>
      <c r="M26" s="13" t="s">
        <v>6</v>
      </c>
      <c r="N26" s="13" t="s">
        <v>6</v>
      </c>
      <c r="O26" s="13" t="s">
        <v>6</v>
      </c>
      <c r="P26" s="13" t="s">
        <v>6</v>
      </c>
      <c r="Q26" s="13" t="s">
        <v>6</v>
      </c>
      <c r="R26" s="13" t="s">
        <v>6</v>
      </c>
    </row>
    <row r="27" spans="2:18" ht="17.25" customHeight="1">
      <c r="B27" s="20"/>
      <c r="C27" s="19" t="s">
        <v>19</v>
      </c>
      <c r="D27" s="12">
        <f t="shared" si="6"/>
        <v>2113</v>
      </c>
      <c r="E27" s="12">
        <f t="shared" si="4"/>
        <v>1190</v>
      </c>
      <c r="F27" s="12">
        <f t="shared" si="4"/>
        <v>923</v>
      </c>
      <c r="G27" s="13">
        <v>1190</v>
      </c>
      <c r="H27" s="13">
        <v>923</v>
      </c>
      <c r="I27" s="13" t="s">
        <v>6</v>
      </c>
      <c r="J27" s="13" t="s">
        <v>6</v>
      </c>
      <c r="K27" s="13" t="s">
        <v>6</v>
      </c>
      <c r="L27" s="13" t="s">
        <v>6</v>
      </c>
      <c r="M27" s="13" t="s">
        <v>6</v>
      </c>
      <c r="N27" s="13" t="s">
        <v>6</v>
      </c>
      <c r="O27" s="13" t="s">
        <v>6</v>
      </c>
      <c r="P27" s="13" t="s">
        <v>6</v>
      </c>
      <c r="Q27" s="13" t="s">
        <v>6</v>
      </c>
      <c r="R27" s="13" t="s">
        <v>6</v>
      </c>
    </row>
    <row r="28" spans="2:18" ht="17.25" customHeight="1">
      <c r="B28" s="20"/>
      <c r="C28" s="19" t="s">
        <v>20</v>
      </c>
      <c r="D28" s="12">
        <f t="shared" si="6"/>
        <v>1072</v>
      </c>
      <c r="E28" s="12">
        <f t="shared" si="4"/>
        <v>513</v>
      </c>
      <c r="F28" s="12">
        <f t="shared" si="4"/>
        <v>559</v>
      </c>
      <c r="G28" s="13">
        <v>513</v>
      </c>
      <c r="H28" s="13">
        <v>559</v>
      </c>
      <c r="I28" s="13" t="s">
        <v>6</v>
      </c>
      <c r="J28" s="13" t="s">
        <v>6</v>
      </c>
      <c r="K28" s="13" t="s">
        <v>6</v>
      </c>
      <c r="L28" s="13" t="s">
        <v>6</v>
      </c>
      <c r="M28" s="13" t="s">
        <v>6</v>
      </c>
      <c r="N28" s="13" t="s">
        <v>6</v>
      </c>
      <c r="O28" s="13" t="s">
        <v>6</v>
      </c>
      <c r="P28" s="13" t="s">
        <v>6</v>
      </c>
      <c r="Q28" s="13" t="s">
        <v>6</v>
      </c>
      <c r="R28" s="13" t="s">
        <v>6</v>
      </c>
    </row>
    <row r="29" spans="2:18" ht="17.25" customHeight="1">
      <c r="B29" s="20"/>
      <c r="C29" s="19" t="s">
        <v>21</v>
      </c>
      <c r="D29" s="12">
        <f t="shared" si="6"/>
        <v>353</v>
      </c>
      <c r="E29" s="12">
        <f t="shared" si="4"/>
        <v>175</v>
      </c>
      <c r="F29" s="12">
        <f t="shared" si="4"/>
        <v>178</v>
      </c>
      <c r="G29" s="13">
        <v>143</v>
      </c>
      <c r="H29" s="13">
        <v>126</v>
      </c>
      <c r="I29" s="13" t="s">
        <v>6</v>
      </c>
      <c r="J29" s="13" t="s">
        <v>6</v>
      </c>
      <c r="K29" s="13" t="s">
        <v>6</v>
      </c>
      <c r="L29" s="13" t="s">
        <v>6</v>
      </c>
      <c r="M29" s="13">
        <v>32</v>
      </c>
      <c r="N29" s="13">
        <v>52</v>
      </c>
      <c r="O29" s="13" t="s">
        <v>6</v>
      </c>
      <c r="P29" s="13" t="s">
        <v>6</v>
      </c>
      <c r="Q29" s="13" t="s">
        <v>6</v>
      </c>
      <c r="R29" s="13" t="s">
        <v>6</v>
      </c>
    </row>
    <row r="30" spans="2:18" ht="17.25" customHeight="1">
      <c r="B30" s="20"/>
      <c r="C30" s="19" t="s">
        <v>22</v>
      </c>
      <c r="D30" s="12">
        <f t="shared" si="6"/>
        <v>612</v>
      </c>
      <c r="E30" s="12">
        <f t="shared" si="4"/>
        <v>270</v>
      </c>
      <c r="F30" s="12">
        <f t="shared" si="4"/>
        <v>342</v>
      </c>
      <c r="G30" s="13">
        <v>162</v>
      </c>
      <c r="H30" s="13">
        <v>113</v>
      </c>
      <c r="I30" s="13" t="s">
        <v>6</v>
      </c>
      <c r="J30" s="13" t="s">
        <v>6</v>
      </c>
      <c r="K30" s="13" t="s">
        <v>6</v>
      </c>
      <c r="L30" s="13" t="s">
        <v>6</v>
      </c>
      <c r="M30" s="13">
        <v>108</v>
      </c>
      <c r="N30" s="13">
        <v>134</v>
      </c>
      <c r="O30" s="13" t="s">
        <v>6</v>
      </c>
      <c r="P30" s="13">
        <v>95</v>
      </c>
      <c r="Q30" s="13" t="s">
        <v>6</v>
      </c>
      <c r="R30" s="13" t="s">
        <v>6</v>
      </c>
    </row>
    <row r="31" spans="2:18" ht="17.25" customHeight="1">
      <c r="B31" s="20"/>
      <c r="C31" s="19" t="s">
        <v>23</v>
      </c>
      <c r="D31" s="12">
        <f t="shared" si="6"/>
        <v>465</v>
      </c>
      <c r="E31" s="12">
        <f t="shared" si="4"/>
        <v>269</v>
      </c>
      <c r="F31" s="12">
        <f t="shared" si="4"/>
        <v>196</v>
      </c>
      <c r="G31" s="13">
        <v>159</v>
      </c>
      <c r="H31" s="13">
        <v>89</v>
      </c>
      <c r="I31" s="13" t="s">
        <v>6</v>
      </c>
      <c r="J31" s="13" t="s">
        <v>6</v>
      </c>
      <c r="K31" s="13" t="s">
        <v>6</v>
      </c>
      <c r="L31" s="13" t="s">
        <v>6</v>
      </c>
      <c r="M31" s="13">
        <v>110</v>
      </c>
      <c r="N31" s="13">
        <v>107</v>
      </c>
      <c r="O31" s="13" t="s">
        <v>6</v>
      </c>
      <c r="P31" s="13" t="s">
        <v>6</v>
      </c>
      <c r="Q31" s="13" t="s">
        <v>6</v>
      </c>
      <c r="R31" s="13" t="s">
        <v>6</v>
      </c>
    </row>
    <row r="32" spans="2:18" ht="17.25" customHeight="1">
      <c r="B32" s="20"/>
      <c r="C32" s="19" t="s">
        <v>24</v>
      </c>
      <c r="D32" s="12">
        <f t="shared" si="6"/>
        <v>1071</v>
      </c>
      <c r="E32" s="12">
        <f t="shared" si="4"/>
        <v>828</v>
      </c>
      <c r="F32" s="12">
        <f t="shared" si="4"/>
        <v>243</v>
      </c>
      <c r="G32" s="13">
        <v>351</v>
      </c>
      <c r="H32" s="13">
        <v>23</v>
      </c>
      <c r="I32" s="13">
        <v>477</v>
      </c>
      <c r="J32" s="13">
        <v>220</v>
      </c>
      <c r="K32" s="13" t="s">
        <v>6</v>
      </c>
      <c r="L32" s="13" t="s">
        <v>6</v>
      </c>
      <c r="M32" s="13" t="s">
        <v>6</v>
      </c>
      <c r="N32" s="13" t="s">
        <v>6</v>
      </c>
      <c r="O32" s="13" t="s">
        <v>6</v>
      </c>
      <c r="P32" s="13" t="s">
        <v>6</v>
      </c>
      <c r="Q32" s="13" t="s">
        <v>6</v>
      </c>
      <c r="R32" s="13" t="s">
        <v>6</v>
      </c>
    </row>
    <row r="33" spans="2:18" ht="17.25" customHeight="1">
      <c r="B33" s="20"/>
      <c r="C33" s="19" t="s">
        <v>25</v>
      </c>
      <c r="D33" s="12">
        <f t="shared" si="6"/>
        <v>762</v>
      </c>
      <c r="E33" s="12" t="str">
        <f t="shared" si="4"/>
        <v>－</v>
      </c>
      <c r="F33" s="12">
        <f t="shared" si="4"/>
        <v>762</v>
      </c>
      <c r="G33" s="13" t="s">
        <v>6</v>
      </c>
      <c r="H33" s="13">
        <v>528</v>
      </c>
      <c r="I33" s="13" t="s">
        <v>6</v>
      </c>
      <c r="J33" s="13" t="s">
        <v>6</v>
      </c>
      <c r="K33" s="13" t="s">
        <v>6</v>
      </c>
      <c r="L33" s="13" t="s">
        <v>6</v>
      </c>
      <c r="M33" s="13" t="s">
        <v>6</v>
      </c>
      <c r="N33" s="13">
        <v>234</v>
      </c>
      <c r="O33" s="13" t="s">
        <v>6</v>
      </c>
      <c r="P33" s="13" t="s">
        <v>6</v>
      </c>
      <c r="Q33" s="13" t="s">
        <v>6</v>
      </c>
      <c r="R33" s="13" t="s">
        <v>6</v>
      </c>
    </row>
    <row r="34" spans="2:18" ht="17.25" customHeight="1">
      <c r="B34" s="20"/>
      <c r="C34" s="19" t="s">
        <v>26</v>
      </c>
      <c r="D34" s="12">
        <f t="shared" si="6"/>
        <v>358</v>
      </c>
      <c r="E34" s="12">
        <f t="shared" si="4"/>
        <v>254</v>
      </c>
      <c r="F34" s="12">
        <f t="shared" si="4"/>
        <v>104</v>
      </c>
      <c r="G34" s="13">
        <v>148</v>
      </c>
      <c r="H34" s="13">
        <v>100</v>
      </c>
      <c r="I34" s="13" t="s">
        <v>6</v>
      </c>
      <c r="J34" s="13" t="s">
        <v>6</v>
      </c>
      <c r="K34" s="13">
        <v>106</v>
      </c>
      <c r="L34" s="13">
        <v>4</v>
      </c>
      <c r="M34" s="13" t="s">
        <v>6</v>
      </c>
      <c r="N34" s="13" t="s">
        <v>6</v>
      </c>
      <c r="O34" s="13" t="s">
        <v>6</v>
      </c>
      <c r="P34" s="13" t="s">
        <v>6</v>
      </c>
      <c r="Q34" s="13" t="s">
        <v>6</v>
      </c>
      <c r="R34" s="13" t="s">
        <v>6</v>
      </c>
    </row>
    <row r="35" spans="2:18" ht="17.25" customHeight="1">
      <c r="B35" s="20"/>
      <c r="C35" s="19" t="s">
        <v>27</v>
      </c>
      <c r="D35" s="12">
        <f t="shared" si="6"/>
        <v>288</v>
      </c>
      <c r="E35" s="12">
        <f t="shared" si="4"/>
        <v>169</v>
      </c>
      <c r="F35" s="12">
        <f t="shared" si="4"/>
        <v>119</v>
      </c>
      <c r="G35" s="13">
        <v>125</v>
      </c>
      <c r="H35" s="13">
        <v>68</v>
      </c>
      <c r="I35" s="13" t="s">
        <v>6</v>
      </c>
      <c r="J35" s="13" t="s">
        <v>6</v>
      </c>
      <c r="K35" s="13" t="s">
        <v>6</v>
      </c>
      <c r="L35" s="13" t="s">
        <v>6</v>
      </c>
      <c r="M35" s="13">
        <v>44</v>
      </c>
      <c r="N35" s="13">
        <v>51</v>
      </c>
      <c r="O35" s="13" t="s">
        <v>6</v>
      </c>
      <c r="P35" s="13" t="s">
        <v>6</v>
      </c>
      <c r="Q35" s="13" t="s">
        <v>6</v>
      </c>
      <c r="R35" s="13" t="s">
        <v>6</v>
      </c>
    </row>
    <row r="36" spans="2:18" ht="17.25" customHeight="1">
      <c r="B36" s="20"/>
      <c r="C36" s="19" t="s">
        <v>28</v>
      </c>
      <c r="D36" s="12">
        <f t="shared" si="6"/>
        <v>104</v>
      </c>
      <c r="E36" s="12">
        <f t="shared" si="4"/>
        <v>87</v>
      </c>
      <c r="F36" s="12">
        <f t="shared" si="4"/>
        <v>17</v>
      </c>
      <c r="G36" s="13">
        <v>87</v>
      </c>
      <c r="H36" s="13">
        <v>17</v>
      </c>
      <c r="I36" s="13" t="s">
        <v>6</v>
      </c>
      <c r="J36" s="13" t="s">
        <v>6</v>
      </c>
      <c r="K36" s="13" t="s">
        <v>6</v>
      </c>
      <c r="L36" s="13" t="s">
        <v>6</v>
      </c>
      <c r="M36" s="13" t="s">
        <v>6</v>
      </c>
      <c r="N36" s="13" t="s">
        <v>6</v>
      </c>
      <c r="O36" s="13" t="s">
        <v>6</v>
      </c>
      <c r="P36" s="13" t="s">
        <v>6</v>
      </c>
      <c r="Q36" s="13" t="s">
        <v>6</v>
      </c>
      <c r="R36" s="13" t="s">
        <v>6</v>
      </c>
    </row>
    <row r="37" spans="2:18" ht="17.25" customHeight="1">
      <c r="B37" s="20"/>
      <c r="C37" s="19" t="s">
        <v>29</v>
      </c>
      <c r="D37" s="12">
        <f t="shared" si="6"/>
        <v>356</v>
      </c>
      <c r="E37" s="12">
        <f t="shared" si="4"/>
        <v>181</v>
      </c>
      <c r="F37" s="12">
        <f t="shared" si="4"/>
        <v>175</v>
      </c>
      <c r="G37" s="13">
        <v>136</v>
      </c>
      <c r="H37" s="13">
        <v>110</v>
      </c>
      <c r="I37" s="13" t="s">
        <v>6</v>
      </c>
      <c r="J37" s="13" t="s">
        <v>6</v>
      </c>
      <c r="K37" s="13" t="s">
        <v>6</v>
      </c>
      <c r="L37" s="13" t="s">
        <v>6</v>
      </c>
      <c r="M37" s="13">
        <v>45</v>
      </c>
      <c r="N37" s="13">
        <v>65</v>
      </c>
      <c r="O37" s="13" t="s">
        <v>6</v>
      </c>
      <c r="P37" s="13" t="s">
        <v>6</v>
      </c>
      <c r="Q37" s="13" t="s">
        <v>6</v>
      </c>
      <c r="R37" s="13" t="s">
        <v>6</v>
      </c>
    </row>
    <row r="38" spans="2:18" ht="17.25" customHeight="1">
      <c r="B38" s="20"/>
      <c r="C38" s="19" t="s">
        <v>30</v>
      </c>
      <c r="D38" s="12">
        <f t="shared" si="6"/>
        <v>1173</v>
      </c>
      <c r="E38" s="12">
        <f t="shared" si="4"/>
        <v>500</v>
      </c>
      <c r="F38" s="12">
        <f t="shared" si="4"/>
        <v>673</v>
      </c>
      <c r="G38" s="13" t="s">
        <v>6</v>
      </c>
      <c r="H38" s="13" t="s">
        <v>6</v>
      </c>
      <c r="I38" s="13" t="s">
        <v>6</v>
      </c>
      <c r="J38" s="13" t="s">
        <v>6</v>
      </c>
      <c r="K38" s="13" t="s">
        <v>6</v>
      </c>
      <c r="L38" s="13" t="s">
        <v>6</v>
      </c>
      <c r="M38" s="13">
        <v>500</v>
      </c>
      <c r="N38" s="13">
        <v>673</v>
      </c>
      <c r="O38" s="13" t="s">
        <v>6</v>
      </c>
      <c r="P38" s="13" t="s">
        <v>6</v>
      </c>
      <c r="Q38" s="13" t="s">
        <v>6</v>
      </c>
      <c r="R38" s="13" t="s">
        <v>6</v>
      </c>
    </row>
    <row r="39" spans="2:18" ht="17.25" customHeight="1">
      <c r="B39" s="20"/>
      <c r="C39" s="19" t="s">
        <v>31</v>
      </c>
      <c r="D39" s="12">
        <f t="shared" si="6"/>
        <v>610</v>
      </c>
      <c r="E39" s="12" t="str">
        <f t="shared" si="4"/>
        <v>－</v>
      </c>
      <c r="F39" s="12">
        <f t="shared" si="4"/>
        <v>610</v>
      </c>
      <c r="G39" s="13" t="s">
        <v>6</v>
      </c>
      <c r="H39" s="13">
        <v>610</v>
      </c>
      <c r="I39" s="13" t="s">
        <v>6</v>
      </c>
      <c r="J39" s="13" t="s">
        <v>6</v>
      </c>
      <c r="K39" s="13" t="s">
        <v>6</v>
      </c>
      <c r="L39" s="13" t="s">
        <v>6</v>
      </c>
      <c r="M39" s="13" t="s">
        <v>6</v>
      </c>
      <c r="N39" s="13" t="s">
        <v>6</v>
      </c>
      <c r="O39" s="13" t="s">
        <v>6</v>
      </c>
      <c r="P39" s="13" t="s">
        <v>6</v>
      </c>
      <c r="Q39" s="13" t="s">
        <v>6</v>
      </c>
      <c r="R39" s="13" t="s">
        <v>6</v>
      </c>
    </row>
    <row r="40" spans="2:18" ht="17.25" customHeight="1">
      <c r="B40" s="20"/>
      <c r="C40" s="19" t="s">
        <v>32</v>
      </c>
      <c r="D40" s="12">
        <f t="shared" si="6"/>
        <v>497</v>
      </c>
      <c r="E40" s="12">
        <f t="shared" si="4"/>
        <v>360</v>
      </c>
      <c r="F40" s="12">
        <f t="shared" si="4"/>
        <v>137</v>
      </c>
      <c r="G40" s="13">
        <v>360</v>
      </c>
      <c r="H40" s="13">
        <v>137</v>
      </c>
      <c r="I40" s="13" t="s">
        <v>6</v>
      </c>
      <c r="J40" s="13" t="s">
        <v>6</v>
      </c>
      <c r="K40" s="13" t="s">
        <v>6</v>
      </c>
      <c r="L40" s="13" t="s">
        <v>6</v>
      </c>
      <c r="M40" s="13" t="s">
        <v>6</v>
      </c>
      <c r="N40" s="13" t="s">
        <v>6</v>
      </c>
      <c r="O40" s="13" t="s">
        <v>6</v>
      </c>
      <c r="P40" s="13" t="s">
        <v>6</v>
      </c>
      <c r="Q40" s="13" t="s">
        <v>6</v>
      </c>
      <c r="R40" s="13" t="s">
        <v>6</v>
      </c>
    </row>
    <row r="41" spans="2:18" ht="17.25" customHeight="1">
      <c r="B41" s="20"/>
      <c r="C41" s="19" t="s">
        <v>33</v>
      </c>
      <c r="D41" s="12">
        <f t="shared" si="6"/>
        <v>632</v>
      </c>
      <c r="E41" s="12">
        <f t="shared" si="4"/>
        <v>489</v>
      </c>
      <c r="F41" s="12">
        <f t="shared" si="4"/>
        <v>143</v>
      </c>
      <c r="G41" s="13">
        <v>160</v>
      </c>
      <c r="H41" s="13">
        <v>89</v>
      </c>
      <c r="I41" s="13">
        <v>165</v>
      </c>
      <c r="J41" s="13">
        <v>50</v>
      </c>
      <c r="K41" s="13">
        <v>164</v>
      </c>
      <c r="L41" s="13">
        <v>4</v>
      </c>
      <c r="M41" s="13" t="s">
        <v>6</v>
      </c>
      <c r="N41" s="13" t="s">
        <v>6</v>
      </c>
      <c r="O41" s="13" t="s">
        <v>6</v>
      </c>
      <c r="P41" s="13" t="s">
        <v>6</v>
      </c>
      <c r="Q41" s="13" t="s">
        <v>6</v>
      </c>
      <c r="R41" s="13" t="s">
        <v>6</v>
      </c>
    </row>
    <row r="42" spans="2:18" ht="17.25" customHeight="1">
      <c r="B42" s="20"/>
      <c r="C42" s="19" t="s">
        <v>34</v>
      </c>
      <c r="D42" s="12">
        <f t="shared" si="6"/>
        <v>740</v>
      </c>
      <c r="E42" s="12">
        <f t="shared" si="4"/>
        <v>274</v>
      </c>
      <c r="F42" s="12">
        <f t="shared" si="4"/>
        <v>466</v>
      </c>
      <c r="G42" s="13">
        <v>274</v>
      </c>
      <c r="H42" s="13">
        <v>335</v>
      </c>
      <c r="I42" s="13" t="s">
        <v>6</v>
      </c>
      <c r="J42" s="13" t="s">
        <v>6</v>
      </c>
      <c r="K42" s="13" t="s">
        <v>6</v>
      </c>
      <c r="L42" s="13" t="s">
        <v>6</v>
      </c>
      <c r="M42" s="13" t="s">
        <v>6</v>
      </c>
      <c r="N42" s="13" t="s">
        <v>6</v>
      </c>
      <c r="O42" s="13" t="s">
        <v>6</v>
      </c>
      <c r="P42" s="13">
        <v>131</v>
      </c>
      <c r="Q42" s="13" t="s">
        <v>6</v>
      </c>
      <c r="R42" s="13" t="s">
        <v>6</v>
      </c>
    </row>
    <row r="43" spans="2:18" ht="17.25" customHeight="1">
      <c r="B43" s="20"/>
      <c r="C43" s="19" t="s">
        <v>35</v>
      </c>
      <c r="D43" s="12">
        <f t="shared" si="6"/>
        <v>524</v>
      </c>
      <c r="E43" s="12">
        <f t="shared" si="4"/>
        <v>236</v>
      </c>
      <c r="F43" s="12">
        <f t="shared" si="4"/>
        <v>288</v>
      </c>
      <c r="G43" s="13">
        <v>236</v>
      </c>
      <c r="H43" s="13">
        <v>288</v>
      </c>
      <c r="I43" s="13" t="s">
        <v>6</v>
      </c>
      <c r="J43" s="13" t="s">
        <v>6</v>
      </c>
      <c r="K43" s="13" t="s">
        <v>6</v>
      </c>
      <c r="L43" s="13" t="s">
        <v>6</v>
      </c>
      <c r="M43" s="13" t="s">
        <v>6</v>
      </c>
      <c r="N43" s="13" t="s">
        <v>6</v>
      </c>
      <c r="O43" s="13" t="s">
        <v>6</v>
      </c>
      <c r="P43" s="13" t="s">
        <v>6</v>
      </c>
      <c r="Q43" s="13" t="s">
        <v>6</v>
      </c>
      <c r="R43" s="13" t="s">
        <v>6</v>
      </c>
    </row>
    <row r="44" spans="2:18" ht="17.25" customHeight="1">
      <c r="B44" s="20"/>
      <c r="C44" s="19" t="s">
        <v>52</v>
      </c>
      <c r="D44" s="12">
        <f t="shared" si="6"/>
        <v>759</v>
      </c>
      <c r="E44" s="12">
        <f t="shared" si="4"/>
        <v>508</v>
      </c>
      <c r="F44" s="12">
        <f t="shared" si="4"/>
        <v>251</v>
      </c>
      <c r="G44" s="13" t="s">
        <v>6</v>
      </c>
      <c r="H44" s="13" t="s">
        <v>6</v>
      </c>
      <c r="I44" s="13" t="s">
        <v>6</v>
      </c>
      <c r="J44" s="13" t="s">
        <v>6</v>
      </c>
      <c r="K44" s="13">
        <v>332</v>
      </c>
      <c r="L44" s="13">
        <v>20</v>
      </c>
      <c r="M44" s="13">
        <v>176</v>
      </c>
      <c r="N44" s="13">
        <v>231</v>
      </c>
      <c r="O44" s="13" t="s">
        <v>6</v>
      </c>
      <c r="P44" s="13" t="s">
        <v>6</v>
      </c>
      <c r="Q44" s="13" t="s">
        <v>6</v>
      </c>
      <c r="R44" s="13" t="s">
        <v>6</v>
      </c>
    </row>
    <row r="45" spans="2:18" ht="17.25" customHeight="1">
      <c r="B45" s="20"/>
      <c r="C45" s="19" t="s">
        <v>36</v>
      </c>
      <c r="D45" s="12">
        <f t="shared" si="6"/>
        <v>1946</v>
      </c>
      <c r="E45" s="12">
        <f t="shared" si="4"/>
        <v>873</v>
      </c>
      <c r="F45" s="12">
        <f t="shared" si="4"/>
        <v>1073</v>
      </c>
      <c r="G45" s="13">
        <v>547</v>
      </c>
      <c r="H45" s="13">
        <v>955</v>
      </c>
      <c r="I45" s="13">
        <v>218</v>
      </c>
      <c r="J45" s="13">
        <v>116</v>
      </c>
      <c r="K45" s="13">
        <v>108</v>
      </c>
      <c r="L45" s="13">
        <v>2</v>
      </c>
      <c r="M45" s="13" t="s">
        <v>6</v>
      </c>
      <c r="N45" s="13" t="s">
        <v>6</v>
      </c>
      <c r="O45" s="13" t="s">
        <v>6</v>
      </c>
      <c r="P45" s="13" t="s">
        <v>6</v>
      </c>
      <c r="Q45" s="13" t="s">
        <v>6</v>
      </c>
      <c r="R45" s="13" t="s">
        <v>6</v>
      </c>
    </row>
  </sheetData>
  <mergeCells count="12">
    <mergeCell ref="B8:C8"/>
    <mergeCell ref="B9:C9"/>
    <mergeCell ref="B12:C12"/>
    <mergeCell ref="B24:C24"/>
    <mergeCell ref="B6:C7"/>
    <mergeCell ref="D6:F6"/>
    <mergeCell ref="G6:H6"/>
    <mergeCell ref="I6:J6"/>
    <mergeCell ref="K6:L6"/>
    <mergeCell ref="Q6:R6"/>
    <mergeCell ref="M6:N6"/>
    <mergeCell ref="O6:P6"/>
  </mergeCells>
  <printOptions horizontalCentered="1"/>
  <pageMargins left="0.2755905511811024" right="0.2755905511811024" top="0.5905511811023623" bottom="0.7874015748031497" header="0.3937007874015748" footer="0.3937007874015748"/>
  <pageSetup firstPageNumber="72" useFirstPageNumber="1" horizontalDpi="300" verticalDpi="300" orientation="landscape" pageOrder="overThenDown" paperSize="9" scale="6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2004-01-26T10:05:07Z</cp:lastPrinted>
  <dcterms:created xsi:type="dcterms:W3CDTF">2001-08-22T06:44:07Z</dcterms:created>
  <dcterms:modified xsi:type="dcterms:W3CDTF">2004-01-27T04:22:58Z</dcterms:modified>
  <cp:category/>
  <cp:version/>
  <cp:contentType/>
  <cp:contentStatus/>
</cp:coreProperties>
</file>