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30表学年別生徒数" sheetId="1" r:id="rId1"/>
  </sheets>
  <definedNames>
    <definedName name="_xlnm.Print_Titles" localSheetId="0">'第30表学年別生徒数'!$1:$7</definedName>
  </definedNames>
  <calcPr fullCalcOnLoad="1"/>
</workbook>
</file>

<file path=xl/sharedStrings.xml><?xml version="1.0" encoding="utf-8"?>
<sst xmlns="http://schemas.openxmlformats.org/spreadsheetml/2006/main" count="234" uniqueCount="57">
  <si>
    <t>高　等　学　校</t>
  </si>
  <si>
    <t xml:space="preserve"> 別　生　徒　数</t>
  </si>
  <si>
    <t>区　　　　分</t>
  </si>
  <si>
    <t>学　級　数</t>
  </si>
  <si>
    <t>計</t>
  </si>
  <si>
    <t>本　　　　　　　　　　　　　科</t>
  </si>
  <si>
    <t>専　攻　科</t>
  </si>
  <si>
    <t>計　の　う　ち　私　立　（再　掲）</t>
  </si>
  <si>
    <t>(公立本科)</t>
  </si>
  <si>
    <t>全日制</t>
  </si>
  <si>
    <t>定時制</t>
  </si>
  <si>
    <t>１ 学 年</t>
  </si>
  <si>
    <t>２ 学 年</t>
  </si>
  <si>
    <t>３ 学 年</t>
  </si>
  <si>
    <t>４ 学 年</t>
  </si>
  <si>
    <t>１　学　年</t>
  </si>
  <si>
    <t>２　学　年</t>
  </si>
  <si>
    <t>３　学　年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</si>
  <si>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</si>
  <si>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</si>
  <si>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</si>
  <si>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</si>
  <si>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</si>
  <si>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</si>
  <si>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</si>
  <si>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</si>
  <si>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</si>
  <si>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</si>
  <si>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</si>
  <si>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</si>
  <si>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</si>
  <si>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</si>
  <si>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</si>
  <si>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</si>
  <si>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</si>
  <si>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</si>
  <si>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</si>
  <si>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</si>
  <si>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</si>
  <si>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</si>
  <si>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</si>
  <si>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</si>
  <si>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</si>
  <si>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</si>
  <si>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</si>
  <si>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</si>
  <si>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</si>
  <si>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</si>
  <si>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</si>
  <si>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</si>
  <si>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</si>
  <si>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</si>
  <si>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 xml:space="preserve">第30表　学　年 </t>
  </si>
  <si>
    <t>平成4年度</t>
  </si>
  <si>
    <t>平成5年度</t>
  </si>
  <si>
    <t>明 和 村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</si>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</sst>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Alignme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5" fillId="0" borderId="0" xfId="21" applyFont="1" applyAlignme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5" width="7.375" style="1" hidden="1" customWidth="1"/>
    <col min="6" max="11" width="10.625" style="1" customWidth="1"/>
    <col min="12" max="12" width="14.625" style="1" customWidth="1"/>
    <col min="13" max="17" width="14.00390625" style="1" customWidth="1"/>
    <col min="18" max="16384" width="9.00390625" style="1" customWidth="1"/>
  </cols>
  <sheetData>
    <row r="1" spans="1:17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0</v>
      </c>
    </row>
    <row r="3" spans="1:17" ht="13.5" customHeight="1">
      <c r="A3" s="6"/>
      <c r="B3" s="7"/>
      <c r="C3" s="7"/>
      <c r="D3" s="7"/>
      <c r="E3" s="7"/>
      <c r="F3" s="7"/>
      <c r="G3" s="7"/>
      <c r="H3" s="7"/>
      <c r="I3" s="7"/>
      <c r="J3" s="20"/>
      <c r="K3" s="21" t="s">
        <v>52</v>
      </c>
      <c r="L3" s="22" t="s">
        <v>1</v>
      </c>
      <c r="M3" s="7"/>
      <c r="N3" s="7"/>
      <c r="O3" s="7"/>
      <c r="P3" s="7"/>
      <c r="Q3" s="7"/>
    </row>
    <row r="4" spans="1:17" ht="13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 t="s">
        <v>56</v>
      </c>
    </row>
    <row r="5" spans="1:18" s="3" customFormat="1" ht="15" customHeight="1">
      <c r="A5" s="10"/>
      <c r="B5" s="23" t="s">
        <v>2</v>
      </c>
      <c r="C5" s="23"/>
      <c r="D5" s="23" t="s">
        <v>3</v>
      </c>
      <c r="E5" s="23"/>
      <c r="F5" s="23" t="s">
        <v>4</v>
      </c>
      <c r="G5" s="23" t="s">
        <v>5</v>
      </c>
      <c r="H5" s="23"/>
      <c r="I5" s="23"/>
      <c r="J5" s="23"/>
      <c r="K5" s="23"/>
      <c r="L5" s="23" t="s">
        <v>6</v>
      </c>
      <c r="M5" s="23" t="s">
        <v>7</v>
      </c>
      <c r="N5" s="23"/>
      <c r="O5" s="23"/>
      <c r="P5" s="23"/>
      <c r="Q5" s="23"/>
      <c r="R5" s="2"/>
    </row>
    <row r="6" spans="1:18" s="3" customFormat="1" ht="15" customHeight="1">
      <c r="A6" s="10"/>
      <c r="B6" s="23"/>
      <c r="C6" s="23"/>
      <c r="D6" s="23" t="s">
        <v>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"/>
    </row>
    <row r="7" spans="1:18" ht="30" customHeight="1">
      <c r="A7" s="6"/>
      <c r="B7" s="23"/>
      <c r="C7" s="23"/>
      <c r="D7" s="11" t="s">
        <v>9</v>
      </c>
      <c r="E7" s="11" t="s">
        <v>10</v>
      </c>
      <c r="F7" s="23"/>
      <c r="G7" s="11" t="s">
        <v>4</v>
      </c>
      <c r="H7" s="11" t="s">
        <v>11</v>
      </c>
      <c r="I7" s="11" t="s">
        <v>12</v>
      </c>
      <c r="J7" s="11" t="s">
        <v>13</v>
      </c>
      <c r="K7" s="11" t="s">
        <v>14</v>
      </c>
      <c r="L7" s="23"/>
      <c r="M7" s="11" t="s">
        <v>4</v>
      </c>
      <c r="N7" s="11" t="s">
        <v>15</v>
      </c>
      <c r="O7" s="11" t="s">
        <v>16</v>
      </c>
      <c r="P7" s="11" t="s">
        <v>17</v>
      </c>
      <c r="Q7" s="11" t="s">
        <v>6</v>
      </c>
      <c r="R7" s="4"/>
    </row>
    <row r="8" spans="1:17" ht="17.25" customHeight="1">
      <c r="A8" s="6"/>
      <c r="B8" s="25" t="s">
        <v>53</v>
      </c>
      <c r="C8" s="25"/>
      <c r="D8" s="12">
        <v>1349</v>
      </c>
      <c r="E8" s="12">
        <v>97</v>
      </c>
      <c r="F8" s="13">
        <f>IF(SUM(H8:L8)&gt;0,SUM(H8:L8),"－")</f>
        <v>84641</v>
      </c>
      <c r="G8" s="13">
        <f>IF(SUM(H8:K8)&gt;0,SUM(H8:K8),"－")</f>
        <v>84627</v>
      </c>
      <c r="H8" s="12">
        <v>27672</v>
      </c>
      <c r="I8" s="12">
        <v>27546</v>
      </c>
      <c r="J8" s="12">
        <v>28859</v>
      </c>
      <c r="K8" s="12">
        <v>550</v>
      </c>
      <c r="L8" s="12">
        <v>14</v>
      </c>
      <c r="M8" s="13">
        <f>IF(SUM(N8:Q8)&gt;0,SUM(N8:Q8),"－")</f>
        <v>20760</v>
      </c>
      <c r="N8" s="12">
        <v>6920</v>
      </c>
      <c r="O8" s="12">
        <v>6689</v>
      </c>
      <c r="P8" s="12">
        <v>7137</v>
      </c>
      <c r="Q8" s="12">
        <v>14</v>
      </c>
    </row>
    <row r="9" spans="1:17" s="5" customFormat="1" ht="17.25" customHeight="1">
      <c r="A9" s="14"/>
      <c r="B9" s="24" t="s">
        <v>54</v>
      </c>
      <c r="C9" s="24"/>
      <c r="D9" s="18">
        <f aca="true" t="shared" si="0" ref="D9:Q9">IF(SUM(D10)+SUM(D22)&gt;0,SUM(D10)+SUM(D22),"－")</f>
        <v>1313</v>
      </c>
      <c r="E9" s="18">
        <f t="shared" si="0"/>
        <v>94</v>
      </c>
      <c r="F9" s="18">
        <f>IF(SUM(G9,L9)=SUM(F10,F22),IF(SUM(F10)+SUM(F22)&gt;0,SUM(F10)+SUM(F22),"－"),"ｴﾗｰ")</f>
        <v>81386</v>
      </c>
      <c r="G9" s="18">
        <f>IF(SUM(H9:K9)=SUM(G10,G22),IF(SUM(G10)+SUM(G22)&gt;0,SUM(G10)+SUM(G22),"－"),"ｴﾗｰ")</f>
        <v>81377</v>
      </c>
      <c r="H9" s="18">
        <f t="shared" si="0"/>
        <v>27178</v>
      </c>
      <c r="I9" s="18">
        <f t="shared" si="0"/>
        <v>26821</v>
      </c>
      <c r="J9" s="18">
        <f t="shared" si="0"/>
        <v>26891</v>
      </c>
      <c r="K9" s="18">
        <f t="shared" si="0"/>
        <v>487</v>
      </c>
      <c r="L9" s="18">
        <f t="shared" si="0"/>
        <v>9</v>
      </c>
      <c r="M9" s="18">
        <f>IF(SUM(N9:Q9)=SUM(M10,M22),IF(SUM(M10)+SUM(M22)&gt;0,SUM(M10)+SUM(M22),"－"),"ｴﾗｰ")</f>
        <v>19751</v>
      </c>
      <c r="N9" s="18">
        <f t="shared" si="0"/>
        <v>6558</v>
      </c>
      <c r="O9" s="18">
        <f t="shared" si="0"/>
        <v>6704</v>
      </c>
      <c r="P9" s="18">
        <f t="shared" si="0"/>
        <v>6480</v>
      </c>
      <c r="Q9" s="18">
        <f t="shared" si="0"/>
        <v>9</v>
      </c>
    </row>
    <row r="10" spans="1:17" s="5" customFormat="1" ht="17.25" customHeight="1">
      <c r="A10" s="14"/>
      <c r="B10" s="24" t="s">
        <v>18</v>
      </c>
      <c r="C10" s="24"/>
      <c r="D10" s="19">
        <f aca="true" t="shared" si="1" ref="D10:Q10">IF(SUM(D11:D21)&gt;0,SUM(D11:D21),"－")</f>
        <v>1026</v>
      </c>
      <c r="E10" s="19">
        <f t="shared" si="1"/>
        <v>86</v>
      </c>
      <c r="F10" s="19">
        <f>IF(SUM(G10,L10)=SUM(F11:F21),IF(SUM(F11:F21)&gt;0,SUM(F11:F21),"－"),"ｴﾗｰ")</f>
        <v>67568</v>
      </c>
      <c r="G10" s="19">
        <f>IF(SUM(H10:K10)=SUM(G11:G21),IF(SUM(G11:G21)&gt;0,SUM(G11:G21),"－"),"ｴﾗｰ")</f>
        <v>67559</v>
      </c>
      <c r="H10" s="19">
        <f t="shared" si="1"/>
        <v>22397</v>
      </c>
      <c r="I10" s="19">
        <f t="shared" si="1"/>
        <v>22278</v>
      </c>
      <c r="J10" s="19">
        <f t="shared" si="1"/>
        <v>22433</v>
      </c>
      <c r="K10" s="19">
        <f t="shared" si="1"/>
        <v>451</v>
      </c>
      <c r="L10" s="19">
        <f t="shared" si="1"/>
        <v>9</v>
      </c>
      <c r="M10" s="19">
        <f t="shared" si="1"/>
        <v>18653</v>
      </c>
      <c r="N10" s="19">
        <f t="shared" si="1"/>
        <v>6193</v>
      </c>
      <c r="O10" s="19">
        <f t="shared" si="1"/>
        <v>6332</v>
      </c>
      <c r="P10" s="19">
        <f t="shared" si="1"/>
        <v>6119</v>
      </c>
      <c r="Q10" s="19">
        <f t="shared" si="1"/>
        <v>9</v>
      </c>
    </row>
    <row r="11" spans="1:17" ht="17.25" customHeight="1">
      <c r="A11" s="6"/>
      <c r="B11" s="15"/>
      <c r="C11" s="16" t="s">
        <v>19</v>
      </c>
      <c r="D11" s="13">
        <v>201</v>
      </c>
      <c r="E11" s="13">
        <v>28</v>
      </c>
      <c r="F11" s="13">
        <f aca="true" t="shared" si="2" ref="F11:F43">IF(SUM(H11:L11)&gt;0,SUM(H11:L11),"－")</f>
        <v>14510</v>
      </c>
      <c r="G11" s="17">
        <f aca="true" t="shared" si="3" ref="G11:G43">IF(SUM(H11:K11)&gt;0,SUM(H11:K11),"－")</f>
        <v>14501</v>
      </c>
      <c r="H11" s="12">
        <v>4807</v>
      </c>
      <c r="I11" s="12">
        <v>4787</v>
      </c>
      <c r="J11" s="12">
        <v>4744</v>
      </c>
      <c r="K11" s="12">
        <v>163</v>
      </c>
      <c r="L11" s="12">
        <v>9</v>
      </c>
      <c r="M11" s="13">
        <f aca="true" t="shared" si="4" ref="M11:M21">IF(SUM(N11:Q11)&gt;0,SUM(N11:Q11),"－")</f>
        <v>4544</v>
      </c>
      <c r="N11" s="12">
        <v>1499</v>
      </c>
      <c r="O11" s="12">
        <v>1581</v>
      </c>
      <c r="P11" s="12">
        <v>1455</v>
      </c>
      <c r="Q11" s="12">
        <v>9</v>
      </c>
    </row>
    <row r="12" spans="1:17" ht="17.25" customHeight="1">
      <c r="A12" s="6"/>
      <c r="B12" s="15"/>
      <c r="C12" s="16" t="s">
        <v>20</v>
      </c>
      <c r="D12" s="13">
        <v>167</v>
      </c>
      <c r="E12" s="13">
        <v>16</v>
      </c>
      <c r="F12" s="13">
        <f t="shared" si="2"/>
        <v>13789</v>
      </c>
      <c r="G12" s="17">
        <f t="shared" si="3"/>
        <v>13789</v>
      </c>
      <c r="H12" s="12">
        <v>4631</v>
      </c>
      <c r="I12" s="12">
        <v>4515</v>
      </c>
      <c r="J12" s="12">
        <v>4539</v>
      </c>
      <c r="K12" s="12">
        <v>104</v>
      </c>
      <c r="L12" s="12" t="s">
        <v>21</v>
      </c>
      <c r="M12" s="13">
        <f t="shared" si="4"/>
        <v>5755</v>
      </c>
      <c r="N12" s="12">
        <v>2011</v>
      </c>
      <c r="O12" s="12">
        <v>1914</v>
      </c>
      <c r="P12" s="12">
        <v>1830</v>
      </c>
      <c r="Q12" s="12" t="s">
        <v>21</v>
      </c>
    </row>
    <row r="13" spans="1:17" ht="17.25" customHeight="1">
      <c r="A13" s="6"/>
      <c r="B13" s="15"/>
      <c r="C13" s="16" t="s">
        <v>22</v>
      </c>
      <c r="D13" s="13">
        <v>115</v>
      </c>
      <c r="E13" s="13">
        <v>9</v>
      </c>
      <c r="F13" s="13">
        <f t="shared" si="2"/>
        <v>10308</v>
      </c>
      <c r="G13" s="17">
        <f t="shared" si="3"/>
        <v>10308</v>
      </c>
      <c r="H13" s="12">
        <v>3311</v>
      </c>
      <c r="I13" s="12">
        <v>3407</v>
      </c>
      <c r="J13" s="12">
        <v>3569</v>
      </c>
      <c r="K13" s="12">
        <v>21</v>
      </c>
      <c r="L13" s="12" t="s">
        <v>21</v>
      </c>
      <c r="M13" s="13">
        <f t="shared" si="4"/>
        <v>4581</v>
      </c>
      <c r="N13" s="12">
        <v>1469</v>
      </c>
      <c r="O13" s="12">
        <v>1549</v>
      </c>
      <c r="P13" s="12">
        <v>1563</v>
      </c>
      <c r="Q13" s="12" t="s">
        <v>21</v>
      </c>
    </row>
    <row r="14" spans="1:17" ht="17.25" customHeight="1">
      <c r="A14" s="6"/>
      <c r="B14" s="15"/>
      <c r="C14" s="16" t="s">
        <v>23</v>
      </c>
      <c r="D14" s="13">
        <v>114</v>
      </c>
      <c r="E14" s="13">
        <v>5</v>
      </c>
      <c r="F14" s="13">
        <f t="shared" si="2"/>
        <v>5340</v>
      </c>
      <c r="G14" s="17">
        <f t="shared" si="3"/>
        <v>5340</v>
      </c>
      <c r="H14" s="12">
        <v>1769</v>
      </c>
      <c r="I14" s="12">
        <v>1818</v>
      </c>
      <c r="J14" s="12">
        <v>1729</v>
      </c>
      <c r="K14" s="12">
        <v>24</v>
      </c>
      <c r="L14" s="12" t="s">
        <v>21</v>
      </c>
      <c r="M14" s="13" t="str">
        <f t="shared" si="4"/>
        <v>－</v>
      </c>
      <c r="N14" s="12" t="s">
        <v>21</v>
      </c>
      <c r="O14" s="12" t="s">
        <v>21</v>
      </c>
      <c r="P14" s="12" t="s">
        <v>21</v>
      </c>
      <c r="Q14" s="12" t="s">
        <v>21</v>
      </c>
    </row>
    <row r="15" spans="1:17" ht="17.25" customHeight="1">
      <c r="A15" s="6"/>
      <c r="B15" s="15"/>
      <c r="C15" s="16" t="s">
        <v>24</v>
      </c>
      <c r="D15" s="13">
        <v>121</v>
      </c>
      <c r="E15" s="13">
        <v>4</v>
      </c>
      <c r="F15" s="13">
        <f t="shared" si="2"/>
        <v>6830</v>
      </c>
      <c r="G15" s="17">
        <f t="shared" si="3"/>
        <v>6830</v>
      </c>
      <c r="H15" s="12">
        <v>2366</v>
      </c>
      <c r="I15" s="12">
        <v>2215</v>
      </c>
      <c r="J15" s="12">
        <v>2238</v>
      </c>
      <c r="K15" s="12">
        <v>11</v>
      </c>
      <c r="L15" s="12" t="s">
        <v>21</v>
      </c>
      <c r="M15" s="13">
        <f t="shared" si="4"/>
        <v>1250</v>
      </c>
      <c r="N15" s="12">
        <v>464</v>
      </c>
      <c r="O15" s="12">
        <v>392</v>
      </c>
      <c r="P15" s="12">
        <v>394</v>
      </c>
      <c r="Q15" s="12" t="s">
        <v>21</v>
      </c>
    </row>
    <row r="16" spans="1:17" ht="17.25" customHeight="1">
      <c r="A16" s="6"/>
      <c r="B16" s="15"/>
      <c r="C16" s="16" t="s">
        <v>25</v>
      </c>
      <c r="D16" s="13">
        <v>57</v>
      </c>
      <c r="E16" s="13">
        <v>4</v>
      </c>
      <c r="F16" s="13">
        <f t="shared" si="2"/>
        <v>2551</v>
      </c>
      <c r="G16" s="17">
        <f t="shared" si="3"/>
        <v>2551</v>
      </c>
      <c r="H16" s="12">
        <v>866</v>
      </c>
      <c r="I16" s="12">
        <v>840</v>
      </c>
      <c r="J16" s="12">
        <v>816</v>
      </c>
      <c r="K16" s="12">
        <v>29</v>
      </c>
      <c r="L16" s="12" t="s">
        <v>21</v>
      </c>
      <c r="M16" s="13" t="str">
        <f t="shared" si="4"/>
        <v>－</v>
      </c>
      <c r="N16" s="12" t="s">
        <v>21</v>
      </c>
      <c r="O16" s="12" t="s">
        <v>21</v>
      </c>
      <c r="P16" s="12" t="s">
        <v>21</v>
      </c>
      <c r="Q16" s="12" t="s">
        <v>21</v>
      </c>
    </row>
    <row r="17" spans="1:17" ht="17.25" customHeight="1">
      <c r="A17" s="6"/>
      <c r="B17" s="15"/>
      <c r="C17" s="16" t="s">
        <v>26</v>
      </c>
      <c r="D17" s="13">
        <v>42</v>
      </c>
      <c r="E17" s="13">
        <v>4</v>
      </c>
      <c r="F17" s="13">
        <f t="shared" si="2"/>
        <v>3817</v>
      </c>
      <c r="G17" s="17">
        <f t="shared" si="3"/>
        <v>3817</v>
      </c>
      <c r="H17" s="12">
        <v>1171</v>
      </c>
      <c r="I17" s="12">
        <v>1261</v>
      </c>
      <c r="J17" s="12">
        <v>1367</v>
      </c>
      <c r="K17" s="12">
        <v>18</v>
      </c>
      <c r="L17" s="12" t="s">
        <v>21</v>
      </c>
      <c r="M17" s="13">
        <f t="shared" si="4"/>
        <v>1780</v>
      </c>
      <c r="N17" s="12">
        <v>531</v>
      </c>
      <c r="O17" s="12">
        <v>612</v>
      </c>
      <c r="P17" s="12">
        <v>637</v>
      </c>
      <c r="Q17" s="12" t="s">
        <v>21</v>
      </c>
    </row>
    <row r="18" spans="1:17" ht="17.25" customHeight="1">
      <c r="A18" s="6"/>
      <c r="B18" s="15"/>
      <c r="C18" s="16" t="s">
        <v>27</v>
      </c>
      <c r="D18" s="13">
        <v>76</v>
      </c>
      <c r="E18" s="13">
        <v>4</v>
      </c>
      <c r="F18" s="13">
        <f t="shared" si="2"/>
        <v>3613</v>
      </c>
      <c r="G18" s="17">
        <f t="shared" si="3"/>
        <v>3613</v>
      </c>
      <c r="H18" s="12">
        <v>1241</v>
      </c>
      <c r="I18" s="12">
        <v>1184</v>
      </c>
      <c r="J18" s="12">
        <v>1157</v>
      </c>
      <c r="K18" s="12">
        <v>31</v>
      </c>
      <c r="L18" s="12" t="s">
        <v>21</v>
      </c>
      <c r="M18" s="13" t="str">
        <f t="shared" si="4"/>
        <v>－</v>
      </c>
      <c r="N18" s="12" t="s">
        <v>21</v>
      </c>
      <c r="O18" s="12" t="s">
        <v>21</v>
      </c>
      <c r="P18" s="12" t="s">
        <v>21</v>
      </c>
      <c r="Q18" s="12" t="s">
        <v>21</v>
      </c>
    </row>
    <row r="19" spans="1:17" ht="17.25" customHeight="1">
      <c r="A19" s="6"/>
      <c r="B19" s="15"/>
      <c r="C19" s="16" t="s">
        <v>28</v>
      </c>
      <c r="D19" s="13">
        <v>58</v>
      </c>
      <c r="E19" s="13">
        <v>4</v>
      </c>
      <c r="F19" s="13">
        <f t="shared" si="2"/>
        <v>2683</v>
      </c>
      <c r="G19" s="17">
        <f t="shared" si="3"/>
        <v>2683</v>
      </c>
      <c r="H19" s="12">
        <v>881</v>
      </c>
      <c r="I19" s="12">
        <v>889</v>
      </c>
      <c r="J19" s="12">
        <v>893</v>
      </c>
      <c r="K19" s="12">
        <v>20</v>
      </c>
      <c r="L19" s="12" t="s">
        <v>21</v>
      </c>
      <c r="M19" s="13" t="str">
        <f t="shared" si="4"/>
        <v>－</v>
      </c>
      <c r="N19" s="12" t="s">
        <v>21</v>
      </c>
      <c r="O19" s="12" t="s">
        <v>21</v>
      </c>
      <c r="P19" s="12" t="s">
        <v>21</v>
      </c>
      <c r="Q19" s="12" t="s">
        <v>21</v>
      </c>
    </row>
    <row r="20" spans="1:17" ht="17.25" customHeight="1">
      <c r="A20" s="6"/>
      <c r="B20" s="15"/>
      <c r="C20" s="16" t="s">
        <v>29</v>
      </c>
      <c r="D20" s="13">
        <v>51</v>
      </c>
      <c r="E20" s="13">
        <v>4</v>
      </c>
      <c r="F20" s="13">
        <f t="shared" si="2"/>
        <v>2260</v>
      </c>
      <c r="G20" s="17">
        <f t="shared" si="3"/>
        <v>2260</v>
      </c>
      <c r="H20" s="12">
        <v>744</v>
      </c>
      <c r="I20" s="12">
        <v>725</v>
      </c>
      <c r="J20" s="12">
        <v>779</v>
      </c>
      <c r="K20" s="12">
        <v>12</v>
      </c>
      <c r="L20" s="12" t="s">
        <v>21</v>
      </c>
      <c r="M20" s="13" t="str">
        <f t="shared" si="4"/>
        <v>－</v>
      </c>
      <c r="N20" s="12" t="s">
        <v>21</v>
      </c>
      <c r="O20" s="12" t="s">
        <v>21</v>
      </c>
      <c r="P20" s="12" t="s">
        <v>21</v>
      </c>
      <c r="Q20" s="12" t="s">
        <v>21</v>
      </c>
    </row>
    <row r="21" spans="1:17" ht="17.25" customHeight="1">
      <c r="A21" s="6"/>
      <c r="B21" s="15"/>
      <c r="C21" s="16" t="s">
        <v>30</v>
      </c>
      <c r="D21" s="13">
        <v>24</v>
      </c>
      <c r="E21" s="13">
        <v>4</v>
      </c>
      <c r="F21" s="13">
        <f t="shared" si="2"/>
        <v>1867</v>
      </c>
      <c r="G21" s="17">
        <f t="shared" si="3"/>
        <v>1867</v>
      </c>
      <c r="H21" s="12">
        <v>610</v>
      </c>
      <c r="I21" s="12">
        <v>637</v>
      </c>
      <c r="J21" s="12">
        <v>602</v>
      </c>
      <c r="K21" s="12">
        <v>18</v>
      </c>
      <c r="L21" s="12" t="s">
        <v>21</v>
      </c>
      <c r="M21" s="13">
        <f t="shared" si="4"/>
        <v>743</v>
      </c>
      <c r="N21" s="12">
        <v>219</v>
      </c>
      <c r="O21" s="12">
        <v>284</v>
      </c>
      <c r="P21" s="12">
        <v>240</v>
      </c>
      <c r="Q21" s="12" t="s">
        <v>21</v>
      </c>
    </row>
    <row r="22" spans="1:17" s="5" customFormat="1" ht="17.25" customHeight="1">
      <c r="A22" s="14"/>
      <c r="B22" s="24" t="s">
        <v>31</v>
      </c>
      <c r="C22" s="24"/>
      <c r="D22" s="18">
        <f aca="true" t="shared" si="5" ref="D22:P22">IF(SUM(D23:D43)&gt;0,SUM(D23:D43),"－")</f>
        <v>287</v>
      </c>
      <c r="E22" s="18">
        <f t="shared" si="5"/>
        <v>8</v>
      </c>
      <c r="F22" s="18">
        <f>IF(SUM(G22,L22)=SUM(F23:F43),IF(SUM(F23:F43)&gt;0,SUM(F23:F43),"－"),"ｴﾗｰ")</f>
        <v>13818</v>
      </c>
      <c r="G22" s="18">
        <f>IF(SUM(H22:K22)=SUM(G23:G43),IF(SUM(G23:G43)&gt;0,SUM(G23:G43),"－"),"ｴﾗｰ")</f>
        <v>13818</v>
      </c>
      <c r="H22" s="18">
        <f t="shared" si="5"/>
        <v>4781</v>
      </c>
      <c r="I22" s="18">
        <f t="shared" si="5"/>
        <v>4543</v>
      </c>
      <c r="J22" s="18">
        <f t="shared" si="5"/>
        <v>4458</v>
      </c>
      <c r="K22" s="18">
        <f t="shared" si="5"/>
        <v>36</v>
      </c>
      <c r="L22" s="18" t="s">
        <v>21</v>
      </c>
      <c r="M22" s="18">
        <f>IF(SUM(N22:Q22)=SUM(M23:M43),IF(SUM(M23:M43)&gt;0,SUM(M23:M43),"－"),"ｴﾗｰ")</f>
        <v>1098</v>
      </c>
      <c r="N22" s="18">
        <f t="shared" si="5"/>
        <v>365</v>
      </c>
      <c r="O22" s="18">
        <f t="shared" si="5"/>
        <v>372</v>
      </c>
      <c r="P22" s="18">
        <f t="shared" si="5"/>
        <v>361</v>
      </c>
      <c r="Q22" s="18" t="s">
        <v>21</v>
      </c>
    </row>
    <row r="23" spans="1:17" ht="17.25" customHeight="1">
      <c r="A23" s="6"/>
      <c r="B23" s="15"/>
      <c r="C23" s="16" t="s">
        <v>32</v>
      </c>
      <c r="D23" s="13">
        <v>15</v>
      </c>
      <c r="E23" s="13" t="s">
        <v>21</v>
      </c>
      <c r="F23" s="13">
        <f t="shared" si="2"/>
        <v>663</v>
      </c>
      <c r="G23" s="17">
        <f t="shared" si="3"/>
        <v>663</v>
      </c>
      <c r="H23" s="12">
        <v>224</v>
      </c>
      <c r="I23" s="12">
        <v>215</v>
      </c>
      <c r="J23" s="12">
        <v>224</v>
      </c>
      <c r="K23" s="12" t="s">
        <v>21</v>
      </c>
      <c r="L23" s="12" t="s">
        <v>21</v>
      </c>
      <c r="M23" s="13" t="str">
        <f aca="true" t="shared" si="6" ref="M23:M43">IF(SUM(N23:Q23)&gt;0,SUM(N23:Q23),"－")</f>
        <v>－</v>
      </c>
      <c r="N23" s="12" t="s">
        <v>21</v>
      </c>
      <c r="O23" s="12" t="s">
        <v>21</v>
      </c>
      <c r="P23" s="12" t="s">
        <v>21</v>
      </c>
      <c r="Q23" s="12" t="s">
        <v>21</v>
      </c>
    </row>
    <row r="24" spans="1:17" ht="17.25" customHeight="1">
      <c r="A24" s="6"/>
      <c r="B24" s="15"/>
      <c r="C24" s="16" t="s">
        <v>33</v>
      </c>
      <c r="D24" s="13">
        <v>12</v>
      </c>
      <c r="E24" s="13">
        <v>4</v>
      </c>
      <c r="F24" s="13">
        <f t="shared" si="2"/>
        <v>575</v>
      </c>
      <c r="G24" s="17">
        <f t="shared" si="3"/>
        <v>575</v>
      </c>
      <c r="H24" s="12">
        <v>185</v>
      </c>
      <c r="I24" s="12">
        <v>178</v>
      </c>
      <c r="J24" s="12">
        <v>199</v>
      </c>
      <c r="K24" s="12">
        <v>13</v>
      </c>
      <c r="L24" s="12" t="s">
        <v>21</v>
      </c>
      <c r="M24" s="13" t="str">
        <f t="shared" si="6"/>
        <v>－</v>
      </c>
      <c r="N24" s="12" t="s">
        <v>21</v>
      </c>
      <c r="O24" s="12" t="s">
        <v>21</v>
      </c>
      <c r="P24" s="12" t="s">
        <v>21</v>
      </c>
      <c r="Q24" s="12" t="s">
        <v>21</v>
      </c>
    </row>
    <row r="25" spans="1:17" ht="17.25" customHeight="1">
      <c r="A25" s="6"/>
      <c r="B25" s="15"/>
      <c r="C25" s="16" t="s">
        <v>34</v>
      </c>
      <c r="D25" s="13">
        <v>21</v>
      </c>
      <c r="E25" s="13" t="s">
        <v>21</v>
      </c>
      <c r="F25" s="13">
        <f t="shared" si="2"/>
        <v>1935</v>
      </c>
      <c r="G25" s="17">
        <f t="shared" si="3"/>
        <v>1935</v>
      </c>
      <c r="H25" s="12">
        <v>637</v>
      </c>
      <c r="I25" s="12">
        <v>657</v>
      </c>
      <c r="J25" s="12">
        <v>641</v>
      </c>
      <c r="K25" s="12" t="s">
        <v>21</v>
      </c>
      <c r="L25" s="12" t="s">
        <v>21</v>
      </c>
      <c r="M25" s="13">
        <f t="shared" si="6"/>
        <v>995</v>
      </c>
      <c r="N25" s="12">
        <v>327</v>
      </c>
      <c r="O25" s="12">
        <v>339</v>
      </c>
      <c r="P25" s="12">
        <v>329</v>
      </c>
      <c r="Q25" s="12" t="s">
        <v>21</v>
      </c>
    </row>
    <row r="26" spans="1:17" ht="17.25" customHeight="1">
      <c r="A26" s="6"/>
      <c r="B26" s="15"/>
      <c r="C26" s="16" t="s">
        <v>35</v>
      </c>
      <c r="D26" s="13">
        <v>18</v>
      </c>
      <c r="E26" s="13" t="s">
        <v>21</v>
      </c>
      <c r="F26" s="13">
        <f t="shared" si="2"/>
        <v>890</v>
      </c>
      <c r="G26" s="17">
        <f t="shared" si="3"/>
        <v>890</v>
      </c>
      <c r="H26" s="12">
        <v>301</v>
      </c>
      <c r="I26" s="12">
        <v>283</v>
      </c>
      <c r="J26" s="12">
        <v>306</v>
      </c>
      <c r="K26" s="12" t="s">
        <v>21</v>
      </c>
      <c r="L26" s="12" t="s">
        <v>21</v>
      </c>
      <c r="M26" s="13" t="str">
        <f t="shared" si="6"/>
        <v>－</v>
      </c>
      <c r="N26" s="12" t="s">
        <v>21</v>
      </c>
      <c r="O26" s="12" t="s">
        <v>21</v>
      </c>
      <c r="P26" s="12" t="s">
        <v>21</v>
      </c>
      <c r="Q26" s="12" t="s">
        <v>21</v>
      </c>
    </row>
    <row r="27" spans="1:17" ht="17.25" customHeight="1">
      <c r="A27" s="6"/>
      <c r="B27" s="15"/>
      <c r="C27" s="16" t="s">
        <v>36</v>
      </c>
      <c r="D27" s="13">
        <v>7</v>
      </c>
      <c r="E27" s="13" t="s">
        <v>21</v>
      </c>
      <c r="F27" s="13">
        <f t="shared" si="2"/>
        <v>342</v>
      </c>
      <c r="G27" s="17">
        <f t="shared" si="3"/>
        <v>342</v>
      </c>
      <c r="H27" s="12">
        <v>127</v>
      </c>
      <c r="I27" s="12">
        <v>108</v>
      </c>
      <c r="J27" s="12">
        <v>107</v>
      </c>
      <c r="K27" s="12" t="s">
        <v>21</v>
      </c>
      <c r="L27" s="12" t="s">
        <v>21</v>
      </c>
      <c r="M27" s="13" t="str">
        <f t="shared" si="6"/>
        <v>－</v>
      </c>
      <c r="N27" s="12" t="s">
        <v>21</v>
      </c>
      <c r="O27" s="12" t="s">
        <v>21</v>
      </c>
      <c r="P27" s="12" t="s">
        <v>21</v>
      </c>
      <c r="Q27" s="12" t="s">
        <v>21</v>
      </c>
    </row>
    <row r="28" spans="1:17" ht="17.25" customHeight="1">
      <c r="A28" s="6"/>
      <c r="B28" s="15"/>
      <c r="C28" s="16" t="s">
        <v>37</v>
      </c>
      <c r="D28" s="13">
        <v>9</v>
      </c>
      <c r="E28" s="13" t="s">
        <v>21</v>
      </c>
      <c r="F28" s="13">
        <f t="shared" si="2"/>
        <v>431</v>
      </c>
      <c r="G28" s="17">
        <f t="shared" si="3"/>
        <v>431</v>
      </c>
      <c r="H28" s="12">
        <v>151</v>
      </c>
      <c r="I28" s="12">
        <v>145</v>
      </c>
      <c r="J28" s="12">
        <v>135</v>
      </c>
      <c r="K28" s="12" t="s">
        <v>21</v>
      </c>
      <c r="L28" s="12" t="s">
        <v>21</v>
      </c>
      <c r="M28" s="13" t="str">
        <f t="shared" si="6"/>
        <v>－</v>
      </c>
      <c r="N28" s="12" t="s">
        <v>21</v>
      </c>
      <c r="O28" s="12" t="s">
        <v>21</v>
      </c>
      <c r="P28" s="12" t="s">
        <v>21</v>
      </c>
      <c r="Q28" s="12" t="s">
        <v>21</v>
      </c>
    </row>
    <row r="29" spans="1:17" ht="17.25" customHeight="1">
      <c r="A29" s="6"/>
      <c r="B29" s="15"/>
      <c r="C29" s="16" t="s">
        <v>38</v>
      </c>
      <c r="D29" s="13">
        <v>9</v>
      </c>
      <c r="E29" s="13" t="s">
        <v>21</v>
      </c>
      <c r="F29" s="13">
        <f t="shared" si="2"/>
        <v>326</v>
      </c>
      <c r="G29" s="17">
        <f t="shared" si="3"/>
        <v>326</v>
      </c>
      <c r="H29" s="12">
        <v>130</v>
      </c>
      <c r="I29" s="12">
        <v>103</v>
      </c>
      <c r="J29" s="12">
        <v>93</v>
      </c>
      <c r="K29" s="12" t="s">
        <v>21</v>
      </c>
      <c r="L29" s="12" t="s">
        <v>21</v>
      </c>
      <c r="M29" s="13" t="str">
        <f t="shared" si="6"/>
        <v>－</v>
      </c>
      <c r="N29" s="12" t="s">
        <v>21</v>
      </c>
      <c r="O29" s="12" t="s">
        <v>21</v>
      </c>
      <c r="P29" s="12" t="s">
        <v>21</v>
      </c>
      <c r="Q29" s="12" t="s">
        <v>21</v>
      </c>
    </row>
    <row r="30" spans="1:17" ht="17.25" customHeight="1">
      <c r="A30" s="6"/>
      <c r="B30" s="15"/>
      <c r="C30" s="16" t="s">
        <v>39</v>
      </c>
      <c r="D30" s="13">
        <v>21</v>
      </c>
      <c r="E30" s="13">
        <v>4</v>
      </c>
      <c r="F30" s="13">
        <f t="shared" si="2"/>
        <v>890</v>
      </c>
      <c r="G30" s="17">
        <f t="shared" si="3"/>
        <v>890</v>
      </c>
      <c r="H30" s="12">
        <v>297</v>
      </c>
      <c r="I30" s="12">
        <v>288</v>
      </c>
      <c r="J30" s="12">
        <v>287</v>
      </c>
      <c r="K30" s="12">
        <v>18</v>
      </c>
      <c r="L30" s="12" t="s">
        <v>21</v>
      </c>
      <c r="M30" s="13" t="str">
        <f t="shared" si="6"/>
        <v>－</v>
      </c>
      <c r="N30" s="12" t="s">
        <v>21</v>
      </c>
      <c r="O30" s="12" t="s">
        <v>21</v>
      </c>
      <c r="P30" s="12" t="s">
        <v>21</v>
      </c>
      <c r="Q30" s="12" t="s">
        <v>21</v>
      </c>
    </row>
    <row r="31" spans="1:17" ht="17.25" customHeight="1">
      <c r="A31" s="6"/>
      <c r="B31" s="15"/>
      <c r="C31" s="16" t="s">
        <v>40</v>
      </c>
      <c r="D31" s="13">
        <v>15</v>
      </c>
      <c r="E31" s="13" t="s">
        <v>21</v>
      </c>
      <c r="F31" s="13">
        <f t="shared" si="2"/>
        <v>636</v>
      </c>
      <c r="G31" s="17">
        <f t="shared" si="3"/>
        <v>636</v>
      </c>
      <c r="H31" s="12">
        <v>216</v>
      </c>
      <c r="I31" s="12">
        <v>201</v>
      </c>
      <c r="J31" s="12">
        <v>219</v>
      </c>
      <c r="K31" s="12" t="s">
        <v>21</v>
      </c>
      <c r="L31" s="12" t="s">
        <v>21</v>
      </c>
      <c r="M31" s="13" t="str">
        <f t="shared" si="6"/>
        <v>－</v>
      </c>
      <c r="N31" s="12" t="s">
        <v>21</v>
      </c>
      <c r="O31" s="12" t="s">
        <v>21</v>
      </c>
      <c r="P31" s="12" t="s">
        <v>21</v>
      </c>
      <c r="Q31" s="12" t="s">
        <v>21</v>
      </c>
    </row>
    <row r="32" spans="1:17" ht="17.25" customHeight="1">
      <c r="A32" s="6"/>
      <c r="B32" s="15"/>
      <c r="C32" s="16" t="s">
        <v>41</v>
      </c>
      <c r="D32" s="13">
        <v>8</v>
      </c>
      <c r="E32" s="13" t="s">
        <v>21</v>
      </c>
      <c r="F32" s="13">
        <f t="shared" si="2"/>
        <v>349</v>
      </c>
      <c r="G32" s="17">
        <f t="shared" si="3"/>
        <v>349</v>
      </c>
      <c r="H32" s="12">
        <v>118</v>
      </c>
      <c r="I32" s="12">
        <v>112</v>
      </c>
      <c r="J32" s="12">
        <v>119</v>
      </c>
      <c r="K32" s="12" t="s">
        <v>21</v>
      </c>
      <c r="L32" s="12" t="s">
        <v>21</v>
      </c>
      <c r="M32" s="13" t="str">
        <f t="shared" si="6"/>
        <v>－</v>
      </c>
      <c r="N32" s="12" t="s">
        <v>21</v>
      </c>
      <c r="O32" s="12" t="s">
        <v>21</v>
      </c>
      <c r="P32" s="12" t="s">
        <v>21</v>
      </c>
      <c r="Q32" s="12" t="s">
        <v>21</v>
      </c>
    </row>
    <row r="33" spans="1:17" ht="17.25" customHeight="1">
      <c r="A33" s="6"/>
      <c r="B33" s="15"/>
      <c r="C33" s="16" t="s">
        <v>42</v>
      </c>
      <c r="D33" s="13">
        <v>7</v>
      </c>
      <c r="E33" s="13" t="s">
        <v>21</v>
      </c>
      <c r="F33" s="13">
        <f t="shared" si="2"/>
        <v>296</v>
      </c>
      <c r="G33" s="17">
        <f t="shared" si="3"/>
        <v>296</v>
      </c>
      <c r="H33" s="12">
        <v>99</v>
      </c>
      <c r="I33" s="12">
        <v>102</v>
      </c>
      <c r="J33" s="12">
        <v>95</v>
      </c>
      <c r="K33" s="12" t="s">
        <v>21</v>
      </c>
      <c r="L33" s="12" t="s">
        <v>21</v>
      </c>
      <c r="M33" s="13" t="str">
        <f t="shared" si="6"/>
        <v>－</v>
      </c>
      <c r="N33" s="12" t="s">
        <v>21</v>
      </c>
      <c r="O33" s="12" t="s">
        <v>21</v>
      </c>
      <c r="P33" s="12" t="s">
        <v>21</v>
      </c>
      <c r="Q33" s="12" t="s">
        <v>21</v>
      </c>
    </row>
    <row r="34" spans="1:17" ht="17.25" customHeight="1">
      <c r="A34" s="6"/>
      <c r="B34" s="15"/>
      <c r="C34" s="16" t="s">
        <v>43</v>
      </c>
      <c r="D34" s="13" t="s">
        <v>21</v>
      </c>
      <c r="E34" s="13" t="s">
        <v>21</v>
      </c>
      <c r="F34" s="13">
        <f t="shared" si="2"/>
        <v>103</v>
      </c>
      <c r="G34" s="17">
        <f t="shared" si="3"/>
        <v>103</v>
      </c>
      <c r="H34" s="12">
        <v>38</v>
      </c>
      <c r="I34" s="12">
        <v>33</v>
      </c>
      <c r="J34" s="12">
        <v>32</v>
      </c>
      <c r="K34" s="12" t="s">
        <v>21</v>
      </c>
      <c r="L34" s="12" t="s">
        <v>21</v>
      </c>
      <c r="M34" s="13">
        <f t="shared" si="6"/>
        <v>103</v>
      </c>
      <c r="N34" s="12">
        <v>38</v>
      </c>
      <c r="O34" s="12">
        <v>33</v>
      </c>
      <c r="P34" s="12">
        <v>32</v>
      </c>
      <c r="Q34" s="12" t="s">
        <v>21</v>
      </c>
    </row>
    <row r="35" spans="1:17" ht="17.25" customHeight="1">
      <c r="A35" s="6"/>
      <c r="B35" s="15"/>
      <c r="C35" s="16" t="s">
        <v>44</v>
      </c>
      <c r="D35" s="13">
        <v>9</v>
      </c>
      <c r="E35" s="13" t="s">
        <v>21</v>
      </c>
      <c r="F35" s="13">
        <f t="shared" si="2"/>
        <v>351</v>
      </c>
      <c r="G35" s="17">
        <f t="shared" si="3"/>
        <v>351</v>
      </c>
      <c r="H35" s="12">
        <v>126</v>
      </c>
      <c r="I35" s="12">
        <v>113</v>
      </c>
      <c r="J35" s="12">
        <v>112</v>
      </c>
      <c r="K35" s="12" t="s">
        <v>21</v>
      </c>
      <c r="L35" s="12" t="s">
        <v>21</v>
      </c>
      <c r="M35" s="13" t="str">
        <f t="shared" si="6"/>
        <v>－</v>
      </c>
      <c r="N35" s="12" t="s">
        <v>21</v>
      </c>
      <c r="O35" s="12" t="s">
        <v>21</v>
      </c>
      <c r="P35" s="12" t="s">
        <v>21</v>
      </c>
      <c r="Q35" s="12" t="s">
        <v>21</v>
      </c>
    </row>
    <row r="36" spans="1:17" ht="17.25" customHeight="1">
      <c r="A36" s="6"/>
      <c r="B36" s="15"/>
      <c r="C36" s="16" t="s">
        <v>45</v>
      </c>
      <c r="D36" s="13">
        <v>24</v>
      </c>
      <c r="E36" s="13" t="s">
        <v>21</v>
      </c>
      <c r="F36" s="13">
        <f t="shared" si="2"/>
        <v>1007</v>
      </c>
      <c r="G36" s="17">
        <f t="shared" si="3"/>
        <v>1007</v>
      </c>
      <c r="H36" s="12">
        <v>337</v>
      </c>
      <c r="I36" s="12">
        <v>352</v>
      </c>
      <c r="J36" s="12">
        <v>318</v>
      </c>
      <c r="K36" s="12" t="s">
        <v>21</v>
      </c>
      <c r="L36" s="12" t="s">
        <v>21</v>
      </c>
      <c r="M36" s="13" t="str">
        <f t="shared" si="6"/>
        <v>－</v>
      </c>
      <c r="N36" s="12" t="s">
        <v>21</v>
      </c>
      <c r="O36" s="12" t="s">
        <v>21</v>
      </c>
      <c r="P36" s="12" t="s">
        <v>21</v>
      </c>
      <c r="Q36" s="12" t="s">
        <v>21</v>
      </c>
    </row>
    <row r="37" spans="1:17" ht="17.25" customHeight="1">
      <c r="A37" s="6"/>
      <c r="B37" s="15"/>
      <c r="C37" s="16" t="s">
        <v>46</v>
      </c>
      <c r="D37" s="13">
        <v>9</v>
      </c>
      <c r="E37" s="13" t="s">
        <v>21</v>
      </c>
      <c r="F37" s="13">
        <f t="shared" si="2"/>
        <v>431</v>
      </c>
      <c r="G37" s="17">
        <f t="shared" si="3"/>
        <v>431</v>
      </c>
      <c r="H37" s="12">
        <v>168</v>
      </c>
      <c r="I37" s="12">
        <v>144</v>
      </c>
      <c r="J37" s="12">
        <v>119</v>
      </c>
      <c r="K37" s="12" t="s">
        <v>21</v>
      </c>
      <c r="L37" s="12" t="s">
        <v>21</v>
      </c>
      <c r="M37" s="13" t="str">
        <f t="shared" si="6"/>
        <v>－</v>
      </c>
      <c r="N37" s="12" t="s">
        <v>21</v>
      </c>
      <c r="O37" s="12" t="s">
        <v>21</v>
      </c>
      <c r="P37" s="12" t="s">
        <v>21</v>
      </c>
      <c r="Q37" s="12" t="s">
        <v>21</v>
      </c>
    </row>
    <row r="38" spans="1:17" ht="17.25" customHeight="1">
      <c r="A38" s="6"/>
      <c r="B38" s="15"/>
      <c r="C38" s="16" t="s">
        <v>47</v>
      </c>
      <c r="D38" s="13">
        <v>12</v>
      </c>
      <c r="E38" s="13" t="s">
        <v>21</v>
      </c>
      <c r="F38" s="13">
        <f t="shared" si="2"/>
        <v>494</v>
      </c>
      <c r="G38" s="17">
        <f t="shared" si="3"/>
        <v>494</v>
      </c>
      <c r="H38" s="12">
        <v>175</v>
      </c>
      <c r="I38" s="12">
        <v>167</v>
      </c>
      <c r="J38" s="12">
        <v>152</v>
      </c>
      <c r="K38" s="12" t="s">
        <v>21</v>
      </c>
      <c r="L38" s="12" t="s">
        <v>21</v>
      </c>
      <c r="M38" s="13" t="str">
        <f t="shared" si="6"/>
        <v>－</v>
      </c>
      <c r="N38" s="12" t="s">
        <v>21</v>
      </c>
      <c r="O38" s="12" t="s">
        <v>21</v>
      </c>
      <c r="P38" s="12" t="s">
        <v>21</v>
      </c>
      <c r="Q38" s="12" t="s">
        <v>21</v>
      </c>
    </row>
    <row r="39" spans="1:17" ht="17.25" customHeight="1">
      <c r="A39" s="6"/>
      <c r="B39" s="15"/>
      <c r="C39" s="16" t="s">
        <v>48</v>
      </c>
      <c r="D39" s="13">
        <v>15</v>
      </c>
      <c r="E39" s="13" t="s">
        <v>21</v>
      </c>
      <c r="F39" s="13">
        <f t="shared" si="2"/>
        <v>603</v>
      </c>
      <c r="G39" s="17">
        <f t="shared" si="3"/>
        <v>603</v>
      </c>
      <c r="H39" s="12">
        <v>210</v>
      </c>
      <c r="I39" s="12">
        <v>202</v>
      </c>
      <c r="J39" s="12">
        <v>191</v>
      </c>
      <c r="K39" s="12" t="s">
        <v>21</v>
      </c>
      <c r="L39" s="12" t="s">
        <v>21</v>
      </c>
      <c r="M39" s="13" t="str">
        <f t="shared" si="6"/>
        <v>－</v>
      </c>
      <c r="N39" s="12" t="s">
        <v>21</v>
      </c>
      <c r="O39" s="12" t="s">
        <v>21</v>
      </c>
      <c r="P39" s="12" t="s">
        <v>21</v>
      </c>
      <c r="Q39" s="12" t="s">
        <v>21</v>
      </c>
    </row>
    <row r="40" spans="1:17" ht="17.25" customHeight="1">
      <c r="A40" s="6"/>
      <c r="B40" s="15"/>
      <c r="C40" s="16" t="s">
        <v>49</v>
      </c>
      <c r="D40" s="13">
        <v>12</v>
      </c>
      <c r="E40" s="13" t="s">
        <v>21</v>
      </c>
      <c r="F40" s="13">
        <f t="shared" si="2"/>
        <v>628</v>
      </c>
      <c r="G40" s="17">
        <f t="shared" si="3"/>
        <v>628</v>
      </c>
      <c r="H40" s="12">
        <v>223</v>
      </c>
      <c r="I40" s="12">
        <v>215</v>
      </c>
      <c r="J40" s="12">
        <v>185</v>
      </c>
      <c r="K40" s="12">
        <v>5</v>
      </c>
      <c r="L40" s="12" t="s">
        <v>21</v>
      </c>
      <c r="M40" s="13" t="str">
        <f t="shared" si="6"/>
        <v>－</v>
      </c>
      <c r="N40" s="12" t="s">
        <v>21</v>
      </c>
      <c r="O40" s="12" t="s">
        <v>21</v>
      </c>
      <c r="P40" s="12" t="s">
        <v>21</v>
      </c>
      <c r="Q40" s="12" t="s">
        <v>21</v>
      </c>
    </row>
    <row r="41" spans="1:17" ht="17.25" customHeight="1">
      <c r="A41" s="6"/>
      <c r="B41" s="15"/>
      <c r="C41" s="16" t="s">
        <v>50</v>
      </c>
      <c r="D41" s="13">
        <v>9</v>
      </c>
      <c r="E41" s="13" t="s">
        <v>21</v>
      </c>
      <c r="F41" s="13">
        <f t="shared" si="2"/>
        <v>411</v>
      </c>
      <c r="G41" s="17">
        <f t="shared" si="3"/>
        <v>411</v>
      </c>
      <c r="H41" s="12">
        <v>184</v>
      </c>
      <c r="I41" s="12">
        <v>114</v>
      </c>
      <c r="J41" s="12">
        <v>113</v>
      </c>
      <c r="K41" s="12" t="s">
        <v>21</v>
      </c>
      <c r="L41" s="12" t="s">
        <v>21</v>
      </c>
      <c r="M41" s="13" t="str">
        <f t="shared" si="6"/>
        <v>－</v>
      </c>
      <c r="N41" s="12" t="s">
        <v>21</v>
      </c>
      <c r="O41" s="12" t="s">
        <v>21</v>
      </c>
      <c r="P41" s="12" t="s">
        <v>21</v>
      </c>
      <c r="Q41" s="12" t="s">
        <v>21</v>
      </c>
    </row>
    <row r="42" spans="1:17" ht="17.25" customHeight="1">
      <c r="A42" s="6"/>
      <c r="B42" s="15"/>
      <c r="C42" s="16" t="s">
        <v>55</v>
      </c>
      <c r="D42" s="13">
        <v>18</v>
      </c>
      <c r="E42" s="13" t="s">
        <v>21</v>
      </c>
      <c r="F42" s="13">
        <f t="shared" si="2"/>
        <v>726</v>
      </c>
      <c r="G42" s="17">
        <f t="shared" si="3"/>
        <v>726</v>
      </c>
      <c r="H42" s="12">
        <v>246</v>
      </c>
      <c r="I42" s="12">
        <v>241</v>
      </c>
      <c r="J42" s="12">
        <v>239</v>
      </c>
      <c r="K42" s="12" t="s">
        <v>21</v>
      </c>
      <c r="L42" s="12" t="s">
        <v>21</v>
      </c>
      <c r="M42" s="13" t="str">
        <f t="shared" si="6"/>
        <v>－</v>
      </c>
      <c r="N42" s="12" t="s">
        <v>21</v>
      </c>
      <c r="O42" s="12" t="s">
        <v>21</v>
      </c>
      <c r="P42" s="12" t="s">
        <v>21</v>
      </c>
      <c r="Q42" s="12" t="s">
        <v>21</v>
      </c>
    </row>
    <row r="43" spans="1:17" ht="17.25" customHeight="1">
      <c r="A43" s="6"/>
      <c r="B43" s="15"/>
      <c r="C43" s="16" t="s">
        <v>51</v>
      </c>
      <c r="D43" s="13">
        <v>37</v>
      </c>
      <c r="E43" s="13" t="s">
        <v>21</v>
      </c>
      <c r="F43" s="13">
        <f t="shared" si="2"/>
        <v>1731</v>
      </c>
      <c r="G43" s="17">
        <f t="shared" si="3"/>
        <v>1731</v>
      </c>
      <c r="H43" s="12">
        <v>589</v>
      </c>
      <c r="I43" s="12">
        <v>570</v>
      </c>
      <c r="J43" s="12">
        <v>572</v>
      </c>
      <c r="K43" s="12" t="s">
        <v>21</v>
      </c>
      <c r="L43" s="12" t="s">
        <v>21</v>
      </c>
      <c r="M43" s="13" t="str">
        <f t="shared" si="6"/>
        <v>－</v>
      </c>
      <c r="N43" s="12" t="s">
        <v>21</v>
      </c>
      <c r="O43" s="12" t="s">
        <v>21</v>
      </c>
      <c r="P43" s="12" t="s">
        <v>21</v>
      </c>
      <c r="Q43" s="12" t="s">
        <v>21</v>
      </c>
    </row>
    <row r="44" ht="17.25" customHeight="1"/>
    <row r="45" ht="17.25" customHeight="1"/>
    <row r="46" ht="17.25" customHeight="1"/>
  </sheetData>
  <mergeCells count="11">
    <mergeCell ref="B5:C7"/>
    <mergeCell ref="F5:F7"/>
    <mergeCell ref="B10:C10"/>
    <mergeCell ref="B22:C22"/>
    <mergeCell ref="B8:C8"/>
    <mergeCell ref="B9:C9"/>
    <mergeCell ref="G5:K6"/>
    <mergeCell ref="L5:L7"/>
    <mergeCell ref="M5:Q6"/>
    <mergeCell ref="D5:E5"/>
    <mergeCell ref="D6:E6"/>
  </mergeCells>
  <printOptions horizontalCentered="1"/>
  <pageMargins left="0.2755905511811024" right="0.2755905511811024" top="0.5905511811023623" bottom="0.7874015748031497" header="0.3937007874015748" footer="0.3937007874015748"/>
  <pageSetup firstPageNumber="70" useFirstPageNumber="1" horizontalDpi="300" verticalDpi="300" orientation="landscape" pageOrder="overThenDown" paperSize="9" scale="8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2004-01-27T07:41:21Z</cp:lastPrinted>
  <dcterms:created xsi:type="dcterms:W3CDTF">2001-08-22T06:44:07Z</dcterms:created>
  <dcterms:modified xsi:type="dcterms:W3CDTF">2004-01-27T07:49:21Z</dcterms:modified>
  <cp:category/>
  <cp:version/>
  <cp:contentType/>
  <cp:contentStatus/>
</cp:coreProperties>
</file>