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<sst xmlns="http://schemas.openxmlformats.org/spreadsheetml/2006/main" count="247" uniqueCount="96">
  <si>
    <t>市　部　計</t>
  </si>
  <si>
    <t>－</t>
  </si>
  <si>
    <t>郡　部　計</t>
  </si>
  <si>
    <t>中　　学　　校</t>
  </si>
  <si>
    <t>中　　学　　校</t>
  </si>
  <si>
    <t>藪塚本町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</si>
  <si>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</si>
  <si>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</si>
  <si>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</si>
  <si>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</si>
  <si>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</si>
  <si>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</si>
  <si>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</si>
  <si>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</si>
  <si>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</si>
  <si>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</si>
  <si>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</si>
  <si>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</si>
  <si>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</si>
  <si>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</si>
  <si>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</si>
  <si>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</si>
  <si>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</si>
  <si>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</si>
  <si>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</si>
  <si>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</si>
  <si>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</si>
  <si>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</si>
  <si>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</si>
  <si>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</si>
  <si>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</si>
  <si>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</si>
  <si>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</si>
  <si>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</si>
  <si>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</si>
  <si>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</si>
  <si>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</si>
  <si>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</si>
  <si>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</si>
  <si>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</si>
  <si>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</si>
  <si>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</si>
  <si>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</si>
  <si>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</si>
  <si>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</si>
  <si>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－</t>
  </si>
  <si>
    <t>－</t>
  </si>
  <si>
    <t>－</t>
  </si>
  <si>
    <t>区　　　　分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</si>
  <si>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</si>
  <si>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</si>
  <si>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</si>
  <si>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</si>
  <si>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</si>
  <si>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</si>
  <si>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</si>
  <si>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</si>
  <si>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</si>
  <si>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</si>
  <si>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</si>
  <si>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</si>
  <si>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</si>
  <si>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</si>
  <si>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</si>
  <si>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</si>
  <si>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</si>
  <si>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</si>
  <si>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</si>
  <si>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</si>
  <si>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（単位：人）</t>
  </si>
  <si>
    <t>計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</si>
  <si>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</si>
  <si>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</si>
  <si>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</si>
  <si>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</si>
  <si>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</si>
  <si>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</si>
  <si>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</si>
  <si>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</si>
  <si>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</si>
  <si>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</si>
  <si>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</si>
  <si>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</si>
  <si>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平成11年度</t>
  </si>
  <si>
    <t>明 和 町</t>
  </si>
  <si>
    <t>平成12年度</t>
  </si>
  <si>
    <t>理　由　別　長　期　欠　席　生　徒　数</t>
  </si>
  <si>
    <t>経　済　的</t>
  </si>
  <si>
    <t>理　　　由</t>
  </si>
  <si>
    <t>不　登　校</t>
  </si>
  <si>
    <t>そ　の　他</t>
  </si>
  <si>
    <t>病　　　気</t>
  </si>
  <si>
    <t>理　由　別　長　期　欠　席　生　徒　数</t>
  </si>
  <si>
    <t>そ　の　他</t>
  </si>
  <si>
    <t xml:space="preserve">第20表　理 由 別 長 期 </t>
  </si>
  <si>
    <t xml:space="preserve"> 欠 席 生 徒 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</si>
</sst>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" fontId="0" fillId="0" borderId="2" xfId="0" applyNumberForma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1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distributed" vertical="center"/>
    </xf>
    <xf numFmtId="3" fontId="0" fillId="0" borderId="0" xfId="0" applyNumberFormat="1" applyAlignment="1">
      <alignment horizontal="distributed" vertical="center"/>
    </xf>
    <xf numFmtId="3" fontId="0" fillId="0" borderId="0" xfId="0" applyNumberFormat="1" applyBorder="1" applyAlignment="1">
      <alignment horizontal="distributed" vertical="center"/>
    </xf>
    <xf numFmtId="3" fontId="0" fillId="0" borderId="1" xfId="0" applyNumberFormat="1" applyBorder="1" applyAlignment="1">
      <alignment horizontal="distributed"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"/>
  <sheetViews>
    <sheetView tabSelected="1" workbookViewId="0" topLeftCell="A1">
      <pane xSplit="4" ySplit="5" topLeftCell="E27" activePane="bottomRight" state="split"/>
      <selection pane="topLeft" activeCell="A4" sqref="A4"/>
      <selection pane="topRight" activeCell="D4" sqref="D4"/>
      <selection pane="bottomLeft" activeCell="A9" sqref="A9"/>
      <selection pane="bottomRight" activeCell="AB46" sqref="AB46"/>
      <selection pane="topLeft" activeCell="A17" sqref="A17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9" width="12.8984375" style="0" customWidth="1"/>
    <col min="10" max="10" width="2.09765625" style="0" customWidth="1"/>
    <col min="11" max="11" width="13.09765625" style="0" customWidth="1"/>
    <col min="12" max="12" width="0.59375" style="0" customWidth="1"/>
    <col min="13" max="17" width="12.8984375" style="0" customWidth="1"/>
  </cols>
  <sheetData>
    <row r="1" ht="13.5" customHeight="1"/>
    <row r="2" spans="2:17" ht="13.5" customHeight="1"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4</v>
      </c>
    </row>
    <row r="3" spans="2:17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3.5" customHeight="1">
      <c r="B4" s="22"/>
      <c r="C4" s="22"/>
      <c r="D4" s="22"/>
      <c r="E4" s="22"/>
      <c r="F4" s="22"/>
      <c r="G4" s="22"/>
      <c r="H4" s="22"/>
      <c r="I4" s="9" t="s">
        <v>94</v>
      </c>
      <c r="J4" s="8" t="s">
        <v>95</v>
      </c>
      <c r="L4" s="2"/>
      <c r="M4" s="2"/>
      <c r="N4" s="2"/>
      <c r="O4" s="2"/>
      <c r="P4" s="2"/>
      <c r="Q4" s="2"/>
    </row>
    <row r="5" spans="2:17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69</v>
      </c>
    </row>
    <row r="6" spans="2:17" ht="19.5" customHeight="1">
      <c r="B6" s="33" t="s">
        <v>48</v>
      </c>
      <c r="C6" s="33"/>
      <c r="D6" s="34"/>
      <c r="E6" s="45" t="s">
        <v>86</v>
      </c>
      <c r="F6" s="40"/>
      <c r="G6" s="40"/>
      <c r="H6" s="40"/>
      <c r="I6" s="41"/>
      <c r="J6" s="33" t="s">
        <v>48</v>
      </c>
      <c r="K6" s="33"/>
      <c r="L6" s="34"/>
      <c r="M6" s="39" t="s">
        <v>92</v>
      </c>
      <c r="N6" s="40"/>
      <c r="O6" s="40"/>
      <c r="P6" s="40"/>
      <c r="Q6" s="41"/>
    </row>
    <row r="7" spans="2:17" ht="19.5" customHeight="1">
      <c r="B7" s="35"/>
      <c r="C7" s="35"/>
      <c r="D7" s="36"/>
      <c r="E7" s="42" t="s">
        <v>70</v>
      </c>
      <c r="F7" s="42" t="s">
        <v>91</v>
      </c>
      <c r="G7" s="20" t="s">
        <v>87</v>
      </c>
      <c r="H7" s="42" t="s">
        <v>89</v>
      </c>
      <c r="I7" s="42" t="s">
        <v>90</v>
      </c>
      <c r="J7" s="35"/>
      <c r="K7" s="35"/>
      <c r="L7" s="36"/>
      <c r="M7" s="42" t="s">
        <v>70</v>
      </c>
      <c r="N7" s="42" t="s">
        <v>91</v>
      </c>
      <c r="O7" s="20" t="s">
        <v>87</v>
      </c>
      <c r="P7" s="42" t="s">
        <v>89</v>
      </c>
      <c r="Q7" s="42" t="s">
        <v>93</v>
      </c>
    </row>
    <row r="8" spans="2:17" ht="19.5" customHeight="1">
      <c r="B8" s="37"/>
      <c r="C8" s="37"/>
      <c r="D8" s="38"/>
      <c r="E8" s="44"/>
      <c r="F8" s="44"/>
      <c r="G8" s="20" t="s">
        <v>88</v>
      </c>
      <c r="H8" s="44"/>
      <c r="I8" s="44"/>
      <c r="J8" s="37"/>
      <c r="K8" s="37"/>
      <c r="L8" s="38"/>
      <c r="M8" s="43"/>
      <c r="N8" s="43"/>
      <c r="O8" s="20" t="s">
        <v>88</v>
      </c>
      <c r="P8" s="44"/>
      <c r="Q8" s="43"/>
    </row>
    <row r="9" spans="2:17" ht="17.25" customHeight="1">
      <c r="B9" s="47" t="s">
        <v>83</v>
      </c>
      <c r="C9" s="47"/>
      <c r="D9" s="32"/>
      <c r="E9" s="19">
        <v>2156</v>
      </c>
      <c r="F9" s="12">
        <v>465</v>
      </c>
      <c r="G9" s="12">
        <v>2</v>
      </c>
      <c r="H9" s="12">
        <v>1576</v>
      </c>
      <c r="I9" s="12">
        <v>113</v>
      </c>
      <c r="J9" s="25"/>
      <c r="K9" s="25" t="s">
        <v>49</v>
      </c>
      <c r="L9" s="29"/>
      <c r="M9" s="21">
        <f aca="true" t="shared" si="0" ref="M9:M46">IF(SUM(N9:Q9)&gt;0,SUM(N9:Q9),"－")</f>
        <v>1</v>
      </c>
      <c r="N9" s="12" t="s">
        <v>46</v>
      </c>
      <c r="O9" s="12" t="s">
        <v>46</v>
      </c>
      <c r="P9" s="12">
        <v>1</v>
      </c>
      <c r="Q9" s="12" t="s">
        <v>46</v>
      </c>
    </row>
    <row r="10" spans="2:17" ht="17.25" customHeight="1">
      <c r="B10" s="46" t="s">
        <v>85</v>
      </c>
      <c r="C10" s="46"/>
      <c r="D10" s="8"/>
      <c r="E10" s="13">
        <f>IF(SUM(E11:E13)=SUM(E14)+SUM(E26),IF(SUM(E11:E13)&gt;0,SUM(E11:E13),"－"),"ｴﾗｰ")</f>
        <v>2111</v>
      </c>
      <c r="F10" s="16">
        <f>IF(SUM(F11:F13)=SUM(F14)+SUM(F26),IF(SUM(F11:F13)&gt;0,SUM(F11:F13),"－"),"ｴﾗｰ")</f>
        <v>380</v>
      </c>
      <c r="G10" s="16">
        <f>IF(SUM(G11:G13)=SUM(G14)+SUM(G26),IF(SUM(G11:G13)&gt;0,SUM(G11:G13),"－"),"ｴﾗｰ")</f>
        <v>8</v>
      </c>
      <c r="H10" s="16">
        <f>IF(SUM(H11:H13)=SUM(H14)+SUM(H26),IF(SUM(H11:H13)&gt;0,SUM(H11:H13),"－"),"ｴﾗｰ")</f>
        <v>1599</v>
      </c>
      <c r="I10" s="16">
        <f>IF(SUM(I11:I13)=SUM(I14)+SUM(I26),IF(SUM(I11:I13)&gt;0,SUM(I11:I13),"－"),"ｴﾗｰ")</f>
        <v>124</v>
      </c>
      <c r="J10" s="26"/>
      <c r="K10" s="26" t="s">
        <v>51</v>
      </c>
      <c r="L10" s="30"/>
      <c r="M10" s="11" t="str">
        <f t="shared" si="0"/>
        <v>－</v>
      </c>
      <c r="N10" s="15" t="s">
        <v>45</v>
      </c>
      <c r="O10" s="15" t="s">
        <v>46</v>
      </c>
      <c r="P10" s="15" t="s">
        <v>46</v>
      </c>
      <c r="Q10" s="15" t="s">
        <v>46</v>
      </c>
    </row>
    <row r="11" spans="2:17" ht="17.25" customHeight="1">
      <c r="B11" s="8"/>
      <c r="C11" s="10" t="s">
        <v>52</v>
      </c>
      <c r="D11" s="8"/>
      <c r="E11" s="13">
        <f>IF(SUM(F11:I11)&gt;0,SUM(F11:I11),"－")</f>
        <v>2</v>
      </c>
      <c r="F11" s="14">
        <v>2</v>
      </c>
      <c r="G11" s="14" t="s">
        <v>50</v>
      </c>
      <c r="H11" s="14" t="s">
        <v>50</v>
      </c>
      <c r="I11" s="14" t="s">
        <v>50</v>
      </c>
      <c r="J11" s="26"/>
      <c r="K11" s="26" t="s">
        <v>53</v>
      </c>
      <c r="L11" s="30"/>
      <c r="M11" s="11">
        <f t="shared" si="0"/>
        <v>1</v>
      </c>
      <c r="N11" s="15" t="s">
        <v>45</v>
      </c>
      <c r="O11" s="15" t="s">
        <v>46</v>
      </c>
      <c r="P11" s="15">
        <v>1</v>
      </c>
      <c r="Q11" s="15" t="s">
        <v>46</v>
      </c>
    </row>
    <row r="12" spans="2:17" ht="17.25" customHeight="1">
      <c r="B12" s="8"/>
      <c r="C12" s="10" t="s">
        <v>54</v>
      </c>
      <c r="D12" s="8"/>
      <c r="E12" s="13">
        <f>IF(SUM(F12:I12)&gt;0,SUM(F12:I12),"－")</f>
        <v>2093</v>
      </c>
      <c r="F12" s="14">
        <v>372</v>
      </c>
      <c r="G12" s="14">
        <v>2</v>
      </c>
      <c r="H12" s="14">
        <v>1599</v>
      </c>
      <c r="I12" s="14">
        <v>120</v>
      </c>
      <c r="J12" s="26"/>
      <c r="K12" s="26" t="s">
        <v>55</v>
      </c>
      <c r="L12" s="30"/>
      <c r="M12" s="11">
        <f t="shared" si="0"/>
        <v>4</v>
      </c>
      <c r="N12" s="15" t="s">
        <v>45</v>
      </c>
      <c r="O12" s="15" t="s">
        <v>46</v>
      </c>
      <c r="P12" s="15">
        <v>4</v>
      </c>
      <c r="Q12" s="15" t="s">
        <v>46</v>
      </c>
    </row>
    <row r="13" spans="2:17" ht="17.25" customHeight="1">
      <c r="B13" s="8"/>
      <c r="C13" s="10" t="s">
        <v>56</v>
      </c>
      <c r="D13" s="8"/>
      <c r="E13" s="13">
        <f>IF(SUM(F13:I13)&gt;0,SUM(F13:I13),"－")</f>
        <v>16</v>
      </c>
      <c r="F13" s="14">
        <v>6</v>
      </c>
      <c r="G13" s="14">
        <v>6</v>
      </c>
      <c r="H13" s="14" t="s">
        <v>50</v>
      </c>
      <c r="I13" s="14">
        <v>4</v>
      </c>
      <c r="J13" s="26"/>
      <c r="K13" s="26" t="s">
        <v>57</v>
      </c>
      <c r="L13" s="30"/>
      <c r="M13" s="11">
        <f t="shared" si="0"/>
        <v>5</v>
      </c>
      <c r="N13" s="15" t="s">
        <v>46</v>
      </c>
      <c r="O13" s="15" t="s">
        <v>46</v>
      </c>
      <c r="P13" s="15">
        <v>5</v>
      </c>
      <c r="Q13" s="15" t="s">
        <v>46</v>
      </c>
    </row>
    <row r="14" spans="2:17" ht="17.25" customHeight="1">
      <c r="B14" s="46" t="s">
        <v>0</v>
      </c>
      <c r="C14" s="46"/>
      <c r="D14" s="8"/>
      <c r="E14" s="13">
        <f>IF(SUM(E15:E25)&gt;0,SUM(E15:E25),"－")</f>
        <v>1367</v>
      </c>
      <c r="F14" s="16">
        <f>IF(SUM(F15:F25)&gt;0,SUM(F15:F25),"－")</f>
        <v>246</v>
      </c>
      <c r="G14" s="16">
        <f>IF(SUM(G15:G25)&gt;0,SUM(G15:G25),"－")</f>
        <v>7</v>
      </c>
      <c r="H14" s="16">
        <f>IF(SUM(H15:H25)&gt;0,SUM(H15:H25),"－")</f>
        <v>1037</v>
      </c>
      <c r="I14" s="16">
        <f>IF(SUM(I15:I25)&gt;0,SUM(I15:I25),"－")</f>
        <v>77</v>
      </c>
      <c r="J14" s="26"/>
      <c r="K14" s="26" t="s">
        <v>58</v>
      </c>
      <c r="L14" s="30"/>
      <c r="M14" s="11" t="str">
        <f t="shared" si="0"/>
        <v>－</v>
      </c>
      <c r="N14" s="15" t="s">
        <v>46</v>
      </c>
      <c r="O14" s="15" t="s">
        <v>46</v>
      </c>
      <c r="P14" s="15" t="s">
        <v>46</v>
      </c>
      <c r="Q14" s="15" t="s">
        <v>46</v>
      </c>
    </row>
    <row r="15" spans="2:17" ht="17.25" customHeight="1">
      <c r="B15" s="2"/>
      <c r="C15" s="5" t="s">
        <v>59</v>
      </c>
      <c r="D15" s="2"/>
      <c r="E15" s="11">
        <f aca="true" t="shared" si="1" ref="E15:E25">IF(SUM(F15:I15)&gt;0,SUM(F15:I15),"－")</f>
        <v>296</v>
      </c>
      <c r="F15" s="15">
        <v>67</v>
      </c>
      <c r="G15" s="15">
        <v>7</v>
      </c>
      <c r="H15" s="15">
        <v>190</v>
      </c>
      <c r="I15" s="15">
        <v>32</v>
      </c>
      <c r="J15" s="26"/>
      <c r="K15" s="26" t="s">
        <v>60</v>
      </c>
      <c r="L15" s="30"/>
      <c r="M15" s="11">
        <f t="shared" si="0"/>
        <v>8</v>
      </c>
      <c r="N15" s="15" t="s">
        <v>46</v>
      </c>
      <c r="O15" s="15" t="s">
        <v>46</v>
      </c>
      <c r="P15" s="15">
        <v>8</v>
      </c>
      <c r="Q15" s="15" t="s">
        <v>46</v>
      </c>
    </row>
    <row r="16" spans="2:17" ht="17.25" customHeight="1">
      <c r="B16" s="2"/>
      <c r="C16" s="5" t="s">
        <v>61</v>
      </c>
      <c r="D16" s="2"/>
      <c r="E16" s="11">
        <f t="shared" si="1"/>
        <v>218</v>
      </c>
      <c r="F16" s="15">
        <v>22</v>
      </c>
      <c r="G16" s="15" t="s">
        <v>45</v>
      </c>
      <c r="H16" s="15">
        <v>193</v>
      </c>
      <c r="I16" s="15">
        <v>3</v>
      </c>
      <c r="J16" s="26"/>
      <c r="K16" s="26" t="s">
        <v>62</v>
      </c>
      <c r="L16" s="30"/>
      <c r="M16" s="11">
        <f t="shared" si="0"/>
        <v>14</v>
      </c>
      <c r="N16" s="15">
        <v>3</v>
      </c>
      <c r="O16" s="15" t="s">
        <v>46</v>
      </c>
      <c r="P16" s="15">
        <v>11</v>
      </c>
      <c r="Q16" s="15" t="s">
        <v>46</v>
      </c>
    </row>
    <row r="17" spans="2:17" ht="17.25" customHeight="1">
      <c r="B17" s="2"/>
      <c r="C17" s="5" t="s">
        <v>63</v>
      </c>
      <c r="D17" s="2"/>
      <c r="E17" s="11">
        <f t="shared" si="1"/>
        <v>99</v>
      </c>
      <c r="F17" s="15">
        <v>19</v>
      </c>
      <c r="G17" s="15" t="s">
        <v>45</v>
      </c>
      <c r="H17" s="15">
        <v>73</v>
      </c>
      <c r="I17" s="15">
        <v>7</v>
      </c>
      <c r="J17" s="26"/>
      <c r="K17" s="26" t="s">
        <v>64</v>
      </c>
      <c r="L17" s="30"/>
      <c r="M17" s="11">
        <f t="shared" si="0"/>
        <v>12</v>
      </c>
      <c r="N17" s="15">
        <v>4</v>
      </c>
      <c r="O17" s="15" t="s">
        <v>46</v>
      </c>
      <c r="P17" s="15">
        <v>8</v>
      </c>
      <c r="Q17" s="15" t="s">
        <v>46</v>
      </c>
    </row>
    <row r="18" spans="2:17" ht="17.25" customHeight="1">
      <c r="B18" s="2"/>
      <c r="C18" s="5" t="s">
        <v>65</v>
      </c>
      <c r="D18" s="2"/>
      <c r="E18" s="11">
        <f t="shared" si="1"/>
        <v>202</v>
      </c>
      <c r="F18" s="15">
        <v>15</v>
      </c>
      <c r="G18" s="15" t="s">
        <v>45</v>
      </c>
      <c r="H18" s="15">
        <v>184</v>
      </c>
      <c r="I18" s="15">
        <v>3</v>
      </c>
      <c r="J18" s="26"/>
      <c r="K18" s="26" t="s">
        <v>66</v>
      </c>
      <c r="L18" s="30"/>
      <c r="M18" s="11" t="str">
        <f t="shared" si="0"/>
        <v>－</v>
      </c>
      <c r="N18" s="15" t="s">
        <v>46</v>
      </c>
      <c r="O18" s="15" t="s">
        <v>46</v>
      </c>
      <c r="P18" s="15" t="s">
        <v>46</v>
      </c>
      <c r="Q18" s="15" t="s">
        <v>46</v>
      </c>
    </row>
    <row r="19" spans="2:17" ht="17.25" customHeight="1">
      <c r="B19" s="2"/>
      <c r="C19" s="5" t="s">
        <v>67</v>
      </c>
      <c r="D19" s="2"/>
      <c r="E19" s="11">
        <f t="shared" si="1"/>
        <v>148</v>
      </c>
      <c r="F19" s="15">
        <v>43</v>
      </c>
      <c r="G19" s="15" t="s">
        <v>45</v>
      </c>
      <c r="H19" s="15">
        <v>102</v>
      </c>
      <c r="I19" s="15">
        <v>3</v>
      </c>
      <c r="J19" s="26"/>
      <c r="K19" s="26" t="s">
        <v>68</v>
      </c>
      <c r="L19" s="30"/>
      <c r="M19" s="11">
        <f t="shared" si="0"/>
        <v>17</v>
      </c>
      <c r="N19" s="15">
        <v>6</v>
      </c>
      <c r="O19" s="15" t="s">
        <v>46</v>
      </c>
      <c r="P19" s="15">
        <v>9</v>
      </c>
      <c r="Q19" s="15">
        <v>2</v>
      </c>
    </row>
    <row r="20" spans="2:17" ht="17.25" customHeight="1">
      <c r="B20" s="2"/>
      <c r="C20" s="5" t="s">
        <v>71</v>
      </c>
      <c r="D20" s="2"/>
      <c r="E20" s="11">
        <f t="shared" si="1"/>
        <v>39</v>
      </c>
      <c r="F20" s="15">
        <v>9</v>
      </c>
      <c r="G20" s="15" t="s">
        <v>45</v>
      </c>
      <c r="H20" s="15">
        <v>29</v>
      </c>
      <c r="I20" s="15">
        <v>1</v>
      </c>
      <c r="J20" s="26"/>
      <c r="K20" s="26" t="s">
        <v>72</v>
      </c>
      <c r="L20" s="30"/>
      <c r="M20" s="11">
        <f t="shared" si="0"/>
        <v>16</v>
      </c>
      <c r="N20" s="15" t="s">
        <v>46</v>
      </c>
      <c r="O20" s="15" t="s">
        <v>46</v>
      </c>
      <c r="P20" s="15">
        <v>16</v>
      </c>
      <c r="Q20" s="15" t="s">
        <v>46</v>
      </c>
    </row>
    <row r="21" spans="2:17" ht="17.25" customHeight="1">
      <c r="B21" s="2"/>
      <c r="C21" s="5" t="s">
        <v>73</v>
      </c>
      <c r="D21" s="2"/>
      <c r="E21" s="11">
        <f t="shared" si="1"/>
        <v>110</v>
      </c>
      <c r="F21" s="15">
        <v>36</v>
      </c>
      <c r="G21" s="15" t="s">
        <v>46</v>
      </c>
      <c r="H21" s="15">
        <v>73</v>
      </c>
      <c r="I21" s="15">
        <v>1</v>
      </c>
      <c r="J21" s="26"/>
      <c r="K21" s="26" t="s">
        <v>74</v>
      </c>
      <c r="L21" s="30"/>
      <c r="M21" s="11">
        <f t="shared" si="0"/>
        <v>7</v>
      </c>
      <c r="N21" s="15">
        <v>2</v>
      </c>
      <c r="O21" s="15" t="s">
        <v>46</v>
      </c>
      <c r="P21" s="15">
        <v>5</v>
      </c>
      <c r="Q21" s="15" t="s">
        <v>46</v>
      </c>
    </row>
    <row r="22" spans="2:17" ht="17.25" customHeight="1">
      <c r="B22" s="2"/>
      <c r="C22" s="5" t="s">
        <v>75</v>
      </c>
      <c r="D22" s="2"/>
      <c r="E22" s="11">
        <f t="shared" si="1"/>
        <v>58</v>
      </c>
      <c r="F22" s="15">
        <v>14</v>
      </c>
      <c r="G22" s="15" t="s">
        <v>46</v>
      </c>
      <c r="H22" s="15">
        <v>44</v>
      </c>
      <c r="I22" s="15" t="s">
        <v>46</v>
      </c>
      <c r="J22" s="26"/>
      <c r="K22" s="26" t="s">
        <v>76</v>
      </c>
      <c r="L22" s="30"/>
      <c r="M22" s="11">
        <f t="shared" si="0"/>
        <v>6</v>
      </c>
      <c r="N22" s="15">
        <v>4</v>
      </c>
      <c r="O22" s="15" t="s">
        <v>46</v>
      </c>
      <c r="P22" s="15">
        <v>2</v>
      </c>
      <c r="Q22" s="15" t="s">
        <v>46</v>
      </c>
    </row>
    <row r="23" spans="2:17" ht="17.25" customHeight="1">
      <c r="B23" s="2"/>
      <c r="C23" s="5" t="s">
        <v>77</v>
      </c>
      <c r="D23" s="2"/>
      <c r="E23" s="11">
        <f t="shared" si="1"/>
        <v>89</v>
      </c>
      <c r="F23" s="15">
        <v>14</v>
      </c>
      <c r="G23" s="15" t="s">
        <v>46</v>
      </c>
      <c r="H23" s="15">
        <v>67</v>
      </c>
      <c r="I23" s="15">
        <v>8</v>
      </c>
      <c r="J23" s="26"/>
      <c r="K23" s="26" t="s">
        <v>78</v>
      </c>
      <c r="L23" s="30"/>
      <c r="M23" s="11">
        <f t="shared" si="0"/>
        <v>4</v>
      </c>
      <c r="N23" s="15">
        <v>3</v>
      </c>
      <c r="O23" s="15" t="s">
        <v>46</v>
      </c>
      <c r="P23" s="15" t="s">
        <v>46</v>
      </c>
      <c r="Q23" s="15">
        <v>1</v>
      </c>
    </row>
    <row r="24" spans="2:17" ht="17.25" customHeight="1">
      <c r="B24" s="2"/>
      <c r="C24" s="5" t="s">
        <v>79</v>
      </c>
      <c r="D24" s="2"/>
      <c r="E24" s="11">
        <f t="shared" si="1"/>
        <v>39</v>
      </c>
      <c r="F24" s="15">
        <v>1</v>
      </c>
      <c r="G24" s="15" t="s">
        <v>46</v>
      </c>
      <c r="H24" s="15">
        <v>38</v>
      </c>
      <c r="I24" s="15" t="s">
        <v>46</v>
      </c>
      <c r="J24" s="26"/>
      <c r="K24" s="26" t="s">
        <v>80</v>
      </c>
      <c r="L24" s="30"/>
      <c r="M24" s="11">
        <f t="shared" si="0"/>
        <v>5</v>
      </c>
      <c r="N24" s="15">
        <v>2</v>
      </c>
      <c r="O24" s="15" t="s">
        <v>46</v>
      </c>
      <c r="P24" s="15">
        <v>3</v>
      </c>
      <c r="Q24" s="15" t="s">
        <v>46</v>
      </c>
    </row>
    <row r="25" spans="2:17" ht="17.25" customHeight="1">
      <c r="B25" s="2"/>
      <c r="C25" s="5" t="s">
        <v>81</v>
      </c>
      <c r="D25" s="2"/>
      <c r="E25" s="11">
        <f t="shared" si="1"/>
        <v>69</v>
      </c>
      <c r="F25" s="15">
        <v>6</v>
      </c>
      <c r="G25" s="15" t="s">
        <v>46</v>
      </c>
      <c r="H25" s="15">
        <v>44</v>
      </c>
      <c r="I25" s="15">
        <v>19</v>
      </c>
      <c r="J25" s="26"/>
      <c r="K25" s="26" t="s">
        <v>82</v>
      </c>
      <c r="L25" s="30"/>
      <c r="M25" s="11">
        <f t="shared" si="0"/>
        <v>2</v>
      </c>
      <c r="N25" s="15">
        <v>1</v>
      </c>
      <c r="O25" s="15" t="s">
        <v>46</v>
      </c>
      <c r="P25" s="15">
        <v>1</v>
      </c>
      <c r="Q25" s="15" t="s">
        <v>46</v>
      </c>
    </row>
    <row r="26" spans="2:17" ht="17.25" customHeight="1">
      <c r="B26" s="46" t="s">
        <v>2</v>
      </c>
      <c r="C26" s="46"/>
      <c r="D26" s="8"/>
      <c r="E26" s="13">
        <f>IF(SUM(E27:E47)+SUM(M9:M46)&gt;0,SUM(E27:E47)+SUM(M9:M46),"－")</f>
        <v>744</v>
      </c>
      <c r="F26" s="16">
        <f>IF(SUM(F27:F47)+SUM(N9:N46)&gt;0,SUM(F27:F47)+SUM(N9:N46),"－")</f>
        <v>134</v>
      </c>
      <c r="G26" s="16">
        <f>IF(SUM(G27:G47)+SUM(O9:O46)&gt;0,SUM(G27:G47)+SUM(O9:O46),"－")</f>
        <v>1</v>
      </c>
      <c r="H26" s="16">
        <f>IF(SUM(H27:H47)+SUM(P9:P46)&gt;0,SUM(H27:H47)+SUM(P9:P46),"－")</f>
        <v>562</v>
      </c>
      <c r="I26" s="16">
        <f>IF(SUM(I27:I47)+SUM(Q9:Q46)&gt;0,SUM(I27:I47)+SUM(Q9:Q46),"－")</f>
        <v>47</v>
      </c>
      <c r="J26" s="26"/>
      <c r="K26" s="26" t="s">
        <v>27</v>
      </c>
      <c r="L26" s="30"/>
      <c r="M26" s="11">
        <f t="shared" si="0"/>
        <v>8</v>
      </c>
      <c r="N26" s="15">
        <v>4</v>
      </c>
      <c r="O26" s="15" t="s">
        <v>46</v>
      </c>
      <c r="P26" s="15">
        <v>2</v>
      </c>
      <c r="Q26" s="15">
        <v>2</v>
      </c>
    </row>
    <row r="27" spans="2:17" ht="17.25" customHeight="1">
      <c r="B27" s="2"/>
      <c r="C27" s="5" t="s">
        <v>10</v>
      </c>
      <c r="D27" s="2"/>
      <c r="E27" s="11">
        <f aca="true" t="shared" si="2" ref="E27:E47">IF(SUM(F27:I27)&gt;0,SUM(F27:I27),"－")</f>
        <v>8</v>
      </c>
      <c r="F27" s="15">
        <v>2</v>
      </c>
      <c r="G27" s="15" t="s">
        <v>47</v>
      </c>
      <c r="H27" s="15">
        <v>6</v>
      </c>
      <c r="I27" s="15" t="s">
        <v>46</v>
      </c>
      <c r="J27" s="26"/>
      <c r="K27" s="26" t="s">
        <v>28</v>
      </c>
      <c r="L27" s="30"/>
      <c r="M27" s="11">
        <f t="shared" si="0"/>
        <v>3</v>
      </c>
      <c r="N27" s="15" t="s">
        <v>46</v>
      </c>
      <c r="O27" s="15" t="s">
        <v>46</v>
      </c>
      <c r="P27" s="15">
        <v>2</v>
      </c>
      <c r="Q27" s="15">
        <v>1</v>
      </c>
    </row>
    <row r="28" spans="2:17" ht="17.25" customHeight="1">
      <c r="B28" s="2"/>
      <c r="C28" s="5" t="s">
        <v>11</v>
      </c>
      <c r="D28" s="2"/>
      <c r="E28" s="11">
        <f t="shared" si="2"/>
        <v>11</v>
      </c>
      <c r="F28" s="15" t="s">
        <v>45</v>
      </c>
      <c r="G28" s="15" t="s">
        <v>1</v>
      </c>
      <c r="H28" s="15">
        <v>11</v>
      </c>
      <c r="I28" s="15" t="s">
        <v>46</v>
      </c>
      <c r="J28" s="26"/>
      <c r="K28" s="26" t="s">
        <v>29</v>
      </c>
      <c r="L28" s="30"/>
      <c r="M28" s="11">
        <f t="shared" si="0"/>
        <v>10</v>
      </c>
      <c r="N28" s="15">
        <v>5</v>
      </c>
      <c r="O28" s="15" t="s">
        <v>46</v>
      </c>
      <c r="P28" s="15">
        <v>5</v>
      </c>
      <c r="Q28" s="15" t="s">
        <v>46</v>
      </c>
    </row>
    <row r="29" spans="2:17" ht="17.25" customHeight="1">
      <c r="B29" s="2"/>
      <c r="C29" s="5" t="s">
        <v>12</v>
      </c>
      <c r="D29" s="2"/>
      <c r="E29" s="11">
        <f t="shared" si="2"/>
        <v>20</v>
      </c>
      <c r="F29" s="15">
        <v>2</v>
      </c>
      <c r="G29" s="15" t="s">
        <v>46</v>
      </c>
      <c r="H29" s="15">
        <v>9</v>
      </c>
      <c r="I29" s="15">
        <v>9</v>
      </c>
      <c r="J29" s="26"/>
      <c r="K29" s="26" t="s">
        <v>30</v>
      </c>
      <c r="L29" s="30"/>
      <c r="M29" s="11">
        <f t="shared" si="0"/>
        <v>7</v>
      </c>
      <c r="N29" s="15" t="s">
        <v>46</v>
      </c>
      <c r="O29" s="15" t="s">
        <v>46</v>
      </c>
      <c r="P29" s="15">
        <v>7</v>
      </c>
      <c r="Q29" s="15" t="s">
        <v>46</v>
      </c>
    </row>
    <row r="30" spans="2:17" ht="17.25" customHeight="1">
      <c r="B30" s="2"/>
      <c r="C30" s="5" t="s">
        <v>13</v>
      </c>
      <c r="D30" s="2"/>
      <c r="E30" s="11">
        <f t="shared" si="2"/>
        <v>16</v>
      </c>
      <c r="F30" s="15" t="s">
        <v>46</v>
      </c>
      <c r="G30" s="15" t="s">
        <v>46</v>
      </c>
      <c r="H30" s="15">
        <v>15</v>
      </c>
      <c r="I30" s="15">
        <v>1</v>
      </c>
      <c r="J30" s="26"/>
      <c r="K30" s="26" t="s">
        <v>31</v>
      </c>
      <c r="L30" s="30"/>
      <c r="M30" s="11">
        <f t="shared" si="0"/>
        <v>5</v>
      </c>
      <c r="N30" s="15">
        <v>4</v>
      </c>
      <c r="O30" s="15" t="s">
        <v>46</v>
      </c>
      <c r="P30" s="15" t="s">
        <v>46</v>
      </c>
      <c r="Q30" s="15">
        <v>1</v>
      </c>
    </row>
    <row r="31" spans="2:17" ht="17.25" customHeight="1">
      <c r="B31" s="2"/>
      <c r="C31" s="5" t="s">
        <v>14</v>
      </c>
      <c r="D31" s="2"/>
      <c r="E31" s="11">
        <f t="shared" si="2"/>
        <v>18</v>
      </c>
      <c r="F31" s="15" t="s">
        <v>46</v>
      </c>
      <c r="G31" s="15" t="s">
        <v>46</v>
      </c>
      <c r="H31" s="15">
        <v>17</v>
      </c>
      <c r="I31" s="15">
        <v>1</v>
      </c>
      <c r="J31" s="26"/>
      <c r="K31" s="26" t="s">
        <v>32</v>
      </c>
      <c r="L31" s="30"/>
      <c r="M31" s="11">
        <f t="shared" si="0"/>
        <v>5</v>
      </c>
      <c r="N31" s="15" t="s">
        <v>46</v>
      </c>
      <c r="O31" s="15" t="s">
        <v>46</v>
      </c>
      <c r="P31" s="15">
        <v>5</v>
      </c>
      <c r="Q31" s="15" t="s">
        <v>46</v>
      </c>
    </row>
    <row r="32" spans="2:17" ht="17.25" customHeight="1">
      <c r="B32" s="2"/>
      <c r="C32" s="5" t="s">
        <v>15</v>
      </c>
      <c r="D32" s="2"/>
      <c r="E32" s="11">
        <f t="shared" si="2"/>
        <v>10</v>
      </c>
      <c r="F32" s="15" t="s">
        <v>46</v>
      </c>
      <c r="G32" s="15" t="s">
        <v>46</v>
      </c>
      <c r="H32" s="15">
        <v>9</v>
      </c>
      <c r="I32" s="15">
        <v>1</v>
      </c>
      <c r="J32" s="26"/>
      <c r="K32" s="26" t="s">
        <v>33</v>
      </c>
      <c r="L32" s="30"/>
      <c r="M32" s="11">
        <f t="shared" si="0"/>
        <v>10</v>
      </c>
      <c r="N32" s="15">
        <v>4</v>
      </c>
      <c r="O32" s="15" t="s">
        <v>46</v>
      </c>
      <c r="P32" s="15">
        <v>6</v>
      </c>
      <c r="Q32" s="15" t="s">
        <v>46</v>
      </c>
    </row>
    <row r="33" spans="2:17" ht="17.25" customHeight="1">
      <c r="B33" s="2"/>
      <c r="C33" s="5" t="s">
        <v>16</v>
      </c>
      <c r="D33" s="2"/>
      <c r="E33" s="11">
        <f t="shared" si="2"/>
        <v>15</v>
      </c>
      <c r="F33" s="15">
        <v>3</v>
      </c>
      <c r="G33" s="15" t="s">
        <v>46</v>
      </c>
      <c r="H33" s="15">
        <v>12</v>
      </c>
      <c r="I33" s="15" t="s">
        <v>46</v>
      </c>
      <c r="J33" s="26"/>
      <c r="K33" s="26" t="s">
        <v>34</v>
      </c>
      <c r="L33" s="30"/>
      <c r="M33" s="11">
        <f t="shared" si="0"/>
        <v>21</v>
      </c>
      <c r="N33" s="15" t="s">
        <v>46</v>
      </c>
      <c r="O33" s="15" t="s">
        <v>46</v>
      </c>
      <c r="P33" s="15">
        <v>20</v>
      </c>
      <c r="Q33" s="15">
        <v>1</v>
      </c>
    </row>
    <row r="34" spans="2:17" ht="17.25" customHeight="1">
      <c r="B34" s="2"/>
      <c r="C34" s="5" t="s">
        <v>17</v>
      </c>
      <c r="D34" s="2"/>
      <c r="E34" s="11" t="str">
        <f t="shared" si="2"/>
        <v>－</v>
      </c>
      <c r="F34" s="15" t="s">
        <v>46</v>
      </c>
      <c r="G34" s="15" t="s">
        <v>46</v>
      </c>
      <c r="H34" s="15" t="s">
        <v>46</v>
      </c>
      <c r="I34" s="15" t="s">
        <v>46</v>
      </c>
      <c r="J34" s="26"/>
      <c r="K34" s="26" t="s">
        <v>18</v>
      </c>
      <c r="L34" s="30"/>
      <c r="M34" s="11">
        <f t="shared" si="0"/>
        <v>16</v>
      </c>
      <c r="N34" s="15" t="s">
        <v>46</v>
      </c>
      <c r="O34" s="15" t="s">
        <v>46</v>
      </c>
      <c r="P34" s="15">
        <v>16</v>
      </c>
      <c r="Q34" s="15" t="s">
        <v>46</v>
      </c>
    </row>
    <row r="35" spans="2:17" ht="17.25" customHeight="1">
      <c r="B35" s="2"/>
      <c r="C35" s="5" t="s">
        <v>18</v>
      </c>
      <c r="D35" s="2"/>
      <c r="E35" s="11">
        <f t="shared" si="2"/>
        <v>4</v>
      </c>
      <c r="F35" s="15">
        <v>2</v>
      </c>
      <c r="G35" s="15" t="s">
        <v>46</v>
      </c>
      <c r="H35" s="15">
        <v>2</v>
      </c>
      <c r="I35" s="15" t="s">
        <v>46</v>
      </c>
      <c r="J35" s="26"/>
      <c r="K35" s="26" t="s">
        <v>35</v>
      </c>
      <c r="L35" s="30"/>
      <c r="M35" s="11">
        <f t="shared" si="0"/>
        <v>34</v>
      </c>
      <c r="N35" s="15">
        <v>3</v>
      </c>
      <c r="O35" s="15" t="s">
        <v>46</v>
      </c>
      <c r="P35" s="15">
        <v>20</v>
      </c>
      <c r="Q35" s="15">
        <v>11</v>
      </c>
    </row>
    <row r="36" spans="2:17" ht="17.25" customHeight="1">
      <c r="B36" s="2"/>
      <c r="C36" s="5" t="s">
        <v>19</v>
      </c>
      <c r="D36" s="2"/>
      <c r="E36" s="11">
        <f t="shared" si="2"/>
        <v>25</v>
      </c>
      <c r="F36" s="15">
        <v>7</v>
      </c>
      <c r="G36" s="15" t="s">
        <v>46</v>
      </c>
      <c r="H36" s="15">
        <v>18</v>
      </c>
      <c r="I36" s="15" t="s">
        <v>46</v>
      </c>
      <c r="J36" s="26"/>
      <c r="K36" s="26" t="s">
        <v>36</v>
      </c>
      <c r="L36" s="30"/>
      <c r="M36" s="11">
        <f t="shared" si="0"/>
        <v>41</v>
      </c>
      <c r="N36" s="15">
        <v>4</v>
      </c>
      <c r="O36" s="15" t="s">
        <v>46</v>
      </c>
      <c r="P36" s="15">
        <v>37</v>
      </c>
      <c r="Q36" s="15" t="s">
        <v>46</v>
      </c>
    </row>
    <row r="37" spans="2:17" ht="17.25" customHeight="1">
      <c r="B37" s="2"/>
      <c r="C37" s="5" t="s">
        <v>20</v>
      </c>
      <c r="D37" s="2"/>
      <c r="E37" s="11">
        <f t="shared" si="2"/>
        <v>3</v>
      </c>
      <c r="F37" s="15" t="s">
        <v>46</v>
      </c>
      <c r="G37" s="15" t="s">
        <v>46</v>
      </c>
      <c r="H37" s="15">
        <v>3</v>
      </c>
      <c r="I37" s="15" t="s">
        <v>46</v>
      </c>
      <c r="J37" s="26"/>
      <c r="K37" s="26" t="s">
        <v>37</v>
      </c>
      <c r="L37" s="30"/>
      <c r="M37" s="11">
        <f t="shared" si="0"/>
        <v>9</v>
      </c>
      <c r="N37" s="15" t="s">
        <v>46</v>
      </c>
      <c r="O37" s="15" t="s">
        <v>46</v>
      </c>
      <c r="P37" s="15">
        <v>9</v>
      </c>
      <c r="Q37" s="15" t="s">
        <v>46</v>
      </c>
    </row>
    <row r="38" spans="2:17" ht="17.25" customHeight="1">
      <c r="B38" s="2"/>
      <c r="C38" s="5" t="s">
        <v>21</v>
      </c>
      <c r="D38" s="2"/>
      <c r="E38" s="11">
        <f t="shared" si="2"/>
        <v>22</v>
      </c>
      <c r="F38" s="15">
        <v>4</v>
      </c>
      <c r="G38" s="15" t="s">
        <v>46</v>
      </c>
      <c r="H38" s="15">
        <v>17</v>
      </c>
      <c r="I38" s="15">
        <v>1</v>
      </c>
      <c r="J38" s="26"/>
      <c r="K38" s="26" t="s">
        <v>38</v>
      </c>
      <c r="L38" s="30"/>
      <c r="M38" s="11">
        <f t="shared" si="0"/>
        <v>31</v>
      </c>
      <c r="N38" s="15">
        <v>4</v>
      </c>
      <c r="O38" s="15" t="s">
        <v>46</v>
      </c>
      <c r="P38" s="15">
        <v>26</v>
      </c>
      <c r="Q38" s="15">
        <v>1</v>
      </c>
    </row>
    <row r="39" spans="2:17" ht="17.25" customHeight="1">
      <c r="B39" s="2"/>
      <c r="C39" s="5" t="s">
        <v>22</v>
      </c>
      <c r="D39" s="2"/>
      <c r="E39" s="11">
        <f t="shared" si="2"/>
        <v>27</v>
      </c>
      <c r="F39" s="15" t="s">
        <v>46</v>
      </c>
      <c r="G39" s="15" t="s">
        <v>46</v>
      </c>
      <c r="H39" s="15">
        <v>25</v>
      </c>
      <c r="I39" s="15">
        <v>2</v>
      </c>
      <c r="J39" s="26"/>
      <c r="K39" s="26" t="s">
        <v>5</v>
      </c>
      <c r="L39" s="30"/>
      <c r="M39" s="11">
        <f t="shared" si="0"/>
        <v>32</v>
      </c>
      <c r="N39" s="15">
        <v>9</v>
      </c>
      <c r="O39" s="15" t="s">
        <v>46</v>
      </c>
      <c r="P39" s="15">
        <v>16</v>
      </c>
      <c r="Q39" s="15">
        <v>7</v>
      </c>
    </row>
    <row r="40" spans="2:17" ht="17.25" customHeight="1">
      <c r="B40" s="2"/>
      <c r="C40" s="5" t="s">
        <v>23</v>
      </c>
      <c r="D40" s="2"/>
      <c r="E40" s="11">
        <f t="shared" si="2"/>
        <v>12</v>
      </c>
      <c r="F40" s="15">
        <v>4</v>
      </c>
      <c r="G40" s="15" t="s">
        <v>46</v>
      </c>
      <c r="H40" s="15">
        <v>8</v>
      </c>
      <c r="I40" s="15" t="s">
        <v>46</v>
      </c>
      <c r="J40" s="26"/>
      <c r="K40" s="26" t="s">
        <v>39</v>
      </c>
      <c r="L40" s="30"/>
      <c r="M40" s="11">
        <f t="shared" si="0"/>
        <v>18</v>
      </c>
      <c r="N40" s="15">
        <v>4</v>
      </c>
      <c r="O40" s="15" t="s">
        <v>46</v>
      </c>
      <c r="P40" s="15">
        <v>14</v>
      </c>
      <c r="Q40" s="15" t="s">
        <v>46</v>
      </c>
    </row>
    <row r="41" spans="2:17" ht="17.25" customHeight="1">
      <c r="B41" s="2"/>
      <c r="C41" s="5" t="s">
        <v>24</v>
      </c>
      <c r="D41" s="2"/>
      <c r="E41" s="11">
        <f t="shared" si="2"/>
        <v>3</v>
      </c>
      <c r="F41" s="15" t="s">
        <v>46</v>
      </c>
      <c r="G41" s="15" t="s">
        <v>46</v>
      </c>
      <c r="H41" s="15">
        <v>3</v>
      </c>
      <c r="I41" s="15" t="s">
        <v>46</v>
      </c>
      <c r="J41" s="26"/>
      <c r="K41" s="26" t="s">
        <v>40</v>
      </c>
      <c r="L41" s="30"/>
      <c r="M41" s="11">
        <f t="shared" si="0"/>
        <v>11</v>
      </c>
      <c r="N41" s="15">
        <v>1</v>
      </c>
      <c r="O41" s="15" t="s">
        <v>46</v>
      </c>
      <c r="P41" s="15">
        <v>9</v>
      </c>
      <c r="Q41" s="15">
        <v>1</v>
      </c>
    </row>
    <row r="42" spans="2:17" ht="17.25" customHeight="1">
      <c r="B42" s="2"/>
      <c r="C42" s="5" t="s">
        <v>6</v>
      </c>
      <c r="D42" s="2"/>
      <c r="E42" s="11">
        <f t="shared" si="2"/>
        <v>5</v>
      </c>
      <c r="F42" s="15">
        <v>2</v>
      </c>
      <c r="G42" s="15" t="s">
        <v>46</v>
      </c>
      <c r="H42" s="15">
        <v>3</v>
      </c>
      <c r="I42" s="15" t="s">
        <v>46</v>
      </c>
      <c r="J42" s="26"/>
      <c r="K42" s="26" t="s">
        <v>41</v>
      </c>
      <c r="L42" s="30"/>
      <c r="M42" s="11">
        <f t="shared" si="0"/>
        <v>22</v>
      </c>
      <c r="N42" s="15">
        <v>2</v>
      </c>
      <c r="O42" s="15" t="s">
        <v>46</v>
      </c>
      <c r="P42" s="15">
        <v>20</v>
      </c>
      <c r="Q42" s="15" t="s">
        <v>46</v>
      </c>
    </row>
    <row r="43" spans="2:17" ht="17.25" customHeight="1">
      <c r="B43" s="2"/>
      <c r="C43" s="5" t="s">
        <v>7</v>
      </c>
      <c r="D43" s="2"/>
      <c r="E43" s="11">
        <f t="shared" si="2"/>
        <v>8</v>
      </c>
      <c r="F43" s="15" t="s">
        <v>45</v>
      </c>
      <c r="G43" s="15" t="s">
        <v>46</v>
      </c>
      <c r="H43" s="15">
        <v>8</v>
      </c>
      <c r="I43" s="15" t="s">
        <v>46</v>
      </c>
      <c r="J43" s="26"/>
      <c r="K43" s="26" t="s">
        <v>84</v>
      </c>
      <c r="L43" s="30"/>
      <c r="M43" s="11">
        <f t="shared" si="0"/>
        <v>5</v>
      </c>
      <c r="N43" s="15" t="s">
        <v>46</v>
      </c>
      <c r="O43" s="15" t="s">
        <v>46</v>
      </c>
      <c r="P43" s="15">
        <v>5</v>
      </c>
      <c r="Q43" s="15" t="s">
        <v>46</v>
      </c>
    </row>
    <row r="44" spans="2:17" ht="17.25" customHeight="1">
      <c r="B44" s="2"/>
      <c r="C44" s="5" t="s">
        <v>8</v>
      </c>
      <c r="D44" s="2"/>
      <c r="E44" s="11">
        <f t="shared" si="2"/>
        <v>19</v>
      </c>
      <c r="F44" s="15">
        <v>5</v>
      </c>
      <c r="G44" s="15" t="s">
        <v>46</v>
      </c>
      <c r="H44" s="15">
        <v>14</v>
      </c>
      <c r="I44" s="15" t="s">
        <v>46</v>
      </c>
      <c r="J44" s="26"/>
      <c r="K44" s="26" t="s">
        <v>42</v>
      </c>
      <c r="L44" s="30"/>
      <c r="M44" s="11">
        <f t="shared" si="0"/>
        <v>12</v>
      </c>
      <c r="N44" s="15">
        <v>6</v>
      </c>
      <c r="O44" s="15" t="s">
        <v>46</v>
      </c>
      <c r="P44" s="15">
        <v>5</v>
      </c>
      <c r="Q44" s="15">
        <v>1</v>
      </c>
    </row>
    <row r="45" spans="2:17" ht="17.25" customHeight="1">
      <c r="B45" s="2"/>
      <c r="C45" s="5" t="s">
        <v>9</v>
      </c>
      <c r="D45" s="2"/>
      <c r="E45" s="11">
        <f t="shared" si="2"/>
        <v>8</v>
      </c>
      <c r="F45" s="15" t="s">
        <v>46</v>
      </c>
      <c r="G45" s="15" t="s">
        <v>46</v>
      </c>
      <c r="H45" s="15">
        <v>8</v>
      </c>
      <c r="I45" s="15" t="s">
        <v>46</v>
      </c>
      <c r="J45" s="26"/>
      <c r="K45" s="26" t="s">
        <v>43</v>
      </c>
      <c r="L45" s="30"/>
      <c r="M45" s="11">
        <f t="shared" si="0"/>
        <v>71</v>
      </c>
      <c r="N45" s="15">
        <v>26</v>
      </c>
      <c r="O45" s="15" t="s">
        <v>46</v>
      </c>
      <c r="P45" s="15">
        <v>42</v>
      </c>
      <c r="Q45" s="15">
        <v>3</v>
      </c>
    </row>
    <row r="46" spans="2:17" ht="17.25" customHeight="1">
      <c r="B46" s="2"/>
      <c r="C46" s="5" t="s">
        <v>25</v>
      </c>
      <c r="D46" s="2"/>
      <c r="E46" s="11">
        <f t="shared" si="2"/>
        <v>1</v>
      </c>
      <c r="F46" s="15" t="s">
        <v>46</v>
      </c>
      <c r="G46" s="15" t="s">
        <v>46</v>
      </c>
      <c r="H46" s="15">
        <v>1</v>
      </c>
      <c r="I46" s="15" t="s">
        <v>46</v>
      </c>
      <c r="J46" s="27"/>
      <c r="K46" s="27" t="s">
        <v>44</v>
      </c>
      <c r="L46" s="30"/>
      <c r="M46" s="11">
        <f t="shared" si="0"/>
        <v>13</v>
      </c>
      <c r="N46" s="15" t="s">
        <v>46</v>
      </c>
      <c r="O46" s="15">
        <v>1</v>
      </c>
      <c r="P46" s="15">
        <v>12</v>
      </c>
      <c r="Q46" s="15" t="s">
        <v>46</v>
      </c>
    </row>
    <row r="47" spans="2:17" ht="17.25" customHeight="1" thickBot="1">
      <c r="B47" s="3"/>
      <c r="C47" s="6" t="s">
        <v>26</v>
      </c>
      <c r="D47" s="3"/>
      <c r="E47" s="17">
        <f t="shared" si="2"/>
        <v>23</v>
      </c>
      <c r="F47" s="18">
        <v>2</v>
      </c>
      <c r="G47" s="18" t="s">
        <v>46</v>
      </c>
      <c r="H47" s="18">
        <v>21</v>
      </c>
      <c r="I47" s="18" t="s">
        <v>46</v>
      </c>
      <c r="J47" s="28"/>
      <c r="K47" s="28"/>
      <c r="L47" s="31"/>
      <c r="M47" s="24"/>
      <c r="N47" s="23"/>
      <c r="O47" s="23"/>
      <c r="P47" s="23"/>
      <c r="Q47" s="23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16">
    <mergeCell ref="B14:C14"/>
    <mergeCell ref="B26:C26"/>
    <mergeCell ref="B9:C9"/>
    <mergeCell ref="B10:C10"/>
    <mergeCell ref="B6:D8"/>
    <mergeCell ref="E6:I6"/>
    <mergeCell ref="H7:H8"/>
    <mergeCell ref="I7:I8"/>
    <mergeCell ref="E7:E8"/>
    <mergeCell ref="F7:F8"/>
    <mergeCell ref="J6:L8"/>
    <mergeCell ref="M6:Q6"/>
    <mergeCell ref="M7:M8"/>
    <mergeCell ref="N7:N8"/>
    <mergeCell ref="Q7:Q8"/>
    <mergeCell ref="P7:P8"/>
  </mergeCells>
  <printOptions horizontalCentered="1"/>
  <pageMargins left="0.8661417322834646" right="0.8661417322834646" top="0.5905511811023623" bottom="0.7874015748031497" header="0.3937007874015748" footer="0.3937007874015748"/>
  <pageSetup firstPageNumber="58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