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tabRatio="601" activeTab="0"/>
  </bookViews>
  <sheets>
    <sheet name="第18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<sst xmlns="http://schemas.openxmlformats.org/spreadsheetml/2006/main" count="122" uniqueCount="93">
  <si>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</si>
  <si>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</si>
  <si>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</si>
  <si>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</si>
  <si>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</si>
  <si>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</si>
  <si>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</si>
  <si>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</si>
  <si>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</si>
  <si>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</si>
  <si>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</si>
  <si>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</si>
  <si>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</si>
  <si>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</si>
  <si>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</si>
  <si>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</si>
  <si>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</si>
  <si>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</si>
  <si>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</si>
  <si>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</si>
  <si>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 xml:space="preserve"> 別　生　徒　数</t>
  </si>
  <si>
    <t xml:space="preserve"> 別　生　徒　数（つづき）</t>
  </si>
  <si>
    <t>大 泉 町</t>
  </si>
  <si>
    <t>邑 楽 町</t>
  </si>
  <si>
    <t>３　　　学　　　年</t>
  </si>
  <si>
    <t>２　　　学　　　年</t>
  </si>
  <si>
    <t>１　　　学　　　年</t>
  </si>
  <si>
    <t>郡　部　計</t>
  </si>
  <si>
    <t>中　　学　　校</t>
  </si>
  <si>
    <t>中　　学　　校</t>
  </si>
  <si>
    <t>中　　学　　校</t>
  </si>
  <si>
    <t>藪塚本町</t>
  </si>
  <si>
    <t>計</t>
  </si>
  <si>
    <t>伊香保町</t>
  </si>
  <si>
    <t>榛 東 村</t>
  </si>
  <si>
    <t>吉 岡 町</t>
  </si>
  <si>
    <t>新　　町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</si>
  <si>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</si>
  <si>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</si>
  <si>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</si>
  <si>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</si>
  <si>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</si>
  <si>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</si>
  <si>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</si>
  <si>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</si>
  <si>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</si>
  <si>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</si>
  <si>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</si>
  <si>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</si>
  <si>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</si>
  <si>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</si>
  <si>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</si>
  <si>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鬼 石 町</t>
  </si>
  <si>
    <t>吉 井 町　</t>
  </si>
  <si>
    <t>市　部　計</t>
  </si>
  <si>
    <t>国　　立</t>
  </si>
  <si>
    <t>公　　立</t>
  </si>
  <si>
    <t>私　　立</t>
  </si>
  <si>
    <t>前 橋 市</t>
  </si>
  <si>
    <t>高 崎 市</t>
  </si>
  <si>
    <t>桐 生 市</t>
  </si>
  <si>
    <t>伊勢崎市</t>
  </si>
  <si>
    <t>太 田 市</t>
  </si>
  <si>
    <t xml:space="preserve">第18表　学　年 </t>
  </si>
  <si>
    <t>計</t>
  </si>
  <si>
    <t>男</t>
  </si>
  <si>
    <t>女</t>
  </si>
  <si>
    <t>万 場 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</si>
  <si>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</si>
  <si>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</si>
  <si>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</si>
  <si>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</si>
  <si>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</si>
  <si>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</si>
  <si>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</si>
  <si>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</si>
  <si>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笠 懸 町</t>
  </si>
  <si>
    <t>大間々町</t>
  </si>
  <si>
    <t>板 倉 町</t>
  </si>
  <si>
    <t>千代田町</t>
  </si>
  <si>
    <t>中　　学　　校</t>
  </si>
  <si>
    <t>沼 田 市</t>
  </si>
  <si>
    <t>館 林 市</t>
  </si>
  <si>
    <t>渋 川 市</t>
  </si>
  <si>
    <t>藤 岡 市</t>
  </si>
  <si>
    <t>富 岡 市</t>
  </si>
  <si>
    <t>安 中 市</t>
  </si>
  <si>
    <t>（単位：人）</t>
  </si>
  <si>
    <t>区　　　　分</t>
  </si>
  <si>
    <t>明 和 町</t>
  </si>
  <si>
    <t>-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</si>
  <si>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</si>
  <si>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t>平成12年度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</si>
</sst>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3" fontId="2" fillId="0" borderId="4" xfId="0" applyNumberFormat="1" applyFont="1" applyBorder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6" xfId="0" applyBorder="1" applyAlignment="1">
      <alignment horizontal="center" vertical="center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 quotePrefix="1">
      <alignment horizontal="righ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tabSelected="1" workbookViewId="0" topLeftCell="A1">
      <pane xSplit="4" ySplit="7" topLeftCell="E8" activePane="bottomRight" state="split"/>
      <selection pane="topLeft" activeCell="A1" sqref="A1"/>
      <selection pane="topRight" activeCell="D1" sqref="D1"/>
      <selection pane="bottomLeft" activeCell="A8" sqref="A8"/>
      <selection pane="bottomRight" activeCell="A91" sqref="A91"/>
      <selection pane="topLeft" activeCell="A7" sqref="A7"/>
    </sheetView>
  </sheetViews>
  <sheetFormatPr defaultColWidth="8.796875" defaultRowHeight="14.25"/>
  <cols>
    <col min="1" max="1" width="5.59765625" style="0" customWidth="1"/>
    <col min="2" max="2" width="2.09765625" style="0" customWidth="1"/>
    <col min="3" max="3" width="13.09765625" style="0" customWidth="1"/>
    <col min="4" max="4" width="0.59375" style="0" customWidth="1"/>
    <col min="5" max="10" width="11.5" style="0" customWidth="1"/>
    <col min="11" max="14" width="14.09765625" style="0" customWidth="1"/>
    <col min="15" max="15" width="14.09765625" style="7" customWidth="1"/>
    <col min="16" max="16" width="14.09765625" style="0" customWidth="1"/>
    <col min="17" max="18" width="9.19921875" style="0" bestFit="1" customWidth="1"/>
  </cols>
  <sheetData>
    <row r="1" ht="13.5" customHeight="1"/>
    <row r="2" spans="2:16" ht="13.5" customHeight="1">
      <c r="B2" t="s">
        <v>29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2" t="s">
        <v>30</v>
      </c>
    </row>
    <row r="3" spans="5:16" ht="13.5" customHeight="1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2"/>
    </row>
    <row r="4" spans="5:16" ht="13.5" customHeight="1">
      <c r="E4" s="3"/>
      <c r="F4" s="3"/>
      <c r="G4" s="3"/>
      <c r="H4" s="3"/>
      <c r="J4" s="14" t="s">
        <v>63</v>
      </c>
      <c r="K4" s="13" t="s">
        <v>20</v>
      </c>
      <c r="L4" s="13"/>
      <c r="M4" s="3"/>
      <c r="N4" s="3"/>
      <c r="O4" s="3"/>
      <c r="P4" s="3"/>
    </row>
    <row r="5" spans="2:16" ht="13.5" customHeight="1" thickBot="1">
      <c r="B5" s="2"/>
      <c r="C5" s="2"/>
      <c r="D5" s="2"/>
      <c r="E5" s="5"/>
      <c r="F5" s="5"/>
      <c r="G5" s="5"/>
      <c r="H5" s="5"/>
      <c r="I5" s="5"/>
      <c r="J5" s="5"/>
      <c r="K5" s="5"/>
      <c r="L5" s="5"/>
      <c r="M5" s="5"/>
      <c r="N5" s="4"/>
      <c r="O5" s="3"/>
      <c r="P5" s="6" t="s">
        <v>87</v>
      </c>
    </row>
    <row r="6" spans="2:16" ht="30" customHeight="1">
      <c r="B6" s="41" t="s">
        <v>88</v>
      </c>
      <c r="C6" s="41"/>
      <c r="D6" s="42"/>
      <c r="E6" s="38" t="s">
        <v>64</v>
      </c>
      <c r="F6" s="39"/>
      <c r="G6" s="40"/>
      <c r="H6" s="38" t="s">
        <v>26</v>
      </c>
      <c r="I6" s="39"/>
      <c r="J6" s="39"/>
      <c r="K6" s="39" t="s">
        <v>25</v>
      </c>
      <c r="L6" s="39"/>
      <c r="M6" s="40"/>
      <c r="N6" s="38" t="s">
        <v>24</v>
      </c>
      <c r="O6" s="39"/>
      <c r="P6" s="39"/>
    </row>
    <row r="7" spans="2:17" ht="30" customHeight="1">
      <c r="B7" s="43"/>
      <c r="C7" s="43"/>
      <c r="D7" s="44"/>
      <c r="E7" s="10" t="s">
        <v>64</v>
      </c>
      <c r="F7" s="10" t="s">
        <v>65</v>
      </c>
      <c r="G7" s="10" t="s">
        <v>66</v>
      </c>
      <c r="H7" s="10" t="s">
        <v>32</v>
      </c>
      <c r="I7" s="10" t="s">
        <v>65</v>
      </c>
      <c r="J7" s="11" t="s">
        <v>66</v>
      </c>
      <c r="K7" s="31" t="s">
        <v>32</v>
      </c>
      <c r="L7" s="10" t="s">
        <v>65</v>
      </c>
      <c r="M7" s="10" t="s">
        <v>66</v>
      </c>
      <c r="N7" s="10" t="s">
        <v>32</v>
      </c>
      <c r="O7" s="10" t="s">
        <v>65</v>
      </c>
      <c r="P7" s="11" t="s">
        <v>66</v>
      </c>
      <c r="Q7" s="1"/>
    </row>
    <row r="8" spans="2:16" ht="17.25" customHeight="1">
      <c r="B8" s="46" t="s">
        <v>91</v>
      </c>
      <c r="C8" s="46"/>
      <c r="D8" s="30"/>
      <c r="E8" s="26">
        <v>69013</v>
      </c>
      <c r="F8" s="27">
        <v>35472</v>
      </c>
      <c r="G8" s="27">
        <v>33541</v>
      </c>
      <c r="H8" s="32">
        <v>22108</v>
      </c>
      <c r="I8" s="20">
        <v>11365</v>
      </c>
      <c r="J8" s="20">
        <v>10743</v>
      </c>
      <c r="K8" s="36">
        <v>22956</v>
      </c>
      <c r="L8" s="20">
        <v>11881</v>
      </c>
      <c r="M8" s="20">
        <v>11075</v>
      </c>
      <c r="N8" s="36">
        <v>23949</v>
      </c>
      <c r="O8" s="20">
        <v>12226</v>
      </c>
      <c r="P8" s="20">
        <v>11723</v>
      </c>
    </row>
    <row r="9" spans="2:16" ht="17.25" customHeight="1">
      <c r="B9" s="45" t="s">
        <v>92</v>
      </c>
      <c r="C9" s="45"/>
      <c r="D9" s="16"/>
      <c r="E9" s="18">
        <f>IF(SUM(E10:E12)=SUM(E13)+SUM(E25),IF(SUM(E10:E12)&gt;0,SUM(E10:E12),"－"),"ｴﾗｰ")</f>
        <v>66852</v>
      </c>
      <c r="F9" s="21">
        <f aca="true" t="shared" si="0" ref="F9:P9">IF(SUM(F10:F12)=SUM(F13)+SUM(F25),IF(SUM(F10:F12)&gt;0,SUM(F10:F12),"－"),"ｴﾗｰ")</f>
        <v>34536</v>
      </c>
      <c r="G9" s="21">
        <f t="shared" si="0"/>
        <v>32316</v>
      </c>
      <c r="H9" s="21">
        <f t="shared" si="0"/>
        <v>21799</v>
      </c>
      <c r="I9" s="21">
        <f t="shared" si="0"/>
        <v>11265</v>
      </c>
      <c r="J9" s="21">
        <f t="shared" si="0"/>
        <v>10534</v>
      </c>
      <c r="K9" s="21">
        <f t="shared" si="0"/>
        <v>22106</v>
      </c>
      <c r="L9" s="21">
        <f t="shared" si="0"/>
        <v>11379</v>
      </c>
      <c r="M9" s="21">
        <f t="shared" si="0"/>
        <v>10727</v>
      </c>
      <c r="N9" s="21">
        <f t="shared" si="0"/>
        <v>22947</v>
      </c>
      <c r="O9" s="21">
        <f t="shared" si="0"/>
        <v>11892</v>
      </c>
      <c r="P9" s="21">
        <f t="shared" si="0"/>
        <v>11055</v>
      </c>
    </row>
    <row r="10" spans="2:16" ht="17.25" customHeight="1">
      <c r="B10" s="16"/>
      <c r="C10" s="15" t="s">
        <v>55</v>
      </c>
      <c r="D10" s="16"/>
      <c r="E10" s="18">
        <f aca="true" t="shared" si="1" ref="E10:E46">IF(SUM(H10:P10)/2&gt;0,SUM(H10:P10)/2,"－")</f>
        <v>501</v>
      </c>
      <c r="F10" s="21">
        <f aca="true" t="shared" si="2" ref="F10:F46">IF(SUM(I10)+SUM(L10)+SUM(O10)&gt;0,SUM(I10)+SUM(L10)+SUM(O10),"－")</f>
        <v>249</v>
      </c>
      <c r="G10" s="21">
        <f aca="true" t="shared" si="3" ref="G10:G46">IF(SUM(J10)+SUM(M10)+SUM(P10)&gt;0,SUM(J10)+SUM(M10)+SUM(P10),"－")</f>
        <v>252</v>
      </c>
      <c r="H10" s="34">
        <f aca="true" t="shared" si="4" ref="H10:H46">IF(SUM(I10:J10)&gt;0,SUM(I10:J10),"－")</f>
        <v>168</v>
      </c>
      <c r="I10" s="19">
        <v>84</v>
      </c>
      <c r="J10" s="19">
        <v>84</v>
      </c>
      <c r="K10" s="34">
        <f aca="true" t="shared" si="5" ref="K10:K46">IF(SUM(L10:M10)&gt;0,SUM(L10:M10),"－")</f>
        <v>166</v>
      </c>
      <c r="L10" s="19">
        <v>82</v>
      </c>
      <c r="M10" s="19">
        <v>84</v>
      </c>
      <c r="N10" s="34">
        <f aca="true" t="shared" si="6" ref="N10:N46">IF(SUM(O10:P10)&gt;0,SUM(O10:P10),"－")</f>
        <v>167</v>
      </c>
      <c r="O10" s="19">
        <v>83</v>
      </c>
      <c r="P10" s="19">
        <v>84</v>
      </c>
    </row>
    <row r="11" spans="2:16" ht="17.25" customHeight="1">
      <c r="B11" s="16"/>
      <c r="C11" s="15" t="s">
        <v>56</v>
      </c>
      <c r="D11" s="16"/>
      <c r="E11" s="18">
        <f t="shared" si="1"/>
        <v>65681</v>
      </c>
      <c r="F11" s="21">
        <f t="shared" si="2"/>
        <v>34062</v>
      </c>
      <c r="G11" s="21">
        <f t="shared" si="3"/>
        <v>31619</v>
      </c>
      <c r="H11" s="34">
        <f t="shared" si="4"/>
        <v>21418</v>
      </c>
      <c r="I11" s="19">
        <v>11106</v>
      </c>
      <c r="J11" s="19">
        <v>10312</v>
      </c>
      <c r="K11" s="34">
        <f t="shared" si="5"/>
        <v>21703</v>
      </c>
      <c r="L11" s="19">
        <v>11226</v>
      </c>
      <c r="M11" s="19">
        <v>10477</v>
      </c>
      <c r="N11" s="34">
        <f t="shared" si="6"/>
        <v>22560</v>
      </c>
      <c r="O11" s="19">
        <v>11730</v>
      </c>
      <c r="P11" s="19">
        <v>10830</v>
      </c>
    </row>
    <row r="12" spans="2:16" ht="17.25" customHeight="1">
      <c r="B12" s="16"/>
      <c r="C12" s="15" t="s">
        <v>57</v>
      </c>
      <c r="D12" s="16"/>
      <c r="E12" s="18">
        <f t="shared" si="1"/>
        <v>670</v>
      </c>
      <c r="F12" s="21">
        <f t="shared" si="2"/>
        <v>225</v>
      </c>
      <c r="G12" s="21">
        <f t="shared" si="3"/>
        <v>445</v>
      </c>
      <c r="H12" s="34">
        <f t="shared" si="4"/>
        <v>213</v>
      </c>
      <c r="I12" s="19">
        <v>75</v>
      </c>
      <c r="J12" s="19">
        <v>138</v>
      </c>
      <c r="K12" s="34">
        <f t="shared" si="5"/>
        <v>237</v>
      </c>
      <c r="L12" s="19">
        <v>71</v>
      </c>
      <c r="M12" s="19">
        <v>166</v>
      </c>
      <c r="N12" s="34">
        <f t="shared" si="6"/>
        <v>220</v>
      </c>
      <c r="O12" s="19">
        <v>79</v>
      </c>
      <c r="P12" s="19">
        <v>141</v>
      </c>
    </row>
    <row r="13" spans="2:16" ht="17.25" customHeight="1">
      <c r="B13" s="45" t="s">
        <v>54</v>
      </c>
      <c r="C13" s="45"/>
      <c r="D13" s="16"/>
      <c r="E13" s="18">
        <f aca="true" t="shared" si="7" ref="E13:P13">IF(SUM(E14:E24)&gt;0,SUM(E14:E24),"－")</f>
        <v>39667</v>
      </c>
      <c r="F13" s="21">
        <f t="shared" si="7"/>
        <v>20448</v>
      </c>
      <c r="G13" s="21">
        <f t="shared" si="7"/>
        <v>19219</v>
      </c>
      <c r="H13" s="21">
        <f t="shared" si="7"/>
        <v>12998</v>
      </c>
      <c r="I13" s="21">
        <f t="shared" si="7"/>
        <v>6718</v>
      </c>
      <c r="J13" s="21">
        <f t="shared" si="7"/>
        <v>6280</v>
      </c>
      <c r="K13" s="21">
        <f t="shared" si="7"/>
        <v>13109</v>
      </c>
      <c r="L13" s="21">
        <f t="shared" si="7"/>
        <v>6704</v>
      </c>
      <c r="M13" s="21">
        <f t="shared" si="7"/>
        <v>6405</v>
      </c>
      <c r="N13" s="21">
        <f t="shared" si="7"/>
        <v>13560</v>
      </c>
      <c r="O13" s="21">
        <f t="shared" si="7"/>
        <v>7026</v>
      </c>
      <c r="P13" s="21">
        <f t="shared" si="7"/>
        <v>6534</v>
      </c>
    </row>
    <row r="14" spans="3:16" ht="17.25" customHeight="1">
      <c r="C14" s="8" t="s">
        <v>58</v>
      </c>
      <c r="E14" s="26">
        <f t="shared" si="1"/>
        <v>9428</v>
      </c>
      <c r="F14" s="27">
        <f t="shared" si="2"/>
        <v>4766</v>
      </c>
      <c r="G14" s="27">
        <f t="shared" si="3"/>
        <v>4662</v>
      </c>
      <c r="H14" s="32">
        <f t="shared" si="4"/>
        <v>3138</v>
      </c>
      <c r="I14" s="20">
        <v>1563</v>
      </c>
      <c r="J14" s="20">
        <v>1575</v>
      </c>
      <c r="K14" s="32">
        <f t="shared" si="5"/>
        <v>3096</v>
      </c>
      <c r="L14" s="20">
        <v>1578</v>
      </c>
      <c r="M14" s="20">
        <v>1518</v>
      </c>
      <c r="N14" s="32">
        <f t="shared" si="6"/>
        <v>3194</v>
      </c>
      <c r="O14" s="20">
        <v>1625</v>
      </c>
      <c r="P14" s="20">
        <v>1569</v>
      </c>
    </row>
    <row r="15" spans="3:16" ht="17.25" customHeight="1">
      <c r="C15" s="8" t="s">
        <v>59</v>
      </c>
      <c r="E15" s="26">
        <f t="shared" si="1"/>
        <v>7283</v>
      </c>
      <c r="F15" s="27">
        <f t="shared" si="2"/>
        <v>3768</v>
      </c>
      <c r="G15" s="27">
        <f t="shared" si="3"/>
        <v>3515</v>
      </c>
      <c r="H15" s="32">
        <f t="shared" si="4"/>
        <v>2412</v>
      </c>
      <c r="I15" s="20">
        <v>1276</v>
      </c>
      <c r="J15" s="20">
        <v>1136</v>
      </c>
      <c r="K15" s="32">
        <f t="shared" si="5"/>
        <v>2448</v>
      </c>
      <c r="L15" s="20">
        <v>1251</v>
      </c>
      <c r="M15" s="20">
        <v>1197</v>
      </c>
      <c r="N15" s="32">
        <f t="shared" si="6"/>
        <v>2423</v>
      </c>
      <c r="O15" s="20">
        <v>1241</v>
      </c>
      <c r="P15" s="20">
        <v>1182</v>
      </c>
    </row>
    <row r="16" spans="3:16" ht="17.25" customHeight="1">
      <c r="C16" s="8" t="s">
        <v>60</v>
      </c>
      <c r="E16" s="26">
        <f t="shared" si="1"/>
        <v>3304</v>
      </c>
      <c r="F16" s="27">
        <f t="shared" si="2"/>
        <v>1713</v>
      </c>
      <c r="G16" s="27">
        <f t="shared" si="3"/>
        <v>1591</v>
      </c>
      <c r="H16" s="32">
        <f t="shared" si="4"/>
        <v>1095</v>
      </c>
      <c r="I16" s="20">
        <v>576</v>
      </c>
      <c r="J16" s="20">
        <v>519</v>
      </c>
      <c r="K16" s="32">
        <f t="shared" si="5"/>
        <v>1085</v>
      </c>
      <c r="L16" s="20">
        <v>545</v>
      </c>
      <c r="M16" s="20">
        <v>540</v>
      </c>
      <c r="N16" s="32">
        <f t="shared" si="6"/>
        <v>1124</v>
      </c>
      <c r="O16" s="20">
        <v>592</v>
      </c>
      <c r="P16" s="20">
        <v>532</v>
      </c>
    </row>
    <row r="17" spans="3:16" ht="17.25" customHeight="1">
      <c r="C17" s="8" t="s">
        <v>61</v>
      </c>
      <c r="E17" s="26">
        <f t="shared" si="1"/>
        <v>3810</v>
      </c>
      <c r="F17" s="27">
        <f t="shared" si="2"/>
        <v>1977</v>
      </c>
      <c r="G17" s="27">
        <f t="shared" si="3"/>
        <v>1833</v>
      </c>
      <c r="H17" s="32">
        <f t="shared" si="4"/>
        <v>1275</v>
      </c>
      <c r="I17" s="20">
        <v>647</v>
      </c>
      <c r="J17" s="20">
        <v>628</v>
      </c>
      <c r="K17" s="32">
        <f t="shared" si="5"/>
        <v>1268</v>
      </c>
      <c r="L17" s="20">
        <v>648</v>
      </c>
      <c r="M17" s="20">
        <v>620</v>
      </c>
      <c r="N17" s="32">
        <f t="shared" si="6"/>
        <v>1267</v>
      </c>
      <c r="O17" s="20">
        <v>682</v>
      </c>
      <c r="P17" s="20">
        <v>585</v>
      </c>
    </row>
    <row r="18" spans="3:16" ht="17.25" customHeight="1">
      <c r="C18" s="8" t="s">
        <v>62</v>
      </c>
      <c r="E18" s="26">
        <f t="shared" si="1"/>
        <v>4329</v>
      </c>
      <c r="F18" s="27">
        <f t="shared" si="2"/>
        <v>2224</v>
      </c>
      <c r="G18" s="27">
        <f t="shared" si="3"/>
        <v>2105</v>
      </c>
      <c r="H18" s="32">
        <f t="shared" si="4"/>
        <v>1384</v>
      </c>
      <c r="I18" s="20">
        <v>711</v>
      </c>
      <c r="J18" s="20">
        <v>673</v>
      </c>
      <c r="K18" s="32">
        <f t="shared" si="5"/>
        <v>1366</v>
      </c>
      <c r="L18" s="20">
        <v>705</v>
      </c>
      <c r="M18" s="20">
        <v>661</v>
      </c>
      <c r="N18" s="32">
        <f t="shared" si="6"/>
        <v>1579</v>
      </c>
      <c r="O18" s="20">
        <v>808</v>
      </c>
      <c r="P18" s="20">
        <v>771</v>
      </c>
    </row>
    <row r="19" spans="3:16" ht="17.25" customHeight="1">
      <c r="C19" s="8" t="s">
        <v>81</v>
      </c>
      <c r="E19" s="26">
        <f t="shared" si="1"/>
        <v>1603</v>
      </c>
      <c r="F19" s="27">
        <f t="shared" si="2"/>
        <v>842</v>
      </c>
      <c r="G19" s="27">
        <f t="shared" si="3"/>
        <v>761</v>
      </c>
      <c r="H19" s="32">
        <f t="shared" si="4"/>
        <v>505</v>
      </c>
      <c r="I19" s="20">
        <v>272</v>
      </c>
      <c r="J19" s="20">
        <v>233</v>
      </c>
      <c r="K19" s="32">
        <f t="shared" si="5"/>
        <v>511</v>
      </c>
      <c r="L19" s="20">
        <v>256</v>
      </c>
      <c r="M19" s="20">
        <v>255</v>
      </c>
      <c r="N19" s="32">
        <f t="shared" si="6"/>
        <v>587</v>
      </c>
      <c r="O19" s="20">
        <v>314</v>
      </c>
      <c r="P19" s="20">
        <v>273</v>
      </c>
    </row>
    <row r="20" spans="3:16" ht="17.25" customHeight="1">
      <c r="C20" s="8" t="s">
        <v>82</v>
      </c>
      <c r="E20" s="26">
        <f t="shared" si="1"/>
        <v>2497</v>
      </c>
      <c r="F20" s="27">
        <f t="shared" si="2"/>
        <v>1357</v>
      </c>
      <c r="G20" s="27">
        <f t="shared" si="3"/>
        <v>1140</v>
      </c>
      <c r="H20" s="32">
        <f t="shared" si="4"/>
        <v>769</v>
      </c>
      <c r="I20" s="20">
        <v>421</v>
      </c>
      <c r="J20" s="20">
        <v>348</v>
      </c>
      <c r="K20" s="32">
        <f t="shared" si="5"/>
        <v>856</v>
      </c>
      <c r="L20" s="20">
        <v>479</v>
      </c>
      <c r="M20" s="20">
        <v>377</v>
      </c>
      <c r="N20" s="32">
        <f t="shared" si="6"/>
        <v>872</v>
      </c>
      <c r="O20" s="20">
        <v>457</v>
      </c>
      <c r="P20" s="20">
        <v>415</v>
      </c>
    </row>
    <row r="21" spans="3:16" ht="17.25" customHeight="1">
      <c r="C21" s="8" t="s">
        <v>83</v>
      </c>
      <c r="E21" s="26">
        <f t="shared" si="1"/>
        <v>1675</v>
      </c>
      <c r="F21" s="27">
        <f t="shared" si="2"/>
        <v>852</v>
      </c>
      <c r="G21" s="27">
        <f t="shared" si="3"/>
        <v>823</v>
      </c>
      <c r="H21" s="32">
        <f t="shared" si="4"/>
        <v>545</v>
      </c>
      <c r="I21" s="20">
        <v>272</v>
      </c>
      <c r="J21" s="20">
        <v>273</v>
      </c>
      <c r="K21" s="32">
        <f t="shared" si="5"/>
        <v>562</v>
      </c>
      <c r="L21" s="20">
        <v>291</v>
      </c>
      <c r="M21" s="20">
        <v>271</v>
      </c>
      <c r="N21" s="32">
        <f t="shared" si="6"/>
        <v>568</v>
      </c>
      <c r="O21" s="20">
        <v>289</v>
      </c>
      <c r="P21" s="20">
        <v>279</v>
      </c>
    </row>
    <row r="22" spans="3:16" ht="17.25" customHeight="1">
      <c r="C22" s="8" t="s">
        <v>84</v>
      </c>
      <c r="E22" s="26">
        <f t="shared" si="1"/>
        <v>2038</v>
      </c>
      <c r="F22" s="27">
        <f t="shared" si="2"/>
        <v>1082</v>
      </c>
      <c r="G22" s="27">
        <f t="shared" si="3"/>
        <v>956</v>
      </c>
      <c r="H22" s="32">
        <f t="shared" si="4"/>
        <v>662</v>
      </c>
      <c r="I22" s="20">
        <v>338</v>
      </c>
      <c r="J22" s="20">
        <v>324</v>
      </c>
      <c r="K22" s="32">
        <f t="shared" si="5"/>
        <v>661</v>
      </c>
      <c r="L22" s="20">
        <v>355</v>
      </c>
      <c r="M22" s="20">
        <v>306</v>
      </c>
      <c r="N22" s="32">
        <f t="shared" si="6"/>
        <v>715</v>
      </c>
      <c r="O22" s="20">
        <v>389</v>
      </c>
      <c r="P22" s="20">
        <v>326</v>
      </c>
    </row>
    <row r="23" spans="3:16" ht="17.25" customHeight="1">
      <c r="C23" s="8" t="s">
        <v>85</v>
      </c>
      <c r="E23" s="26">
        <f t="shared" si="1"/>
        <v>1689</v>
      </c>
      <c r="F23" s="27">
        <f t="shared" si="2"/>
        <v>905</v>
      </c>
      <c r="G23" s="27">
        <f t="shared" si="3"/>
        <v>784</v>
      </c>
      <c r="H23" s="32">
        <f t="shared" si="4"/>
        <v>548</v>
      </c>
      <c r="I23" s="20">
        <v>311</v>
      </c>
      <c r="J23" s="20">
        <v>237</v>
      </c>
      <c r="K23" s="32">
        <f t="shared" si="5"/>
        <v>566</v>
      </c>
      <c r="L23" s="20">
        <v>290</v>
      </c>
      <c r="M23" s="20">
        <v>276</v>
      </c>
      <c r="N23" s="32">
        <f t="shared" si="6"/>
        <v>575</v>
      </c>
      <c r="O23" s="20">
        <v>304</v>
      </c>
      <c r="P23" s="20">
        <v>271</v>
      </c>
    </row>
    <row r="24" spans="3:16" ht="17.25" customHeight="1">
      <c r="C24" s="8" t="s">
        <v>86</v>
      </c>
      <c r="E24" s="26">
        <f t="shared" si="1"/>
        <v>2011</v>
      </c>
      <c r="F24" s="27">
        <f t="shared" si="2"/>
        <v>962</v>
      </c>
      <c r="G24" s="27">
        <f t="shared" si="3"/>
        <v>1049</v>
      </c>
      <c r="H24" s="32">
        <f t="shared" si="4"/>
        <v>665</v>
      </c>
      <c r="I24" s="20">
        <v>331</v>
      </c>
      <c r="J24" s="20">
        <v>334</v>
      </c>
      <c r="K24" s="32">
        <f t="shared" si="5"/>
        <v>690</v>
      </c>
      <c r="L24" s="20">
        <v>306</v>
      </c>
      <c r="M24" s="20">
        <v>384</v>
      </c>
      <c r="N24" s="32">
        <f t="shared" si="6"/>
        <v>656</v>
      </c>
      <c r="O24" s="20">
        <v>325</v>
      </c>
      <c r="P24" s="20">
        <v>331</v>
      </c>
    </row>
    <row r="25" spans="2:16" ht="17.25" customHeight="1">
      <c r="B25" s="45" t="s">
        <v>27</v>
      </c>
      <c r="C25" s="45"/>
      <c r="D25" s="16"/>
      <c r="E25" s="18">
        <f aca="true" t="shared" si="8" ref="E25:P25">IF(SUM(E26:E91)&gt;0,SUM(E26:E91),"－")</f>
        <v>27185</v>
      </c>
      <c r="F25" s="21">
        <f t="shared" si="8"/>
        <v>14088</v>
      </c>
      <c r="G25" s="21">
        <f t="shared" si="8"/>
        <v>13097</v>
      </c>
      <c r="H25" s="21">
        <f t="shared" si="8"/>
        <v>8801</v>
      </c>
      <c r="I25" s="21">
        <f t="shared" si="8"/>
        <v>4547</v>
      </c>
      <c r="J25" s="21">
        <f t="shared" si="8"/>
        <v>4254</v>
      </c>
      <c r="K25" s="21">
        <f t="shared" si="8"/>
        <v>8997</v>
      </c>
      <c r="L25" s="21">
        <f t="shared" si="8"/>
        <v>4675</v>
      </c>
      <c r="M25" s="21">
        <f t="shared" si="8"/>
        <v>4322</v>
      </c>
      <c r="N25" s="21">
        <f t="shared" si="8"/>
        <v>9387</v>
      </c>
      <c r="O25" s="21">
        <f t="shared" si="8"/>
        <v>4866</v>
      </c>
      <c r="P25" s="21">
        <f t="shared" si="8"/>
        <v>4521</v>
      </c>
    </row>
    <row r="26" spans="3:16" ht="17.25" customHeight="1">
      <c r="C26" s="8" t="s">
        <v>37</v>
      </c>
      <c r="E26" s="26">
        <f t="shared" si="1"/>
        <v>403</v>
      </c>
      <c r="F26" s="27">
        <f t="shared" si="2"/>
        <v>222</v>
      </c>
      <c r="G26" s="27">
        <f t="shared" si="3"/>
        <v>181</v>
      </c>
      <c r="H26" s="32">
        <f t="shared" si="4"/>
        <v>130</v>
      </c>
      <c r="I26" s="20">
        <v>67</v>
      </c>
      <c r="J26" s="20">
        <v>63</v>
      </c>
      <c r="K26" s="32">
        <f t="shared" si="5"/>
        <v>114</v>
      </c>
      <c r="L26" s="20">
        <v>69</v>
      </c>
      <c r="M26" s="20">
        <v>45</v>
      </c>
      <c r="N26" s="32">
        <f t="shared" si="6"/>
        <v>159</v>
      </c>
      <c r="O26" s="20">
        <v>86</v>
      </c>
      <c r="P26" s="20">
        <v>73</v>
      </c>
    </row>
    <row r="27" spans="3:16" ht="17.25" customHeight="1">
      <c r="C27" s="8" t="s">
        <v>38</v>
      </c>
      <c r="E27" s="26">
        <f t="shared" si="1"/>
        <v>451</v>
      </c>
      <c r="F27" s="27">
        <f t="shared" si="2"/>
        <v>256</v>
      </c>
      <c r="G27" s="27">
        <f t="shared" si="3"/>
        <v>195</v>
      </c>
      <c r="H27" s="32">
        <f t="shared" si="4"/>
        <v>139</v>
      </c>
      <c r="I27" s="20">
        <v>83</v>
      </c>
      <c r="J27" s="20">
        <v>56</v>
      </c>
      <c r="K27" s="32">
        <f t="shared" si="5"/>
        <v>156</v>
      </c>
      <c r="L27" s="20">
        <v>93</v>
      </c>
      <c r="M27" s="20">
        <v>63</v>
      </c>
      <c r="N27" s="32">
        <f t="shared" si="6"/>
        <v>156</v>
      </c>
      <c r="O27" s="20">
        <v>80</v>
      </c>
      <c r="P27" s="20">
        <v>76</v>
      </c>
    </row>
    <row r="28" spans="3:16" ht="17.25" customHeight="1">
      <c r="C28" s="8" t="s">
        <v>39</v>
      </c>
      <c r="E28" s="26">
        <f t="shared" si="1"/>
        <v>738</v>
      </c>
      <c r="F28" s="27">
        <f t="shared" si="2"/>
        <v>379</v>
      </c>
      <c r="G28" s="27">
        <f t="shared" si="3"/>
        <v>359</v>
      </c>
      <c r="H28" s="32">
        <f t="shared" si="4"/>
        <v>232</v>
      </c>
      <c r="I28" s="20">
        <v>135</v>
      </c>
      <c r="J28" s="20">
        <v>97</v>
      </c>
      <c r="K28" s="32">
        <f t="shared" si="5"/>
        <v>258</v>
      </c>
      <c r="L28" s="20">
        <v>119</v>
      </c>
      <c r="M28" s="20">
        <v>139</v>
      </c>
      <c r="N28" s="32">
        <f t="shared" si="6"/>
        <v>248</v>
      </c>
      <c r="O28" s="20">
        <v>125</v>
      </c>
      <c r="P28" s="20">
        <v>123</v>
      </c>
    </row>
    <row r="29" spans="3:16" ht="17.25" customHeight="1">
      <c r="C29" s="8" t="s">
        <v>40</v>
      </c>
      <c r="E29" s="26">
        <f t="shared" si="1"/>
        <v>637</v>
      </c>
      <c r="F29" s="27">
        <f t="shared" si="2"/>
        <v>339</v>
      </c>
      <c r="G29" s="27">
        <f t="shared" si="3"/>
        <v>298</v>
      </c>
      <c r="H29" s="32">
        <f t="shared" si="4"/>
        <v>190</v>
      </c>
      <c r="I29" s="20">
        <v>99</v>
      </c>
      <c r="J29" s="20">
        <v>91</v>
      </c>
      <c r="K29" s="32">
        <f t="shared" si="5"/>
        <v>227</v>
      </c>
      <c r="L29" s="20">
        <v>122</v>
      </c>
      <c r="M29" s="20">
        <v>105</v>
      </c>
      <c r="N29" s="32">
        <f t="shared" si="6"/>
        <v>220</v>
      </c>
      <c r="O29" s="20">
        <v>118</v>
      </c>
      <c r="P29" s="20">
        <v>102</v>
      </c>
    </row>
    <row r="30" spans="3:16" ht="17.25" customHeight="1">
      <c r="C30" s="8" t="s">
        <v>41</v>
      </c>
      <c r="E30" s="26">
        <f t="shared" si="1"/>
        <v>301</v>
      </c>
      <c r="F30" s="27">
        <f t="shared" si="2"/>
        <v>147</v>
      </c>
      <c r="G30" s="27">
        <f t="shared" si="3"/>
        <v>154</v>
      </c>
      <c r="H30" s="32">
        <f t="shared" si="4"/>
        <v>89</v>
      </c>
      <c r="I30" s="20">
        <v>47</v>
      </c>
      <c r="J30" s="20">
        <v>42</v>
      </c>
      <c r="K30" s="32">
        <f t="shared" si="5"/>
        <v>106</v>
      </c>
      <c r="L30" s="20">
        <v>40</v>
      </c>
      <c r="M30" s="20">
        <v>66</v>
      </c>
      <c r="N30" s="32">
        <f t="shared" si="6"/>
        <v>106</v>
      </c>
      <c r="O30" s="20">
        <v>60</v>
      </c>
      <c r="P30" s="20">
        <v>46</v>
      </c>
    </row>
    <row r="31" spans="3:16" ht="17.25" customHeight="1">
      <c r="C31" s="8" t="s">
        <v>42</v>
      </c>
      <c r="E31" s="26">
        <f t="shared" si="1"/>
        <v>405</v>
      </c>
      <c r="F31" s="27">
        <f t="shared" si="2"/>
        <v>202</v>
      </c>
      <c r="G31" s="27">
        <f t="shared" si="3"/>
        <v>203</v>
      </c>
      <c r="H31" s="32">
        <f t="shared" si="4"/>
        <v>136</v>
      </c>
      <c r="I31" s="20">
        <v>61</v>
      </c>
      <c r="J31" s="20">
        <v>75</v>
      </c>
      <c r="K31" s="32">
        <f t="shared" si="5"/>
        <v>129</v>
      </c>
      <c r="L31" s="20">
        <v>66</v>
      </c>
      <c r="M31" s="20">
        <v>63</v>
      </c>
      <c r="N31" s="32">
        <f t="shared" si="6"/>
        <v>140</v>
      </c>
      <c r="O31" s="20">
        <v>75</v>
      </c>
      <c r="P31" s="20">
        <v>65</v>
      </c>
    </row>
    <row r="32" spans="3:16" ht="17.25" customHeight="1">
      <c r="C32" s="8" t="s">
        <v>43</v>
      </c>
      <c r="E32" s="26">
        <f t="shared" si="1"/>
        <v>581</v>
      </c>
      <c r="F32" s="27">
        <f t="shared" si="2"/>
        <v>314</v>
      </c>
      <c r="G32" s="27">
        <f t="shared" si="3"/>
        <v>267</v>
      </c>
      <c r="H32" s="32">
        <f t="shared" si="4"/>
        <v>172</v>
      </c>
      <c r="I32" s="20">
        <v>95</v>
      </c>
      <c r="J32" s="20">
        <v>77</v>
      </c>
      <c r="K32" s="32">
        <f t="shared" si="5"/>
        <v>197</v>
      </c>
      <c r="L32" s="20">
        <v>114</v>
      </c>
      <c r="M32" s="20">
        <v>83</v>
      </c>
      <c r="N32" s="32">
        <f t="shared" si="6"/>
        <v>212</v>
      </c>
      <c r="O32" s="20">
        <v>105</v>
      </c>
      <c r="P32" s="20">
        <v>107</v>
      </c>
    </row>
    <row r="33" spans="3:16" ht="17.25" customHeight="1">
      <c r="C33" s="8" t="s">
        <v>44</v>
      </c>
      <c r="E33" s="26">
        <f t="shared" si="1"/>
        <v>84</v>
      </c>
      <c r="F33" s="27">
        <f t="shared" si="2"/>
        <v>40</v>
      </c>
      <c r="G33" s="27">
        <f t="shared" si="3"/>
        <v>44</v>
      </c>
      <c r="H33" s="32">
        <f t="shared" si="4"/>
        <v>26</v>
      </c>
      <c r="I33" s="20">
        <v>11</v>
      </c>
      <c r="J33" s="20">
        <v>15</v>
      </c>
      <c r="K33" s="32">
        <f t="shared" si="5"/>
        <v>27</v>
      </c>
      <c r="L33" s="20">
        <v>15</v>
      </c>
      <c r="M33" s="20">
        <v>12</v>
      </c>
      <c r="N33" s="32">
        <f t="shared" si="6"/>
        <v>31</v>
      </c>
      <c r="O33" s="20">
        <v>14</v>
      </c>
      <c r="P33" s="20">
        <v>17</v>
      </c>
    </row>
    <row r="34" spans="3:16" ht="17.25" customHeight="1">
      <c r="C34" s="8" t="s">
        <v>45</v>
      </c>
      <c r="E34" s="26">
        <f t="shared" si="1"/>
        <v>117</v>
      </c>
      <c r="F34" s="27">
        <f t="shared" si="2"/>
        <v>69</v>
      </c>
      <c r="G34" s="27">
        <f t="shared" si="3"/>
        <v>48</v>
      </c>
      <c r="H34" s="32">
        <f t="shared" si="4"/>
        <v>36</v>
      </c>
      <c r="I34" s="20">
        <v>20</v>
      </c>
      <c r="J34" s="20">
        <v>16</v>
      </c>
      <c r="K34" s="32">
        <f t="shared" si="5"/>
        <v>42</v>
      </c>
      <c r="L34" s="20">
        <v>26</v>
      </c>
      <c r="M34" s="20">
        <v>16</v>
      </c>
      <c r="N34" s="32">
        <f t="shared" si="6"/>
        <v>39</v>
      </c>
      <c r="O34" s="20">
        <v>23</v>
      </c>
      <c r="P34" s="20">
        <v>16</v>
      </c>
    </row>
    <row r="35" spans="3:16" ht="17.25" customHeight="1">
      <c r="C35" s="8" t="s">
        <v>46</v>
      </c>
      <c r="E35" s="26">
        <f t="shared" si="1"/>
        <v>791</v>
      </c>
      <c r="F35" s="27">
        <f t="shared" si="2"/>
        <v>406</v>
      </c>
      <c r="G35" s="27">
        <f t="shared" si="3"/>
        <v>385</v>
      </c>
      <c r="H35" s="32">
        <f t="shared" si="4"/>
        <v>254</v>
      </c>
      <c r="I35" s="20">
        <v>121</v>
      </c>
      <c r="J35" s="20">
        <v>133</v>
      </c>
      <c r="K35" s="32">
        <f t="shared" si="5"/>
        <v>267</v>
      </c>
      <c r="L35" s="20">
        <v>149</v>
      </c>
      <c r="M35" s="20">
        <v>118</v>
      </c>
      <c r="N35" s="32">
        <f t="shared" si="6"/>
        <v>270</v>
      </c>
      <c r="O35" s="20">
        <v>136</v>
      </c>
      <c r="P35" s="20">
        <v>134</v>
      </c>
    </row>
    <row r="36" spans="3:16" ht="17.25" customHeight="1">
      <c r="C36" s="8" t="s">
        <v>47</v>
      </c>
      <c r="E36" s="26">
        <f t="shared" si="1"/>
        <v>155</v>
      </c>
      <c r="F36" s="27">
        <f t="shared" si="2"/>
        <v>83</v>
      </c>
      <c r="G36" s="27">
        <f t="shared" si="3"/>
        <v>72</v>
      </c>
      <c r="H36" s="32">
        <f t="shared" si="4"/>
        <v>51</v>
      </c>
      <c r="I36" s="20">
        <v>27</v>
      </c>
      <c r="J36" s="20">
        <v>24</v>
      </c>
      <c r="K36" s="32">
        <f t="shared" si="5"/>
        <v>55</v>
      </c>
      <c r="L36" s="20">
        <v>29</v>
      </c>
      <c r="M36" s="20">
        <v>26</v>
      </c>
      <c r="N36" s="32">
        <f t="shared" si="6"/>
        <v>49</v>
      </c>
      <c r="O36" s="20">
        <v>27</v>
      </c>
      <c r="P36" s="20">
        <v>22</v>
      </c>
    </row>
    <row r="37" spans="3:16" ht="17.25" customHeight="1">
      <c r="C37" s="8" t="s">
        <v>48</v>
      </c>
      <c r="E37" s="26">
        <f t="shared" si="1"/>
        <v>656</v>
      </c>
      <c r="F37" s="27">
        <f t="shared" si="2"/>
        <v>322</v>
      </c>
      <c r="G37" s="27">
        <f t="shared" si="3"/>
        <v>334</v>
      </c>
      <c r="H37" s="32">
        <f t="shared" si="4"/>
        <v>220</v>
      </c>
      <c r="I37" s="20">
        <v>109</v>
      </c>
      <c r="J37" s="20">
        <v>111</v>
      </c>
      <c r="K37" s="32">
        <f t="shared" si="5"/>
        <v>193</v>
      </c>
      <c r="L37" s="20">
        <v>95</v>
      </c>
      <c r="M37" s="20">
        <v>98</v>
      </c>
      <c r="N37" s="32">
        <f t="shared" si="6"/>
        <v>243</v>
      </c>
      <c r="O37" s="20">
        <v>118</v>
      </c>
      <c r="P37" s="20">
        <v>125</v>
      </c>
    </row>
    <row r="38" spans="3:16" ht="17.25" customHeight="1">
      <c r="C38" s="8" t="s">
        <v>49</v>
      </c>
      <c r="E38" s="26">
        <f t="shared" si="1"/>
        <v>1140</v>
      </c>
      <c r="F38" s="27">
        <f t="shared" si="2"/>
        <v>584</v>
      </c>
      <c r="G38" s="27">
        <f t="shared" si="3"/>
        <v>556</v>
      </c>
      <c r="H38" s="32">
        <f t="shared" si="4"/>
        <v>392</v>
      </c>
      <c r="I38" s="20">
        <v>196</v>
      </c>
      <c r="J38" s="20">
        <v>196</v>
      </c>
      <c r="K38" s="32">
        <f t="shared" si="5"/>
        <v>381</v>
      </c>
      <c r="L38" s="20">
        <v>205</v>
      </c>
      <c r="M38" s="20">
        <v>176</v>
      </c>
      <c r="N38" s="32">
        <f t="shared" si="6"/>
        <v>367</v>
      </c>
      <c r="O38" s="20">
        <v>183</v>
      </c>
      <c r="P38" s="20">
        <v>184</v>
      </c>
    </row>
    <row r="39" spans="3:16" ht="17.25" customHeight="1">
      <c r="C39" s="8" t="s">
        <v>50</v>
      </c>
      <c r="E39" s="26">
        <f t="shared" si="1"/>
        <v>434</v>
      </c>
      <c r="F39" s="27">
        <f t="shared" si="2"/>
        <v>226</v>
      </c>
      <c r="G39" s="27">
        <f t="shared" si="3"/>
        <v>208</v>
      </c>
      <c r="H39" s="32">
        <f t="shared" si="4"/>
        <v>136</v>
      </c>
      <c r="I39" s="20">
        <v>76</v>
      </c>
      <c r="J39" s="20">
        <v>60</v>
      </c>
      <c r="K39" s="32">
        <f t="shared" si="5"/>
        <v>149</v>
      </c>
      <c r="L39" s="20">
        <v>74</v>
      </c>
      <c r="M39" s="20">
        <v>75</v>
      </c>
      <c r="N39" s="32">
        <f t="shared" si="6"/>
        <v>149</v>
      </c>
      <c r="O39" s="20">
        <v>76</v>
      </c>
      <c r="P39" s="20">
        <v>73</v>
      </c>
    </row>
    <row r="40" spans="3:16" ht="17.25" customHeight="1">
      <c r="C40" s="8" t="s">
        <v>51</v>
      </c>
      <c r="E40" s="26">
        <f t="shared" si="1"/>
        <v>87</v>
      </c>
      <c r="F40" s="27">
        <f t="shared" si="2"/>
        <v>54</v>
      </c>
      <c r="G40" s="27">
        <f t="shared" si="3"/>
        <v>33</v>
      </c>
      <c r="H40" s="32">
        <f t="shared" si="4"/>
        <v>25</v>
      </c>
      <c r="I40" s="20">
        <v>14</v>
      </c>
      <c r="J40" s="20">
        <v>11</v>
      </c>
      <c r="K40" s="32">
        <f t="shared" si="5"/>
        <v>31</v>
      </c>
      <c r="L40" s="20">
        <v>20</v>
      </c>
      <c r="M40" s="20">
        <v>11</v>
      </c>
      <c r="N40" s="32">
        <f t="shared" si="6"/>
        <v>31</v>
      </c>
      <c r="O40" s="20">
        <v>20</v>
      </c>
      <c r="P40" s="20">
        <v>11</v>
      </c>
    </row>
    <row r="41" spans="3:16" ht="17.25" customHeight="1">
      <c r="C41" s="8" t="s">
        <v>33</v>
      </c>
      <c r="E41" s="26">
        <f t="shared" si="1"/>
        <v>89</v>
      </c>
      <c r="F41" s="27">
        <f t="shared" si="2"/>
        <v>42</v>
      </c>
      <c r="G41" s="27">
        <f t="shared" si="3"/>
        <v>47</v>
      </c>
      <c r="H41" s="32">
        <f t="shared" si="4"/>
        <v>35</v>
      </c>
      <c r="I41" s="20">
        <v>17</v>
      </c>
      <c r="J41" s="20">
        <v>18</v>
      </c>
      <c r="K41" s="32">
        <f t="shared" si="5"/>
        <v>30</v>
      </c>
      <c r="L41" s="20">
        <v>15</v>
      </c>
      <c r="M41" s="20">
        <v>15</v>
      </c>
      <c r="N41" s="32">
        <f t="shared" si="6"/>
        <v>24</v>
      </c>
      <c r="O41" s="20">
        <v>10</v>
      </c>
      <c r="P41" s="20">
        <v>14</v>
      </c>
    </row>
    <row r="42" spans="3:16" ht="17.25" customHeight="1">
      <c r="C42" s="8" t="s">
        <v>34</v>
      </c>
      <c r="E42" s="26">
        <f t="shared" si="1"/>
        <v>514</v>
      </c>
      <c r="F42" s="27">
        <f t="shared" si="2"/>
        <v>268</v>
      </c>
      <c r="G42" s="27">
        <f t="shared" si="3"/>
        <v>246</v>
      </c>
      <c r="H42" s="32">
        <f t="shared" si="4"/>
        <v>160</v>
      </c>
      <c r="I42" s="20">
        <v>77</v>
      </c>
      <c r="J42" s="20">
        <v>83</v>
      </c>
      <c r="K42" s="32">
        <f t="shared" si="5"/>
        <v>163</v>
      </c>
      <c r="L42" s="20">
        <v>90</v>
      </c>
      <c r="M42" s="20">
        <v>73</v>
      </c>
      <c r="N42" s="32">
        <f t="shared" si="6"/>
        <v>191</v>
      </c>
      <c r="O42" s="20">
        <v>101</v>
      </c>
      <c r="P42" s="20">
        <v>90</v>
      </c>
    </row>
    <row r="43" spans="3:16" ht="17.25" customHeight="1">
      <c r="C43" s="8" t="s">
        <v>35</v>
      </c>
      <c r="E43" s="26">
        <f t="shared" si="1"/>
        <v>588</v>
      </c>
      <c r="F43" s="27">
        <f t="shared" si="2"/>
        <v>275</v>
      </c>
      <c r="G43" s="27">
        <f t="shared" si="3"/>
        <v>313</v>
      </c>
      <c r="H43" s="32">
        <f t="shared" si="4"/>
        <v>196</v>
      </c>
      <c r="I43" s="20">
        <v>86</v>
      </c>
      <c r="J43" s="20">
        <v>110</v>
      </c>
      <c r="K43" s="32">
        <f t="shared" si="5"/>
        <v>185</v>
      </c>
      <c r="L43" s="20">
        <v>86</v>
      </c>
      <c r="M43" s="20">
        <v>99</v>
      </c>
      <c r="N43" s="32">
        <f t="shared" si="6"/>
        <v>207</v>
      </c>
      <c r="O43" s="20">
        <v>103</v>
      </c>
      <c r="P43" s="20">
        <v>104</v>
      </c>
    </row>
    <row r="44" spans="3:16" ht="17.25" customHeight="1">
      <c r="C44" s="8" t="s">
        <v>36</v>
      </c>
      <c r="E44" s="26">
        <f t="shared" si="1"/>
        <v>376</v>
      </c>
      <c r="F44" s="27">
        <f t="shared" si="2"/>
        <v>197</v>
      </c>
      <c r="G44" s="27">
        <f t="shared" si="3"/>
        <v>179</v>
      </c>
      <c r="H44" s="32">
        <f t="shared" si="4"/>
        <v>128</v>
      </c>
      <c r="I44" s="20">
        <v>64</v>
      </c>
      <c r="J44" s="20">
        <v>64</v>
      </c>
      <c r="K44" s="32">
        <f t="shared" si="5"/>
        <v>133</v>
      </c>
      <c r="L44" s="20">
        <v>69</v>
      </c>
      <c r="M44" s="20">
        <v>64</v>
      </c>
      <c r="N44" s="32">
        <f t="shared" si="6"/>
        <v>115</v>
      </c>
      <c r="O44" s="20">
        <v>64</v>
      </c>
      <c r="P44" s="20">
        <v>51</v>
      </c>
    </row>
    <row r="45" spans="3:16" ht="17.25" customHeight="1">
      <c r="C45" s="8" t="s">
        <v>52</v>
      </c>
      <c r="E45" s="26">
        <f t="shared" si="1"/>
        <v>230</v>
      </c>
      <c r="F45" s="27">
        <f t="shared" si="2"/>
        <v>119</v>
      </c>
      <c r="G45" s="27">
        <f t="shared" si="3"/>
        <v>111</v>
      </c>
      <c r="H45" s="32">
        <f t="shared" si="4"/>
        <v>70</v>
      </c>
      <c r="I45" s="20">
        <v>34</v>
      </c>
      <c r="J45" s="20">
        <v>36</v>
      </c>
      <c r="K45" s="32">
        <f t="shared" si="5"/>
        <v>82</v>
      </c>
      <c r="L45" s="20">
        <v>49</v>
      </c>
      <c r="M45" s="20">
        <v>33</v>
      </c>
      <c r="N45" s="32">
        <f t="shared" si="6"/>
        <v>78</v>
      </c>
      <c r="O45" s="20">
        <v>36</v>
      </c>
      <c r="P45" s="20">
        <v>42</v>
      </c>
    </row>
    <row r="46" spans="2:16" ht="17.25" customHeight="1" thickBot="1">
      <c r="B46" s="2"/>
      <c r="C46" s="9" t="s">
        <v>53</v>
      </c>
      <c r="D46" s="2"/>
      <c r="E46" s="28">
        <f t="shared" si="1"/>
        <v>883</v>
      </c>
      <c r="F46" s="29">
        <f t="shared" si="2"/>
        <v>465</v>
      </c>
      <c r="G46" s="29">
        <f t="shared" si="3"/>
        <v>418</v>
      </c>
      <c r="H46" s="33">
        <f t="shared" si="4"/>
        <v>302</v>
      </c>
      <c r="I46" s="24">
        <v>165</v>
      </c>
      <c r="J46" s="24">
        <v>137</v>
      </c>
      <c r="K46" s="33">
        <f t="shared" si="5"/>
        <v>289</v>
      </c>
      <c r="L46" s="24">
        <v>142</v>
      </c>
      <c r="M46" s="24">
        <v>147</v>
      </c>
      <c r="N46" s="33">
        <f t="shared" si="6"/>
        <v>292</v>
      </c>
      <c r="O46" s="24">
        <v>158</v>
      </c>
      <c r="P46" s="24">
        <v>134</v>
      </c>
    </row>
    <row r="47" spans="2:16" ht="13.5" customHeight="1">
      <c r="B47" s="1"/>
      <c r="C47" s="17"/>
      <c r="D47" s="1"/>
      <c r="E47" s="35"/>
      <c r="F47" s="35"/>
      <c r="G47" s="35"/>
      <c r="H47" s="32"/>
      <c r="I47" s="25"/>
      <c r="J47" s="25"/>
      <c r="K47" s="32"/>
      <c r="L47" s="25"/>
      <c r="M47" s="25"/>
      <c r="N47" s="32"/>
      <c r="O47" s="25"/>
      <c r="P47" s="25"/>
    </row>
    <row r="48" spans="2:16" ht="13.5" customHeight="1">
      <c r="B48" t="s">
        <v>80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2" t="s">
        <v>28</v>
      </c>
    </row>
    <row r="49" spans="5:16" ht="13.5" customHeight="1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2"/>
    </row>
    <row r="50" spans="5:16" ht="13.5" customHeight="1">
      <c r="E50" s="3"/>
      <c r="F50" s="3"/>
      <c r="G50" s="3"/>
      <c r="H50" s="3"/>
      <c r="J50" s="14" t="s">
        <v>63</v>
      </c>
      <c r="K50" s="13" t="s">
        <v>21</v>
      </c>
      <c r="L50" s="13"/>
      <c r="M50" s="3"/>
      <c r="N50" s="3"/>
      <c r="O50" s="3"/>
      <c r="P50" s="3"/>
    </row>
    <row r="51" spans="2:16" ht="13.5" customHeight="1" thickBot="1">
      <c r="B51" s="2"/>
      <c r="C51" s="2"/>
      <c r="D51" s="2"/>
      <c r="E51" s="5"/>
      <c r="F51" s="5"/>
      <c r="G51" s="5"/>
      <c r="H51" s="5"/>
      <c r="I51" s="5"/>
      <c r="J51" s="5"/>
      <c r="K51" s="5"/>
      <c r="L51" s="5"/>
      <c r="M51" s="5"/>
      <c r="N51" s="4"/>
      <c r="O51" s="3"/>
      <c r="P51" s="6" t="s">
        <v>87</v>
      </c>
    </row>
    <row r="52" spans="2:16" ht="30" customHeight="1">
      <c r="B52" s="41" t="s">
        <v>88</v>
      </c>
      <c r="C52" s="41"/>
      <c r="D52" s="42"/>
      <c r="E52" s="38" t="s">
        <v>64</v>
      </c>
      <c r="F52" s="39"/>
      <c r="G52" s="40"/>
      <c r="H52" s="38" t="s">
        <v>26</v>
      </c>
      <c r="I52" s="39"/>
      <c r="J52" s="39"/>
      <c r="K52" s="39" t="s">
        <v>25</v>
      </c>
      <c r="L52" s="39"/>
      <c r="M52" s="40"/>
      <c r="N52" s="38" t="s">
        <v>24</v>
      </c>
      <c r="O52" s="39"/>
      <c r="P52" s="39"/>
    </row>
    <row r="53" spans="2:16" ht="30" customHeight="1">
      <c r="B53" s="43"/>
      <c r="C53" s="43"/>
      <c r="D53" s="44"/>
      <c r="E53" s="10" t="s">
        <v>64</v>
      </c>
      <c r="F53" s="10" t="s">
        <v>65</v>
      </c>
      <c r="G53" s="10" t="s">
        <v>66</v>
      </c>
      <c r="H53" s="10" t="s">
        <v>32</v>
      </c>
      <c r="I53" s="10" t="s">
        <v>65</v>
      </c>
      <c r="J53" s="11" t="s">
        <v>66</v>
      </c>
      <c r="K53" s="31" t="s">
        <v>32</v>
      </c>
      <c r="L53" s="10" t="s">
        <v>65</v>
      </c>
      <c r="M53" s="10" t="s">
        <v>66</v>
      </c>
      <c r="N53" s="10" t="s">
        <v>32</v>
      </c>
      <c r="O53" s="10" t="s">
        <v>65</v>
      </c>
      <c r="P53" s="11" t="s">
        <v>66</v>
      </c>
    </row>
    <row r="54" spans="2:16" ht="17.25" customHeight="1">
      <c r="B54" s="3"/>
      <c r="C54" s="8" t="s">
        <v>67</v>
      </c>
      <c r="E54" s="26">
        <f>IF(SUM(H54:P54)/2&gt;0,SUM(H54:P54)/2,"－")</f>
        <v>74</v>
      </c>
      <c r="F54" s="27">
        <f>IF(SUM(I54)+SUM(L54)+SUM(O54)&gt;0,SUM(I54)+SUM(L54)+SUM(O54),"－")</f>
        <v>39</v>
      </c>
      <c r="G54" s="27">
        <f>IF(SUM(J54)+SUM(M54)+SUM(P54)&gt;0,SUM(J54)+SUM(M54)+SUM(P54),"－")</f>
        <v>35</v>
      </c>
      <c r="H54" s="32">
        <f aca="true" t="shared" si="9" ref="H54:H91">IF(SUM(I54:J54)&gt;0,SUM(I54:J54),"－")</f>
        <v>21</v>
      </c>
      <c r="I54" s="20">
        <v>8</v>
      </c>
      <c r="J54" s="20">
        <v>13</v>
      </c>
      <c r="K54" s="32">
        <f aca="true" t="shared" si="10" ref="K54:K90">IF(SUM(L54:M54)&gt;0,SUM(L54:M54),"－")</f>
        <v>27</v>
      </c>
      <c r="L54" s="20">
        <v>17</v>
      </c>
      <c r="M54" s="20">
        <v>10</v>
      </c>
      <c r="N54" s="32">
        <f aca="true" t="shared" si="11" ref="N54:N90">IF(SUM(O54:P54)&gt;0,SUM(O54:P54),"－")</f>
        <v>26</v>
      </c>
      <c r="O54" s="20">
        <v>14</v>
      </c>
      <c r="P54" s="20">
        <v>12</v>
      </c>
    </row>
    <row r="55" spans="2:16" ht="17.25" customHeight="1">
      <c r="B55" s="3"/>
      <c r="C55" s="8" t="s">
        <v>0</v>
      </c>
      <c r="E55" s="26">
        <f aca="true" t="shared" si="12" ref="E55:E90">IF(SUM(H55:P55)/2&gt;0,SUM(H55:P55)/2,"－")</f>
        <v>15</v>
      </c>
      <c r="F55" s="27">
        <f aca="true" t="shared" si="13" ref="F55:F90">IF(SUM(I55)+SUM(L55)+SUM(O55)&gt;0,SUM(I55)+SUM(L55)+SUM(O55),"－")</f>
        <v>9</v>
      </c>
      <c r="G55" s="27">
        <f aca="true" t="shared" si="14" ref="G55:G90">IF(SUM(J55)+SUM(M55)+SUM(P55)&gt;0,SUM(J55)+SUM(M55)+SUM(P55),"－")</f>
        <v>6</v>
      </c>
      <c r="H55" s="32">
        <f t="shared" si="9"/>
        <v>3</v>
      </c>
      <c r="I55" s="20">
        <v>2</v>
      </c>
      <c r="J55" s="37">
        <v>1</v>
      </c>
      <c r="K55" s="32">
        <f t="shared" si="10"/>
        <v>3</v>
      </c>
      <c r="L55" s="20">
        <v>3</v>
      </c>
      <c r="M55" s="37" t="s">
        <v>90</v>
      </c>
      <c r="N55" s="32">
        <f t="shared" si="11"/>
        <v>9</v>
      </c>
      <c r="O55" s="20">
        <v>4</v>
      </c>
      <c r="P55" s="20">
        <v>5</v>
      </c>
    </row>
    <row r="56" spans="2:16" ht="17.25" customHeight="1">
      <c r="B56" s="3"/>
      <c r="C56" s="8" t="s">
        <v>1</v>
      </c>
      <c r="E56" s="26">
        <f t="shared" si="12"/>
        <v>47</v>
      </c>
      <c r="F56" s="27">
        <f t="shared" si="13"/>
        <v>27</v>
      </c>
      <c r="G56" s="27">
        <f t="shared" si="14"/>
        <v>20</v>
      </c>
      <c r="H56" s="32">
        <f t="shared" si="9"/>
        <v>14</v>
      </c>
      <c r="I56" s="20">
        <v>9</v>
      </c>
      <c r="J56" s="20">
        <v>5</v>
      </c>
      <c r="K56" s="32">
        <f t="shared" si="10"/>
        <v>14</v>
      </c>
      <c r="L56" s="20">
        <v>7</v>
      </c>
      <c r="M56" s="20">
        <v>7</v>
      </c>
      <c r="N56" s="32">
        <f t="shared" si="11"/>
        <v>19</v>
      </c>
      <c r="O56" s="20">
        <v>11</v>
      </c>
      <c r="P56" s="20">
        <v>8</v>
      </c>
    </row>
    <row r="57" spans="2:16" ht="17.25" customHeight="1">
      <c r="B57" s="3"/>
      <c r="C57" s="8" t="s">
        <v>2</v>
      </c>
      <c r="E57" s="26">
        <f t="shared" si="12"/>
        <v>204</v>
      </c>
      <c r="F57" s="27">
        <f t="shared" si="13"/>
        <v>105</v>
      </c>
      <c r="G57" s="27">
        <f t="shared" si="14"/>
        <v>99</v>
      </c>
      <c r="H57" s="32">
        <f t="shared" si="9"/>
        <v>61</v>
      </c>
      <c r="I57" s="20">
        <v>40</v>
      </c>
      <c r="J57" s="20">
        <v>21</v>
      </c>
      <c r="K57" s="32">
        <f t="shared" si="10"/>
        <v>72</v>
      </c>
      <c r="L57" s="20">
        <v>30</v>
      </c>
      <c r="M57" s="20">
        <v>42</v>
      </c>
      <c r="N57" s="32">
        <f t="shared" si="11"/>
        <v>71</v>
      </c>
      <c r="O57" s="20">
        <v>35</v>
      </c>
      <c r="P57" s="20">
        <v>36</v>
      </c>
    </row>
    <row r="58" spans="2:16" ht="17.25" customHeight="1">
      <c r="B58" s="3"/>
      <c r="C58" s="8" t="s">
        <v>3</v>
      </c>
      <c r="E58" s="26">
        <f t="shared" si="12"/>
        <v>376</v>
      </c>
      <c r="F58" s="27">
        <f t="shared" si="13"/>
        <v>190</v>
      </c>
      <c r="G58" s="27">
        <f t="shared" si="14"/>
        <v>186</v>
      </c>
      <c r="H58" s="32">
        <f t="shared" si="9"/>
        <v>116</v>
      </c>
      <c r="I58" s="20">
        <v>61</v>
      </c>
      <c r="J58" s="20">
        <v>55</v>
      </c>
      <c r="K58" s="32">
        <f t="shared" si="10"/>
        <v>130</v>
      </c>
      <c r="L58" s="20">
        <v>65</v>
      </c>
      <c r="M58" s="20">
        <v>65</v>
      </c>
      <c r="N58" s="32">
        <f t="shared" si="11"/>
        <v>130</v>
      </c>
      <c r="O58" s="20">
        <v>64</v>
      </c>
      <c r="P58" s="20">
        <v>66</v>
      </c>
    </row>
    <row r="59" spans="2:16" ht="17.25" customHeight="1">
      <c r="B59" s="3"/>
      <c r="C59" s="8" t="s">
        <v>4</v>
      </c>
      <c r="E59" s="26">
        <f t="shared" si="12"/>
        <v>87</v>
      </c>
      <c r="F59" s="27">
        <f t="shared" si="13"/>
        <v>52</v>
      </c>
      <c r="G59" s="27">
        <f t="shared" si="14"/>
        <v>35</v>
      </c>
      <c r="H59" s="32">
        <f t="shared" si="9"/>
        <v>28</v>
      </c>
      <c r="I59" s="20">
        <v>17</v>
      </c>
      <c r="J59" s="20">
        <v>11</v>
      </c>
      <c r="K59" s="32">
        <f t="shared" si="10"/>
        <v>29</v>
      </c>
      <c r="L59" s="20">
        <v>17</v>
      </c>
      <c r="M59" s="20">
        <v>12</v>
      </c>
      <c r="N59" s="32">
        <f t="shared" si="11"/>
        <v>30</v>
      </c>
      <c r="O59" s="20">
        <v>18</v>
      </c>
      <c r="P59" s="20">
        <v>12</v>
      </c>
    </row>
    <row r="60" spans="2:16" ht="17.25" customHeight="1">
      <c r="B60" s="3"/>
      <c r="C60" s="8" t="s">
        <v>5</v>
      </c>
      <c r="E60" s="26">
        <f t="shared" si="12"/>
        <v>566</v>
      </c>
      <c r="F60" s="27">
        <f t="shared" si="13"/>
        <v>279</v>
      </c>
      <c r="G60" s="27">
        <f t="shared" si="14"/>
        <v>287</v>
      </c>
      <c r="H60" s="32">
        <f t="shared" si="9"/>
        <v>164</v>
      </c>
      <c r="I60" s="20">
        <v>82</v>
      </c>
      <c r="J60" s="20">
        <v>82</v>
      </c>
      <c r="K60" s="32">
        <f t="shared" si="10"/>
        <v>213</v>
      </c>
      <c r="L60" s="20">
        <v>105</v>
      </c>
      <c r="M60" s="20">
        <v>108</v>
      </c>
      <c r="N60" s="32">
        <f t="shared" si="11"/>
        <v>189</v>
      </c>
      <c r="O60" s="20">
        <v>92</v>
      </c>
      <c r="P60" s="20">
        <v>97</v>
      </c>
    </row>
    <row r="61" spans="2:16" ht="17.25" customHeight="1">
      <c r="B61" s="3"/>
      <c r="C61" s="8" t="s">
        <v>6</v>
      </c>
      <c r="E61" s="26">
        <f t="shared" si="12"/>
        <v>515</v>
      </c>
      <c r="F61" s="27">
        <f t="shared" si="13"/>
        <v>240</v>
      </c>
      <c r="G61" s="27">
        <f t="shared" si="14"/>
        <v>275</v>
      </c>
      <c r="H61" s="32">
        <f t="shared" si="9"/>
        <v>179</v>
      </c>
      <c r="I61" s="20">
        <v>84</v>
      </c>
      <c r="J61" s="20">
        <v>95</v>
      </c>
      <c r="K61" s="32">
        <f t="shared" si="10"/>
        <v>176</v>
      </c>
      <c r="L61" s="20">
        <v>92</v>
      </c>
      <c r="M61" s="20">
        <v>84</v>
      </c>
      <c r="N61" s="32">
        <f t="shared" si="11"/>
        <v>160</v>
      </c>
      <c r="O61" s="20">
        <v>64</v>
      </c>
      <c r="P61" s="20">
        <v>96</v>
      </c>
    </row>
    <row r="62" spans="2:16" ht="17.25" customHeight="1">
      <c r="B62" s="3"/>
      <c r="C62" s="8" t="s">
        <v>7</v>
      </c>
      <c r="E62" s="26">
        <f t="shared" si="12"/>
        <v>617</v>
      </c>
      <c r="F62" s="27">
        <f t="shared" si="13"/>
        <v>302</v>
      </c>
      <c r="G62" s="27">
        <f t="shared" si="14"/>
        <v>315</v>
      </c>
      <c r="H62" s="32">
        <f t="shared" si="9"/>
        <v>201</v>
      </c>
      <c r="I62" s="20">
        <v>101</v>
      </c>
      <c r="J62" s="20">
        <v>100</v>
      </c>
      <c r="K62" s="32">
        <f t="shared" si="10"/>
        <v>210</v>
      </c>
      <c r="L62" s="20">
        <v>103</v>
      </c>
      <c r="M62" s="20">
        <v>107</v>
      </c>
      <c r="N62" s="32">
        <f t="shared" si="11"/>
        <v>206</v>
      </c>
      <c r="O62" s="20">
        <v>98</v>
      </c>
      <c r="P62" s="20">
        <v>108</v>
      </c>
    </row>
    <row r="63" spans="2:16" ht="17.25" customHeight="1">
      <c r="B63" s="3"/>
      <c r="C63" s="8" t="s">
        <v>8</v>
      </c>
      <c r="E63" s="26">
        <f t="shared" si="12"/>
        <v>82</v>
      </c>
      <c r="F63" s="27">
        <f t="shared" si="13"/>
        <v>46</v>
      </c>
      <c r="G63" s="27">
        <f t="shared" si="14"/>
        <v>36</v>
      </c>
      <c r="H63" s="32">
        <f t="shared" si="9"/>
        <v>26</v>
      </c>
      <c r="I63" s="20">
        <v>12</v>
      </c>
      <c r="J63" s="20">
        <v>14</v>
      </c>
      <c r="K63" s="32">
        <f t="shared" si="10"/>
        <v>26</v>
      </c>
      <c r="L63" s="20">
        <v>15</v>
      </c>
      <c r="M63" s="20">
        <v>11</v>
      </c>
      <c r="N63" s="32">
        <f t="shared" si="11"/>
        <v>30</v>
      </c>
      <c r="O63" s="20">
        <v>19</v>
      </c>
      <c r="P63" s="20">
        <v>11</v>
      </c>
    </row>
    <row r="64" spans="2:16" ht="17.25" customHeight="1">
      <c r="B64" s="3"/>
      <c r="C64" s="8" t="s">
        <v>9</v>
      </c>
      <c r="E64" s="26">
        <f t="shared" si="12"/>
        <v>542</v>
      </c>
      <c r="F64" s="27">
        <f t="shared" si="13"/>
        <v>280</v>
      </c>
      <c r="G64" s="27">
        <f t="shared" si="14"/>
        <v>262</v>
      </c>
      <c r="H64" s="32">
        <f t="shared" si="9"/>
        <v>169</v>
      </c>
      <c r="I64" s="20">
        <v>95</v>
      </c>
      <c r="J64" s="20">
        <v>74</v>
      </c>
      <c r="K64" s="32">
        <f t="shared" si="10"/>
        <v>177</v>
      </c>
      <c r="L64" s="20">
        <v>93</v>
      </c>
      <c r="M64" s="20">
        <v>84</v>
      </c>
      <c r="N64" s="32">
        <f t="shared" si="11"/>
        <v>196</v>
      </c>
      <c r="O64" s="20">
        <v>92</v>
      </c>
      <c r="P64" s="20">
        <v>104</v>
      </c>
    </row>
    <row r="65" spans="2:16" ht="17.25" customHeight="1">
      <c r="B65" s="3"/>
      <c r="C65" s="8" t="s">
        <v>10</v>
      </c>
      <c r="E65" s="26">
        <f t="shared" si="12"/>
        <v>238</v>
      </c>
      <c r="F65" s="27">
        <f t="shared" si="13"/>
        <v>131</v>
      </c>
      <c r="G65" s="27">
        <f t="shared" si="14"/>
        <v>107</v>
      </c>
      <c r="H65" s="32">
        <f t="shared" si="9"/>
        <v>74</v>
      </c>
      <c r="I65" s="20">
        <v>37</v>
      </c>
      <c r="J65" s="20">
        <v>37</v>
      </c>
      <c r="K65" s="32">
        <f t="shared" si="10"/>
        <v>86</v>
      </c>
      <c r="L65" s="20">
        <v>48</v>
      </c>
      <c r="M65" s="20">
        <v>38</v>
      </c>
      <c r="N65" s="32">
        <f t="shared" si="11"/>
        <v>78</v>
      </c>
      <c r="O65" s="20">
        <v>46</v>
      </c>
      <c r="P65" s="20">
        <v>32</v>
      </c>
    </row>
    <row r="66" spans="2:16" ht="17.25" customHeight="1">
      <c r="B66" s="3"/>
      <c r="C66" s="8" t="s">
        <v>11</v>
      </c>
      <c r="E66" s="26">
        <f t="shared" si="12"/>
        <v>403</v>
      </c>
      <c r="F66" s="27">
        <f t="shared" si="13"/>
        <v>213</v>
      </c>
      <c r="G66" s="27">
        <f t="shared" si="14"/>
        <v>190</v>
      </c>
      <c r="H66" s="32">
        <f t="shared" si="9"/>
        <v>135</v>
      </c>
      <c r="I66" s="20">
        <v>77</v>
      </c>
      <c r="J66" s="20">
        <v>58</v>
      </c>
      <c r="K66" s="32">
        <f t="shared" si="10"/>
        <v>136</v>
      </c>
      <c r="L66" s="20">
        <v>66</v>
      </c>
      <c r="M66" s="20">
        <v>70</v>
      </c>
      <c r="N66" s="32">
        <f t="shared" si="11"/>
        <v>132</v>
      </c>
      <c r="O66" s="20">
        <v>70</v>
      </c>
      <c r="P66" s="20">
        <v>62</v>
      </c>
    </row>
    <row r="67" spans="2:16" ht="17.25" customHeight="1">
      <c r="B67" s="3"/>
      <c r="C67" s="8" t="s">
        <v>12</v>
      </c>
      <c r="E67" s="26">
        <f t="shared" si="12"/>
        <v>202</v>
      </c>
      <c r="F67" s="27">
        <f t="shared" si="13"/>
        <v>98</v>
      </c>
      <c r="G67" s="27">
        <f t="shared" si="14"/>
        <v>104</v>
      </c>
      <c r="H67" s="32">
        <f t="shared" si="9"/>
        <v>68</v>
      </c>
      <c r="I67" s="20">
        <v>31</v>
      </c>
      <c r="J67" s="20">
        <v>37</v>
      </c>
      <c r="K67" s="32">
        <f t="shared" si="10"/>
        <v>68</v>
      </c>
      <c r="L67" s="20">
        <v>28</v>
      </c>
      <c r="M67" s="20">
        <v>40</v>
      </c>
      <c r="N67" s="32">
        <f t="shared" si="11"/>
        <v>66</v>
      </c>
      <c r="O67" s="20">
        <v>39</v>
      </c>
      <c r="P67" s="20">
        <v>27</v>
      </c>
    </row>
    <row r="68" spans="2:16" ht="17.25" customHeight="1">
      <c r="B68" s="3"/>
      <c r="C68" s="8" t="s">
        <v>13</v>
      </c>
      <c r="E68" s="26">
        <f t="shared" si="12"/>
        <v>85</v>
      </c>
      <c r="F68" s="27">
        <f t="shared" si="13"/>
        <v>52</v>
      </c>
      <c r="G68" s="27">
        <f t="shared" si="14"/>
        <v>33</v>
      </c>
      <c r="H68" s="32">
        <f t="shared" si="9"/>
        <v>31</v>
      </c>
      <c r="I68" s="20">
        <v>19</v>
      </c>
      <c r="J68" s="20">
        <v>12</v>
      </c>
      <c r="K68" s="32">
        <f t="shared" si="10"/>
        <v>34</v>
      </c>
      <c r="L68" s="20">
        <v>19</v>
      </c>
      <c r="M68" s="20">
        <v>15</v>
      </c>
      <c r="N68" s="32">
        <f t="shared" si="11"/>
        <v>20</v>
      </c>
      <c r="O68" s="20">
        <v>14</v>
      </c>
      <c r="P68" s="20">
        <v>6</v>
      </c>
    </row>
    <row r="69" spans="2:16" ht="17.25" customHeight="1">
      <c r="B69" s="3"/>
      <c r="C69" s="8" t="s">
        <v>14</v>
      </c>
      <c r="E69" s="26">
        <f t="shared" si="12"/>
        <v>190</v>
      </c>
      <c r="F69" s="27">
        <f t="shared" si="13"/>
        <v>108</v>
      </c>
      <c r="G69" s="27">
        <f t="shared" si="14"/>
        <v>82</v>
      </c>
      <c r="H69" s="32">
        <f t="shared" si="9"/>
        <v>55</v>
      </c>
      <c r="I69" s="20">
        <v>30</v>
      </c>
      <c r="J69" s="20">
        <v>25</v>
      </c>
      <c r="K69" s="32">
        <f t="shared" si="10"/>
        <v>65</v>
      </c>
      <c r="L69" s="20">
        <v>35</v>
      </c>
      <c r="M69" s="20">
        <v>30</v>
      </c>
      <c r="N69" s="32">
        <f t="shared" si="11"/>
        <v>70</v>
      </c>
      <c r="O69" s="20">
        <v>43</v>
      </c>
      <c r="P69" s="20">
        <v>27</v>
      </c>
    </row>
    <row r="70" spans="2:16" ht="17.25" customHeight="1">
      <c r="B70" s="3"/>
      <c r="C70" s="8" t="s">
        <v>15</v>
      </c>
      <c r="E70" s="26">
        <f t="shared" si="12"/>
        <v>133</v>
      </c>
      <c r="F70" s="27">
        <f t="shared" si="13"/>
        <v>71</v>
      </c>
      <c r="G70" s="27">
        <f t="shared" si="14"/>
        <v>62</v>
      </c>
      <c r="H70" s="32">
        <f t="shared" si="9"/>
        <v>35</v>
      </c>
      <c r="I70" s="20">
        <v>21</v>
      </c>
      <c r="J70" s="20">
        <v>14</v>
      </c>
      <c r="K70" s="32">
        <f t="shared" si="10"/>
        <v>53</v>
      </c>
      <c r="L70" s="20">
        <v>29</v>
      </c>
      <c r="M70" s="20">
        <v>24</v>
      </c>
      <c r="N70" s="32">
        <f t="shared" si="11"/>
        <v>45</v>
      </c>
      <c r="O70" s="20">
        <v>21</v>
      </c>
      <c r="P70" s="20">
        <v>24</v>
      </c>
    </row>
    <row r="71" spans="2:16" ht="17.25" customHeight="1">
      <c r="B71" s="3"/>
      <c r="C71" s="8" t="s">
        <v>16</v>
      </c>
      <c r="E71" s="26">
        <f t="shared" si="12"/>
        <v>187</v>
      </c>
      <c r="F71" s="27">
        <f t="shared" si="13"/>
        <v>97</v>
      </c>
      <c r="G71" s="27">
        <f t="shared" si="14"/>
        <v>90</v>
      </c>
      <c r="H71" s="32">
        <f t="shared" si="9"/>
        <v>52</v>
      </c>
      <c r="I71" s="20">
        <v>27</v>
      </c>
      <c r="J71" s="20">
        <v>25</v>
      </c>
      <c r="K71" s="32">
        <f t="shared" si="10"/>
        <v>71</v>
      </c>
      <c r="L71" s="20">
        <v>35</v>
      </c>
      <c r="M71" s="20">
        <v>36</v>
      </c>
      <c r="N71" s="32">
        <f t="shared" si="11"/>
        <v>64</v>
      </c>
      <c r="O71" s="20">
        <v>35</v>
      </c>
      <c r="P71" s="20">
        <v>29</v>
      </c>
    </row>
    <row r="72" spans="2:16" ht="17.25" customHeight="1">
      <c r="B72" s="3"/>
      <c r="C72" s="8" t="s">
        <v>17</v>
      </c>
      <c r="E72" s="26">
        <f t="shared" si="12"/>
        <v>254</v>
      </c>
      <c r="F72" s="27">
        <f t="shared" si="13"/>
        <v>134</v>
      </c>
      <c r="G72" s="27">
        <f t="shared" si="14"/>
        <v>120</v>
      </c>
      <c r="H72" s="32">
        <f t="shared" si="9"/>
        <v>78</v>
      </c>
      <c r="I72" s="20">
        <v>42</v>
      </c>
      <c r="J72" s="20">
        <v>36</v>
      </c>
      <c r="K72" s="32">
        <f t="shared" si="10"/>
        <v>86</v>
      </c>
      <c r="L72" s="20">
        <v>35</v>
      </c>
      <c r="M72" s="20">
        <v>51</v>
      </c>
      <c r="N72" s="32">
        <f t="shared" si="11"/>
        <v>90</v>
      </c>
      <c r="O72" s="20">
        <v>57</v>
      </c>
      <c r="P72" s="20">
        <v>33</v>
      </c>
    </row>
    <row r="73" spans="2:16" ht="17.25" customHeight="1">
      <c r="B73" s="3"/>
      <c r="C73" s="8" t="s">
        <v>18</v>
      </c>
      <c r="E73" s="26">
        <f t="shared" si="12"/>
        <v>151</v>
      </c>
      <c r="F73" s="27">
        <f t="shared" si="13"/>
        <v>74</v>
      </c>
      <c r="G73" s="27">
        <f t="shared" si="14"/>
        <v>77</v>
      </c>
      <c r="H73" s="32">
        <f t="shared" si="9"/>
        <v>38</v>
      </c>
      <c r="I73" s="20">
        <v>20</v>
      </c>
      <c r="J73" s="20">
        <v>18</v>
      </c>
      <c r="K73" s="32">
        <f t="shared" si="10"/>
        <v>49</v>
      </c>
      <c r="L73" s="20">
        <v>24</v>
      </c>
      <c r="M73" s="20">
        <v>25</v>
      </c>
      <c r="N73" s="32">
        <f t="shared" si="11"/>
        <v>64</v>
      </c>
      <c r="O73" s="20">
        <v>30</v>
      </c>
      <c r="P73" s="20">
        <v>34</v>
      </c>
    </row>
    <row r="74" spans="2:16" ht="17.25" customHeight="1">
      <c r="B74" s="3"/>
      <c r="C74" s="8" t="s">
        <v>19</v>
      </c>
      <c r="E74" s="26">
        <f t="shared" si="12"/>
        <v>422</v>
      </c>
      <c r="F74" s="27">
        <f t="shared" si="13"/>
        <v>218</v>
      </c>
      <c r="G74" s="27">
        <f t="shared" si="14"/>
        <v>204</v>
      </c>
      <c r="H74" s="32">
        <f t="shared" si="9"/>
        <v>138</v>
      </c>
      <c r="I74" s="20">
        <v>80</v>
      </c>
      <c r="J74" s="20">
        <v>58</v>
      </c>
      <c r="K74" s="32">
        <f t="shared" si="10"/>
        <v>133</v>
      </c>
      <c r="L74" s="20">
        <v>66</v>
      </c>
      <c r="M74" s="20">
        <v>67</v>
      </c>
      <c r="N74" s="32">
        <f t="shared" si="11"/>
        <v>151</v>
      </c>
      <c r="O74" s="20">
        <v>72</v>
      </c>
      <c r="P74" s="20">
        <v>79</v>
      </c>
    </row>
    <row r="75" spans="2:16" ht="17.25" customHeight="1">
      <c r="B75" s="3"/>
      <c r="C75" s="8" t="s">
        <v>68</v>
      </c>
      <c r="E75" s="26">
        <f t="shared" si="12"/>
        <v>187</v>
      </c>
      <c r="F75" s="27">
        <f t="shared" si="13"/>
        <v>101</v>
      </c>
      <c r="G75" s="27">
        <f t="shared" si="14"/>
        <v>86</v>
      </c>
      <c r="H75" s="32">
        <f t="shared" si="9"/>
        <v>45</v>
      </c>
      <c r="I75" s="20">
        <v>24</v>
      </c>
      <c r="J75" s="20">
        <v>21</v>
      </c>
      <c r="K75" s="32">
        <f t="shared" si="10"/>
        <v>79</v>
      </c>
      <c r="L75" s="20">
        <v>43</v>
      </c>
      <c r="M75" s="20">
        <v>36</v>
      </c>
      <c r="N75" s="32">
        <f t="shared" si="11"/>
        <v>63</v>
      </c>
      <c r="O75" s="20">
        <v>34</v>
      </c>
      <c r="P75" s="20">
        <v>29</v>
      </c>
    </row>
    <row r="76" spans="2:16" ht="17.25" customHeight="1">
      <c r="B76" s="3"/>
      <c r="C76" s="8" t="s">
        <v>69</v>
      </c>
      <c r="E76" s="26">
        <f t="shared" si="12"/>
        <v>282</v>
      </c>
      <c r="F76" s="27">
        <f t="shared" si="13"/>
        <v>145</v>
      </c>
      <c r="G76" s="27">
        <f t="shared" si="14"/>
        <v>137</v>
      </c>
      <c r="H76" s="32">
        <f t="shared" si="9"/>
        <v>103</v>
      </c>
      <c r="I76" s="20">
        <v>54</v>
      </c>
      <c r="J76" s="20">
        <v>49</v>
      </c>
      <c r="K76" s="32">
        <f t="shared" si="10"/>
        <v>86</v>
      </c>
      <c r="L76" s="20">
        <v>39</v>
      </c>
      <c r="M76" s="20">
        <v>47</v>
      </c>
      <c r="N76" s="32">
        <f t="shared" si="11"/>
        <v>93</v>
      </c>
      <c r="O76" s="20">
        <v>52</v>
      </c>
      <c r="P76" s="20">
        <v>41</v>
      </c>
    </row>
    <row r="77" spans="2:16" ht="17.25" customHeight="1">
      <c r="B77" s="3"/>
      <c r="C77" s="8" t="s">
        <v>70</v>
      </c>
      <c r="E77" s="26">
        <f t="shared" si="12"/>
        <v>298</v>
      </c>
      <c r="F77" s="27">
        <f t="shared" si="13"/>
        <v>157</v>
      </c>
      <c r="G77" s="27">
        <f t="shared" si="14"/>
        <v>141</v>
      </c>
      <c r="H77" s="32">
        <f t="shared" si="9"/>
        <v>102</v>
      </c>
      <c r="I77" s="20">
        <v>54</v>
      </c>
      <c r="J77" s="20">
        <v>48</v>
      </c>
      <c r="K77" s="32">
        <f t="shared" si="10"/>
        <v>83</v>
      </c>
      <c r="L77" s="20">
        <v>38</v>
      </c>
      <c r="M77" s="20">
        <v>45</v>
      </c>
      <c r="N77" s="32">
        <f t="shared" si="11"/>
        <v>113</v>
      </c>
      <c r="O77" s="20">
        <v>65</v>
      </c>
      <c r="P77" s="20">
        <v>48</v>
      </c>
    </row>
    <row r="78" spans="2:16" ht="17.25" customHeight="1">
      <c r="B78" s="3"/>
      <c r="C78" s="8" t="s">
        <v>71</v>
      </c>
      <c r="E78" s="26">
        <f t="shared" si="12"/>
        <v>601</v>
      </c>
      <c r="F78" s="27">
        <f t="shared" si="13"/>
        <v>310</v>
      </c>
      <c r="G78" s="27">
        <f t="shared" si="14"/>
        <v>291</v>
      </c>
      <c r="H78" s="32">
        <f t="shared" si="9"/>
        <v>213</v>
      </c>
      <c r="I78" s="20">
        <v>107</v>
      </c>
      <c r="J78" s="20">
        <v>106</v>
      </c>
      <c r="K78" s="32">
        <f t="shared" si="10"/>
        <v>196</v>
      </c>
      <c r="L78" s="20">
        <v>98</v>
      </c>
      <c r="M78" s="20">
        <v>98</v>
      </c>
      <c r="N78" s="32">
        <f t="shared" si="11"/>
        <v>192</v>
      </c>
      <c r="O78" s="20">
        <v>105</v>
      </c>
      <c r="P78" s="20">
        <v>87</v>
      </c>
    </row>
    <row r="79" spans="2:16" ht="17.25" customHeight="1">
      <c r="B79" s="3"/>
      <c r="C79" s="8" t="s">
        <v>8</v>
      </c>
      <c r="E79" s="26">
        <f t="shared" si="12"/>
        <v>704</v>
      </c>
      <c r="F79" s="27">
        <f t="shared" si="13"/>
        <v>372</v>
      </c>
      <c r="G79" s="27">
        <f t="shared" si="14"/>
        <v>332</v>
      </c>
      <c r="H79" s="32">
        <f t="shared" si="9"/>
        <v>226</v>
      </c>
      <c r="I79" s="20">
        <v>135</v>
      </c>
      <c r="J79" s="20">
        <v>91</v>
      </c>
      <c r="K79" s="32">
        <f t="shared" si="10"/>
        <v>232</v>
      </c>
      <c r="L79" s="20">
        <v>117</v>
      </c>
      <c r="M79" s="20">
        <v>115</v>
      </c>
      <c r="N79" s="32">
        <f t="shared" si="11"/>
        <v>246</v>
      </c>
      <c r="O79" s="20">
        <v>120</v>
      </c>
      <c r="P79" s="20">
        <v>126</v>
      </c>
    </row>
    <row r="80" spans="2:16" ht="17.25" customHeight="1">
      <c r="B80" s="3"/>
      <c r="C80" s="8" t="s">
        <v>72</v>
      </c>
      <c r="E80" s="26">
        <f t="shared" si="12"/>
        <v>1073</v>
      </c>
      <c r="F80" s="27">
        <f t="shared" si="13"/>
        <v>546</v>
      </c>
      <c r="G80" s="27">
        <f t="shared" si="14"/>
        <v>527</v>
      </c>
      <c r="H80" s="32">
        <f t="shared" si="9"/>
        <v>362</v>
      </c>
      <c r="I80" s="20">
        <v>191</v>
      </c>
      <c r="J80" s="20">
        <v>171</v>
      </c>
      <c r="K80" s="32">
        <f t="shared" si="10"/>
        <v>340</v>
      </c>
      <c r="L80" s="20">
        <v>172</v>
      </c>
      <c r="M80" s="20">
        <v>168</v>
      </c>
      <c r="N80" s="32">
        <f t="shared" si="11"/>
        <v>371</v>
      </c>
      <c r="O80" s="20">
        <v>183</v>
      </c>
      <c r="P80" s="20">
        <v>188</v>
      </c>
    </row>
    <row r="81" spans="2:16" ht="17.25" customHeight="1">
      <c r="B81" s="3"/>
      <c r="C81" s="8" t="s">
        <v>73</v>
      </c>
      <c r="E81" s="26">
        <f t="shared" si="12"/>
        <v>1446</v>
      </c>
      <c r="F81" s="27">
        <f t="shared" si="13"/>
        <v>741</v>
      </c>
      <c r="G81" s="27">
        <f t="shared" si="14"/>
        <v>705</v>
      </c>
      <c r="H81" s="32">
        <f t="shared" si="9"/>
        <v>469</v>
      </c>
      <c r="I81" s="20">
        <v>224</v>
      </c>
      <c r="J81" s="20">
        <v>245</v>
      </c>
      <c r="K81" s="32">
        <f t="shared" si="10"/>
        <v>490</v>
      </c>
      <c r="L81" s="20">
        <v>259</v>
      </c>
      <c r="M81" s="20">
        <v>231</v>
      </c>
      <c r="N81" s="32">
        <f t="shared" si="11"/>
        <v>487</v>
      </c>
      <c r="O81" s="20">
        <v>258</v>
      </c>
      <c r="P81" s="20">
        <v>229</v>
      </c>
    </row>
    <row r="82" spans="2:16" ht="17.25" customHeight="1">
      <c r="B82" s="3"/>
      <c r="C82" s="8" t="s">
        <v>74</v>
      </c>
      <c r="E82" s="26">
        <f t="shared" si="12"/>
        <v>473</v>
      </c>
      <c r="F82" s="27">
        <f t="shared" si="13"/>
        <v>240</v>
      </c>
      <c r="G82" s="27">
        <f t="shared" si="14"/>
        <v>233</v>
      </c>
      <c r="H82" s="32">
        <f t="shared" si="9"/>
        <v>157</v>
      </c>
      <c r="I82" s="20">
        <v>80</v>
      </c>
      <c r="J82" s="20">
        <v>77</v>
      </c>
      <c r="K82" s="32">
        <f t="shared" si="10"/>
        <v>156</v>
      </c>
      <c r="L82" s="20">
        <v>78</v>
      </c>
      <c r="M82" s="20">
        <v>78</v>
      </c>
      <c r="N82" s="32">
        <f t="shared" si="11"/>
        <v>160</v>
      </c>
      <c r="O82" s="20">
        <v>82</v>
      </c>
      <c r="P82" s="20">
        <v>78</v>
      </c>
    </row>
    <row r="83" spans="2:16" ht="17.25" customHeight="1">
      <c r="B83" s="3"/>
      <c r="C83" s="8" t="s">
        <v>75</v>
      </c>
      <c r="E83" s="26">
        <f t="shared" si="12"/>
        <v>1097</v>
      </c>
      <c r="F83" s="27">
        <f t="shared" si="13"/>
        <v>562</v>
      </c>
      <c r="G83" s="27">
        <f t="shared" si="14"/>
        <v>535</v>
      </c>
      <c r="H83" s="32">
        <f t="shared" si="9"/>
        <v>366</v>
      </c>
      <c r="I83" s="20">
        <v>192</v>
      </c>
      <c r="J83" s="20">
        <v>174</v>
      </c>
      <c r="K83" s="32">
        <f t="shared" si="10"/>
        <v>333</v>
      </c>
      <c r="L83" s="20">
        <v>161</v>
      </c>
      <c r="M83" s="20">
        <v>172</v>
      </c>
      <c r="N83" s="32">
        <f t="shared" si="11"/>
        <v>398</v>
      </c>
      <c r="O83" s="20">
        <v>209</v>
      </c>
      <c r="P83" s="20">
        <v>189</v>
      </c>
    </row>
    <row r="84" spans="2:16" ht="17.25" customHeight="1">
      <c r="B84" s="3"/>
      <c r="C84" s="8" t="s">
        <v>31</v>
      </c>
      <c r="E84" s="26">
        <f t="shared" si="12"/>
        <v>631</v>
      </c>
      <c r="F84" s="27">
        <f t="shared" si="13"/>
        <v>319</v>
      </c>
      <c r="G84" s="27">
        <f t="shared" si="14"/>
        <v>312</v>
      </c>
      <c r="H84" s="32">
        <f t="shared" si="9"/>
        <v>227</v>
      </c>
      <c r="I84" s="20">
        <v>94</v>
      </c>
      <c r="J84" s="20">
        <v>133</v>
      </c>
      <c r="K84" s="32">
        <f t="shared" si="10"/>
        <v>181</v>
      </c>
      <c r="L84" s="20">
        <v>100</v>
      </c>
      <c r="M84" s="20">
        <v>81</v>
      </c>
      <c r="N84" s="32">
        <f t="shared" si="11"/>
        <v>223</v>
      </c>
      <c r="O84" s="20">
        <v>125</v>
      </c>
      <c r="P84" s="20">
        <v>98</v>
      </c>
    </row>
    <row r="85" spans="2:16" ht="17.25" customHeight="1">
      <c r="B85" s="3"/>
      <c r="C85" s="8" t="s">
        <v>76</v>
      </c>
      <c r="E85" s="26">
        <f t="shared" si="12"/>
        <v>912</v>
      </c>
      <c r="F85" s="27">
        <f t="shared" si="13"/>
        <v>496</v>
      </c>
      <c r="G85" s="27">
        <f t="shared" si="14"/>
        <v>416</v>
      </c>
      <c r="H85" s="32">
        <f t="shared" si="9"/>
        <v>312</v>
      </c>
      <c r="I85" s="20">
        <v>174</v>
      </c>
      <c r="J85" s="20">
        <v>138</v>
      </c>
      <c r="K85" s="32">
        <f t="shared" si="10"/>
        <v>294</v>
      </c>
      <c r="L85" s="20">
        <v>168</v>
      </c>
      <c r="M85" s="20">
        <v>126</v>
      </c>
      <c r="N85" s="32">
        <f t="shared" si="11"/>
        <v>306</v>
      </c>
      <c r="O85" s="20">
        <v>154</v>
      </c>
      <c r="P85" s="20">
        <v>152</v>
      </c>
    </row>
    <row r="86" spans="2:16" ht="17.25" customHeight="1">
      <c r="B86" s="3"/>
      <c r="C86" s="8" t="s">
        <v>77</v>
      </c>
      <c r="E86" s="26">
        <f t="shared" si="12"/>
        <v>677</v>
      </c>
      <c r="F86" s="27">
        <f t="shared" si="13"/>
        <v>374</v>
      </c>
      <c r="G86" s="27">
        <f t="shared" si="14"/>
        <v>303</v>
      </c>
      <c r="H86" s="32">
        <f t="shared" si="9"/>
        <v>207</v>
      </c>
      <c r="I86" s="20">
        <v>124</v>
      </c>
      <c r="J86" s="20">
        <v>83</v>
      </c>
      <c r="K86" s="32">
        <f t="shared" si="10"/>
        <v>229</v>
      </c>
      <c r="L86" s="20">
        <v>117</v>
      </c>
      <c r="M86" s="20">
        <v>112</v>
      </c>
      <c r="N86" s="32">
        <f t="shared" si="11"/>
        <v>241</v>
      </c>
      <c r="O86" s="20">
        <v>133</v>
      </c>
      <c r="P86" s="20">
        <v>108</v>
      </c>
    </row>
    <row r="87" spans="2:16" ht="17.25" customHeight="1">
      <c r="B87" s="3"/>
      <c r="C87" s="8" t="s">
        <v>78</v>
      </c>
      <c r="E87" s="26">
        <f t="shared" si="12"/>
        <v>526</v>
      </c>
      <c r="F87" s="27">
        <f t="shared" si="13"/>
        <v>288</v>
      </c>
      <c r="G87" s="27">
        <f t="shared" si="14"/>
        <v>238</v>
      </c>
      <c r="H87" s="32">
        <f t="shared" si="9"/>
        <v>159</v>
      </c>
      <c r="I87" s="20">
        <v>81</v>
      </c>
      <c r="J87" s="20">
        <v>78</v>
      </c>
      <c r="K87" s="32">
        <f t="shared" si="10"/>
        <v>171</v>
      </c>
      <c r="L87" s="20">
        <v>103</v>
      </c>
      <c r="M87" s="20">
        <v>68</v>
      </c>
      <c r="N87" s="32">
        <f t="shared" si="11"/>
        <v>196</v>
      </c>
      <c r="O87" s="20">
        <v>104</v>
      </c>
      <c r="P87" s="20">
        <v>92</v>
      </c>
    </row>
    <row r="88" spans="2:16" ht="17.25" customHeight="1">
      <c r="B88" s="3"/>
      <c r="C88" s="8" t="s">
        <v>89</v>
      </c>
      <c r="E88" s="26">
        <f t="shared" si="12"/>
        <v>452</v>
      </c>
      <c r="F88" s="27">
        <f t="shared" si="13"/>
        <v>238</v>
      </c>
      <c r="G88" s="27">
        <f t="shared" si="14"/>
        <v>214</v>
      </c>
      <c r="H88" s="32">
        <f t="shared" si="9"/>
        <v>152</v>
      </c>
      <c r="I88" s="20">
        <v>79</v>
      </c>
      <c r="J88" s="20">
        <v>73</v>
      </c>
      <c r="K88" s="32">
        <f t="shared" si="10"/>
        <v>146</v>
      </c>
      <c r="L88" s="20">
        <v>76</v>
      </c>
      <c r="M88" s="20">
        <v>70</v>
      </c>
      <c r="N88" s="32">
        <f t="shared" si="11"/>
        <v>154</v>
      </c>
      <c r="O88" s="20">
        <v>83</v>
      </c>
      <c r="P88" s="20">
        <v>71</v>
      </c>
    </row>
    <row r="89" spans="2:16" ht="17.25" customHeight="1">
      <c r="B89" s="3"/>
      <c r="C89" s="8" t="s">
        <v>79</v>
      </c>
      <c r="E89" s="26">
        <f t="shared" si="12"/>
        <v>425</v>
      </c>
      <c r="F89" s="27">
        <f t="shared" si="13"/>
        <v>215</v>
      </c>
      <c r="G89" s="27">
        <f t="shared" si="14"/>
        <v>210</v>
      </c>
      <c r="H89" s="32">
        <f t="shared" si="9"/>
        <v>129</v>
      </c>
      <c r="I89" s="20">
        <v>58</v>
      </c>
      <c r="J89" s="20">
        <v>71</v>
      </c>
      <c r="K89" s="32">
        <f t="shared" si="10"/>
        <v>144</v>
      </c>
      <c r="L89" s="20">
        <v>76</v>
      </c>
      <c r="M89" s="20">
        <v>68</v>
      </c>
      <c r="N89" s="32">
        <f t="shared" si="11"/>
        <v>152</v>
      </c>
      <c r="O89" s="20">
        <v>81</v>
      </c>
      <c r="P89" s="20">
        <v>71</v>
      </c>
    </row>
    <row r="90" spans="2:16" ht="17.25" customHeight="1">
      <c r="B90" s="3"/>
      <c r="C90" s="8" t="s">
        <v>22</v>
      </c>
      <c r="E90" s="26">
        <f t="shared" si="12"/>
        <v>1326</v>
      </c>
      <c r="F90" s="27">
        <f t="shared" si="13"/>
        <v>665</v>
      </c>
      <c r="G90" s="27">
        <f t="shared" si="14"/>
        <v>661</v>
      </c>
      <c r="H90" s="32">
        <f t="shared" si="9"/>
        <v>437</v>
      </c>
      <c r="I90" s="20">
        <v>206</v>
      </c>
      <c r="J90" s="20">
        <v>231</v>
      </c>
      <c r="K90" s="32">
        <f t="shared" si="10"/>
        <v>433</v>
      </c>
      <c r="L90" s="20">
        <v>240</v>
      </c>
      <c r="M90" s="20">
        <v>193</v>
      </c>
      <c r="N90" s="32">
        <f t="shared" si="11"/>
        <v>456</v>
      </c>
      <c r="O90" s="20">
        <v>219</v>
      </c>
      <c r="P90" s="20">
        <v>237</v>
      </c>
    </row>
    <row r="91" spans="2:16" ht="17.25" customHeight="1">
      <c r="B91" s="4"/>
      <c r="C91" s="17" t="s">
        <v>23</v>
      </c>
      <c r="D91" s="1"/>
      <c r="E91" s="26">
        <f>IF(SUM(H91:P91)/2&gt;0,SUM(H91:P91)/2,"－")</f>
        <v>1025</v>
      </c>
      <c r="F91" s="27">
        <f>IF(SUM(I91)+SUM(L91)+SUM(O91)&gt;0,SUM(I91)+SUM(L91)+SUM(O91),"－")</f>
        <v>545</v>
      </c>
      <c r="G91" s="27">
        <f>IF(SUM(J91)+SUM(M91)+SUM(P91)&gt;0,SUM(J91)+SUM(M91)+SUM(P91),"－")</f>
        <v>480</v>
      </c>
      <c r="H91" s="32">
        <f t="shared" si="9"/>
        <v>330</v>
      </c>
      <c r="I91" s="25">
        <v>171</v>
      </c>
      <c r="J91" s="25">
        <v>159</v>
      </c>
      <c r="K91" s="32">
        <f>IF(SUM(L91:M91)&gt;0,SUM(L91:M91),"－")</f>
        <v>332</v>
      </c>
      <c r="L91" s="25">
        <v>171</v>
      </c>
      <c r="M91" s="25">
        <v>161</v>
      </c>
      <c r="N91" s="32">
        <f>IF(SUM(O91:P91)&gt;0,SUM(O91:P91),"－")</f>
        <v>363</v>
      </c>
      <c r="O91" s="25">
        <v>203</v>
      </c>
      <c r="P91" s="25">
        <v>160</v>
      </c>
    </row>
    <row r="92" spans="2:16" ht="17.25" customHeight="1" thickBot="1">
      <c r="B92" s="2"/>
      <c r="C92" s="2"/>
      <c r="D92" s="2"/>
      <c r="E92" s="22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</sheetData>
  <mergeCells count="14">
    <mergeCell ref="B25:C25"/>
    <mergeCell ref="B6:D7"/>
    <mergeCell ref="B8:C8"/>
    <mergeCell ref="B9:C9"/>
    <mergeCell ref="B13:C13"/>
    <mergeCell ref="B52:D53"/>
    <mergeCell ref="E52:G52"/>
    <mergeCell ref="H52:J52"/>
    <mergeCell ref="K52:M52"/>
    <mergeCell ref="N52:P52"/>
    <mergeCell ref="E6:G6"/>
    <mergeCell ref="N6:P6"/>
    <mergeCell ref="K6:M6"/>
    <mergeCell ref="H6:J6"/>
  </mergeCells>
  <printOptions horizontalCentered="1"/>
  <pageMargins left="0.8661417322834646" right="0.8661417322834646" top="0.5905511811023623" bottom="0.7874015748031497" header="0.3937007874015748" footer="0.3937007874015748"/>
  <pageSetup firstPageNumber="50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2000-09-29T05:54:48Z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