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6885" windowHeight="3030" tabRatio="755" activeTab="0"/>
  </bookViews>
  <sheets>
    <sheet name="第１表" sheetId="1" r:id="rId1"/>
  </sheets>
  <definedNames/>
  <calcPr fullCalcOnLoad="1"/>
</workbook>
</file>

<file path=xl/sharedStrings.xml><?xml version="1.0" encoding="utf-8"?>
<sst xmlns="http://schemas.openxmlformats.org/spreadsheetml/2006/main" count="132" uniqueCount="44">
  <si>
    <t>－</t>
  </si>
  <si>
    <t>学校（園）数</t>
  </si>
  <si>
    <t>学級数</t>
  </si>
  <si>
    <t>園児・児童・生徒数</t>
  </si>
  <si>
    <t>教員数（本務者）</t>
  </si>
  <si>
    <t>計</t>
  </si>
  <si>
    <t>本 校</t>
  </si>
  <si>
    <t>分 校</t>
  </si>
  <si>
    <t>男</t>
  </si>
  <si>
    <t>女</t>
  </si>
  <si>
    <t>－</t>
  </si>
  <si>
    <t>…</t>
  </si>
  <si>
    <t>Ⅰ　学校基本調査</t>
  </si>
  <si>
    <t>　 第１表　学　校　種　別　総　数</t>
  </si>
  <si>
    <t>総数</t>
  </si>
  <si>
    <t>国立</t>
  </si>
  <si>
    <t>公立</t>
  </si>
  <si>
    <t>私立</t>
  </si>
  <si>
    <t>高</t>
  </si>
  <si>
    <t>総　数</t>
  </si>
  <si>
    <t>等</t>
  </si>
  <si>
    <t>全日制</t>
  </si>
  <si>
    <t>学</t>
  </si>
  <si>
    <t>課</t>
  </si>
  <si>
    <t>程</t>
  </si>
  <si>
    <t>定時制</t>
  </si>
  <si>
    <t>校</t>
  </si>
  <si>
    <t>別</t>
  </si>
  <si>
    <t>併　置</t>
  </si>
  <si>
    <t>　　学　校　総　覧</t>
  </si>
  <si>
    <t>…</t>
  </si>
  <si>
    <t>（単位：校(園)、学級、人）</t>
  </si>
  <si>
    <t>（注）１．高等学校の併置校は、その生徒数、教員数をそれぞれ全日制、定時制課程に算入した。</t>
  </si>
  <si>
    <t>　　　２．学校通信教育（高等学校）は、除く。</t>
  </si>
  <si>
    <t>区　　　　　　　分</t>
  </si>
  <si>
    <t>小　学　校　</t>
  </si>
  <si>
    <t>中　学　校　</t>
  </si>
  <si>
    <t>盲　学　校</t>
  </si>
  <si>
    <t>聾　学　校</t>
  </si>
  <si>
    <t>養護学校</t>
  </si>
  <si>
    <t>幼　稚　園</t>
  </si>
  <si>
    <t>専修学校</t>
  </si>
  <si>
    <t>各種学校</t>
  </si>
  <si>
    <t>平　成　11　年　度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</si>
</sst>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9">
    <font>
      <sz val="11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明朝"/>
      <family val="1"/>
    </font>
    <font>
      <sz val="10"/>
      <color indexed="12"/>
      <name val="ＭＳ 明朝"/>
      <family val="1"/>
    </font>
    <font>
      <sz val="10"/>
      <name val="ＭＳ ゴシック"/>
      <family val="3"/>
    </font>
    <font>
      <sz val="10"/>
      <color indexed="12"/>
      <name val="ＭＳ ゴシック"/>
      <family val="3"/>
    </font>
    <font>
      <u val="single"/>
      <sz val="11"/>
      <color indexed="12"/>
      <name val="ＭＳ 明朝"/>
      <family val="1"/>
    </font>
    <font>
      <sz val="14"/>
      <name val="ＤＨＰ中丸ゴシック体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3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3" fontId="3" fillId="0" borderId="0" xfId="0" applyNumberFormat="1" applyFont="1" applyAlignment="1">
      <alignment horizontal="right" vertical="center"/>
    </xf>
    <xf numFmtId="3" fontId="3" fillId="0" borderId="4" xfId="0" applyNumberFormat="1" applyFont="1" applyBorder="1" applyAlignment="1">
      <alignment horizontal="right" vertical="center"/>
    </xf>
    <xf numFmtId="3" fontId="3" fillId="0" borderId="5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3" fontId="5" fillId="0" borderId="6" xfId="0" applyNumberFormat="1" applyFont="1" applyBorder="1" applyAlignment="1">
      <alignment horizontal="right" vertical="center"/>
    </xf>
    <xf numFmtId="3" fontId="5" fillId="0" borderId="0" xfId="0" applyNumberFormat="1" applyFont="1" applyAlignment="1">
      <alignment horizontal="right" vertical="center"/>
    </xf>
    <xf numFmtId="3" fontId="5" fillId="0" borderId="4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3" fontId="4" fillId="0" borderId="0" xfId="0" applyNumberFormat="1" applyFont="1" applyAlignment="1" applyProtection="1">
      <alignment horizontal="right" vertical="center"/>
      <protection locked="0"/>
    </xf>
    <xf numFmtId="3" fontId="3" fillId="0" borderId="0" xfId="0" applyNumberFormat="1" applyFont="1" applyAlignment="1" applyProtection="1">
      <alignment horizontal="right" vertical="center"/>
      <protection locked="0"/>
    </xf>
    <xf numFmtId="3" fontId="3" fillId="0" borderId="4" xfId="0" applyNumberFormat="1" applyFont="1" applyBorder="1" applyAlignment="1" applyProtection="1">
      <alignment horizontal="right" vertical="center"/>
      <protection/>
    </xf>
    <xf numFmtId="3" fontId="3" fillId="0" borderId="0" xfId="0" applyNumberFormat="1" applyFont="1" applyAlignment="1" applyProtection="1">
      <alignment horizontal="right" vertical="center"/>
      <protection/>
    </xf>
    <xf numFmtId="3" fontId="6" fillId="0" borderId="0" xfId="0" applyNumberFormat="1" applyFont="1" applyAlignment="1" applyProtection="1">
      <alignment horizontal="right" vertical="center"/>
      <protection locked="0"/>
    </xf>
    <xf numFmtId="3" fontId="4" fillId="0" borderId="1" xfId="0" applyNumberFormat="1" applyFont="1" applyBorder="1" applyAlignment="1" applyProtection="1">
      <alignment horizontal="right" vertical="center"/>
      <protection locked="0"/>
    </xf>
    <xf numFmtId="0" fontId="3" fillId="0" borderId="1" xfId="0" applyFont="1" applyBorder="1" applyAlignment="1">
      <alignment horizontal="right"/>
    </xf>
    <xf numFmtId="0" fontId="5" fillId="0" borderId="0" xfId="0" applyFont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distributed" vertical="center"/>
    </xf>
    <xf numFmtId="0" fontId="8" fillId="0" borderId="0" xfId="0" applyFont="1" applyAlignment="1">
      <alignment vertical="top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distributed"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20</xdr:row>
      <xdr:rowOff>9525</xdr:rowOff>
    </xdr:from>
    <xdr:to>
      <xdr:col>4</xdr:col>
      <xdr:colOff>0</xdr:colOff>
      <xdr:row>24</xdr:row>
      <xdr:rowOff>9525</xdr:rowOff>
    </xdr:to>
    <xdr:sp>
      <xdr:nvSpPr>
        <xdr:cNvPr id="1" name="AutoShape 15"/>
        <xdr:cNvSpPr>
          <a:spLocks/>
        </xdr:cNvSpPr>
      </xdr:nvSpPr>
      <xdr:spPr>
        <a:xfrm>
          <a:off x="609600" y="4438650"/>
          <a:ext cx="95250" cy="952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85725</xdr:colOff>
      <xdr:row>17</xdr:row>
      <xdr:rowOff>114300</xdr:rowOff>
    </xdr:from>
    <xdr:to>
      <xdr:col>1</xdr:col>
      <xdr:colOff>152400</xdr:colOff>
      <xdr:row>21</xdr:row>
      <xdr:rowOff>228600</xdr:rowOff>
    </xdr:to>
    <xdr:sp>
      <xdr:nvSpPr>
        <xdr:cNvPr id="2" name="AutoShape 16"/>
        <xdr:cNvSpPr>
          <a:spLocks/>
        </xdr:cNvSpPr>
      </xdr:nvSpPr>
      <xdr:spPr>
        <a:xfrm>
          <a:off x="285750" y="3829050"/>
          <a:ext cx="66675" cy="1066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47625</xdr:colOff>
      <xdr:row>19</xdr:row>
      <xdr:rowOff>104775</xdr:rowOff>
    </xdr:from>
    <xdr:to>
      <xdr:col>5</xdr:col>
      <xdr:colOff>142875</xdr:colOff>
      <xdr:row>20</xdr:row>
      <xdr:rowOff>142875</xdr:rowOff>
    </xdr:to>
    <xdr:sp>
      <xdr:nvSpPr>
        <xdr:cNvPr id="3" name="AutoShape 17"/>
        <xdr:cNvSpPr>
          <a:spLocks/>
        </xdr:cNvSpPr>
      </xdr:nvSpPr>
      <xdr:spPr>
        <a:xfrm>
          <a:off x="1285875" y="4295775"/>
          <a:ext cx="95250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47625</xdr:colOff>
      <xdr:row>21</xdr:row>
      <xdr:rowOff>104775</xdr:rowOff>
    </xdr:from>
    <xdr:to>
      <xdr:col>5</xdr:col>
      <xdr:colOff>142875</xdr:colOff>
      <xdr:row>22</xdr:row>
      <xdr:rowOff>142875</xdr:rowOff>
    </xdr:to>
    <xdr:sp>
      <xdr:nvSpPr>
        <xdr:cNvPr id="4" name="AutoShape 19"/>
        <xdr:cNvSpPr>
          <a:spLocks/>
        </xdr:cNvSpPr>
      </xdr:nvSpPr>
      <xdr:spPr>
        <a:xfrm>
          <a:off x="1285875" y="4772025"/>
          <a:ext cx="95250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47625</xdr:colOff>
      <xdr:row>23</xdr:row>
      <xdr:rowOff>104775</xdr:rowOff>
    </xdr:from>
    <xdr:to>
      <xdr:col>5</xdr:col>
      <xdr:colOff>142875</xdr:colOff>
      <xdr:row>24</xdr:row>
      <xdr:rowOff>142875</xdr:rowOff>
    </xdr:to>
    <xdr:sp>
      <xdr:nvSpPr>
        <xdr:cNvPr id="5" name="AutoShape 20"/>
        <xdr:cNvSpPr>
          <a:spLocks/>
        </xdr:cNvSpPr>
      </xdr:nvSpPr>
      <xdr:spPr>
        <a:xfrm>
          <a:off x="1285875" y="5248275"/>
          <a:ext cx="95250" cy="2762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38100</xdr:colOff>
      <xdr:row>8</xdr:row>
      <xdr:rowOff>114300</xdr:rowOff>
    </xdr:from>
    <xdr:to>
      <xdr:col>6</xdr:col>
      <xdr:colOff>0</xdr:colOff>
      <xdr:row>11</xdr:row>
      <xdr:rowOff>142875</xdr:rowOff>
    </xdr:to>
    <xdr:sp>
      <xdr:nvSpPr>
        <xdr:cNvPr id="6" name="AutoShape 21"/>
        <xdr:cNvSpPr>
          <a:spLocks/>
        </xdr:cNvSpPr>
      </xdr:nvSpPr>
      <xdr:spPr>
        <a:xfrm>
          <a:off x="1276350" y="1685925"/>
          <a:ext cx="114300" cy="742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38100</xdr:colOff>
      <xdr:row>12</xdr:row>
      <xdr:rowOff>114300</xdr:rowOff>
    </xdr:from>
    <xdr:to>
      <xdr:col>6</xdr:col>
      <xdr:colOff>0</xdr:colOff>
      <xdr:row>15</xdr:row>
      <xdr:rowOff>142875</xdr:rowOff>
    </xdr:to>
    <xdr:sp>
      <xdr:nvSpPr>
        <xdr:cNvPr id="7" name="AutoShape 22"/>
        <xdr:cNvSpPr>
          <a:spLocks/>
        </xdr:cNvSpPr>
      </xdr:nvSpPr>
      <xdr:spPr>
        <a:xfrm>
          <a:off x="1276350" y="2638425"/>
          <a:ext cx="114300" cy="742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38100</xdr:colOff>
      <xdr:row>27</xdr:row>
      <xdr:rowOff>114300</xdr:rowOff>
    </xdr:from>
    <xdr:to>
      <xdr:col>6</xdr:col>
      <xdr:colOff>0</xdr:colOff>
      <xdr:row>30</xdr:row>
      <xdr:rowOff>142875</xdr:rowOff>
    </xdr:to>
    <xdr:sp>
      <xdr:nvSpPr>
        <xdr:cNvPr id="8" name="AutoShape 23"/>
        <xdr:cNvSpPr>
          <a:spLocks/>
        </xdr:cNvSpPr>
      </xdr:nvSpPr>
      <xdr:spPr>
        <a:xfrm>
          <a:off x="1276350" y="6210300"/>
          <a:ext cx="114300" cy="742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38100</xdr:colOff>
      <xdr:row>31</xdr:row>
      <xdr:rowOff>114300</xdr:rowOff>
    </xdr:from>
    <xdr:to>
      <xdr:col>6</xdr:col>
      <xdr:colOff>0</xdr:colOff>
      <xdr:row>34</xdr:row>
      <xdr:rowOff>142875</xdr:rowOff>
    </xdr:to>
    <xdr:sp>
      <xdr:nvSpPr>
        <xdr:cNvPr id="9" name="AutoShape 24"/>
        <xdr:cNvSpPr>
          <a:spLocks/>
        </xdr:cNvSpPr>
      </xdr:nvSpPr>
      <xdr:spPr>
        <a:xfrm>
          <a:off x="1276350" y="7162800"/>
          <a:ext cx="114300" cy="742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38100</xdr:colOff>
      <xdr:row>35</xdr:row>
      <xdr:rowOff>114300</xdr:rowOff>
    </xdr:from>
    <xdr:to>
      <xdr:col>6</xdr:col>
      <xdr:colOff>0</xdr:colOff>
      <xdr:row>38</xdr:row>
      <xdr:rowOff>142875</xdr:rowOff>
    </xdr:to>
    <xdr:sp>
      <xdr:nvSpPr>
        <xdr:cNvPr id="10" name="AutoShape 25"/>
        <xdr:cNvSpPr>
          <a:spLocks/>
        </xdr:cNvSpPr>
      </xdr:nvSpPr>
      <xdr:spPr>
        <a:xfrm>
          <a:off x="1276350" y="8115300"/>
          <a:ext cx="114300" cy="742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38100</xdr:colOff>
      <xdr:row>39</xdr:row>
      <xdr:rowOff>114300</xdr:rowOff>
    </xdr:from>
    <xdr:to>
      <xdr:col>6</xdr:col>
      <xdr:colOff>9525</xdr:colOff>
      <xdr:row>41</xdr:row>
      <xdr:rowOff>142875</xdr:rowOff>
    </xdr:to>
    <xdr:sp>
      <xdr:nvSpPr>
        <xdr:cNvPr id="11" name="AutoShape 26"/>
        <xdr:cNvSpPr>
          <a:spLocks/>
        </xdr:cNvSpPr>
      </xdr:nvSpPr>
      <xdr:spPr>
        <a:xfrm>
          <a:off x="1276350" y="9067800"/>
          <a:ext cx="123825" cy="5048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38100</xdr:colOff>
      <xdr:row>16</xdr:row>
      <xdr:rowOff>114300</xdr:rowOff>
    </xdr:from>
    <xdr:to>
      <xdr:col>6</xdr:col>
      <xdr:colOff>9525</xdr:colOff>
      <xdr:row>18</xdr:row>
      <xdr:rowOff>142875</xdr:rowOff>
    </xdr:to>
    <xdr:sp>
      <xdr:nvSpPr>
        <xdr:cNvPr id="12" name="AutoShape 27"/>
        <xdr:cNvSpPr>
          <a:spLocks/>
        </xdr:cNvSpPr>
      </xdr:nvSpPr>
      <xdr:spPr>
        <a:xfrm>
          <a:off x="1276350" y="3590925"/>
          <a:ext cx="123825" cy="5048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4"/>
  <sheetViews>
    <sheetView tabSelected="1" workbookViewId="0" topLeftCell="A5">
      <pane xSplit="8" ySplit="3" topLeftCell="I17" activePane="bottomRight" state="frozen"/>
      <selection pane="topLeft" activeCell="A5" sqref="A5"/>
      <selection pane="topRight" activeCell="I5" sqref="I5"/>
      <selection pane="bottomLeft" activeCell="A8" sqref="A8"/>
      <selection pane="bottomRight" activeCell="R36" sqref="R36"/>
    </sheetView>
  </sheetViews>
  <sheetFormatPr defaultColWidth="8.796875" defaultRowHeight="14.25"/>
  <cols>
    <col min="1" max="1" width="2.09765625" style="0" customWidth="1"/>
    <col min="2" max="2" width="1.59765625" style="0" customWidth="1"/>
    <col min="3" max="3" width="2.09765625" style="0" customWidth="1"/>
    <col min="4" max="4" width="1.59765625" style="0" customWidth="1"/>
    <col min="5" max="5" width="5.59765625" style="0" customWidth="1"/>
    <col min="6" max="6" width="1.59765625" style="0" customWidth="1"/>
    <col min="7" max="7" width="4.09765625" style="0" customWidth="1"/>
    <col min="8" max="8" width="0.59375" style="0" customWidth="1"/>
    <col min="9" max="12" width="5.8984375" style="0" customWidth="1"/>
    <col min="13" max="15" width="8.09765625" style="0" customWidth="1"/>
    <col min="16" max="18" width="5.8984375" style="0" customWidth="1"/>
  </cols>
  <sheetData>
    <row r="1" spans="1:18" ht="13.5" customHeight="1">
      <c r="A1" s="29" t="s">
        <v>12</v>
      </c>
      <c r="B1" s="29"/>
      <c r="C1" s="29"/>
      <c r="D1" s="29"/>
      <c r="E1" s="29"/>
      <c r="F1" s="29"/>
      <c r="G1" s="29"/>
      <c r="H1" s="29"/>
      <c r="I1" s="29"/>
      <c r="J1" s="1"/>
      <c r="K1" s="1"/>
      <c r="L1" s="1"/>
      <c r="M1" s="1"/>
      <c r="N1" s="1"/>
      <c r="O1" s="1"/>
      <c r="P1" s="1"/>
      <c r="Q1" s="1"/>
      <c r="R1" s="1"/>
    </row>
    <row r="2" spans="1:18" ht="13.5" customHeight="1">
      <c r="A2" s="29"/>
      <c r="B2" s="29"/>
      <c r="C2" s="29"/>
      <c r="D2" s="29"/>
      <c r="E2" s="29"/>
      <c r="F2" s="29"/>
      <c r="G2" s="29"/>
      <c r="H2" s="29"/>
      <c r="I2" s="29"/>
      <c r="J2" s="1"/>
      <c r="K2" s="1"/>
      <c r="L2" s="1"/>
      <c r="M2" s="1"/>
      <c r="N2" s="1"/>
      <c r="O2" s="1"/>
      <c r="P2" s="1"/>
      <c r="Q2" s="1"/>
      <c r="R2" s="4" t="s">
        <v>29</v>
      </c>
    </row>
    <row r="3" spans="1:18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4"/>
    </row>
    <row r="4" spans="1:18" ht="13.5" customHeight="1">
      <c r="A4" s="34" t="s">
        <v>13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</row>
    <row r="5" spans="1:18" ht="13.5" customHeight="1" thickBo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25" t="s">
        <v>31</v>
      </c>
    </row>
    <row r="6" spans="1:18" ht="18.75" customHeight="1">
      <c r="A6" s="30" t="s">
        <v>34</v>
      </c>
      <c r="B6" s="30"/>
      <c r="C6" s="30"/>
      <c r="D6" s="30"/>
      <c r="E6" s="30"/>
      <c r="F6" s="30"/>
      <c r="G6" s="30"/>
      <c r="H6" s="31"/>
      <c r="I6" s="35" t="s">
        <v>1</v>
      </c>
      <c r="J6" s="36"/>
      <c r="K6" s="37"/>
      <c r="L6" s="38" t="s">
        <v>2</v>
      </c>
      <c r="M6" s="35" t="s">
        <v>3</v>
      </c>
      <c r="N6" s="36"/>
      <c r="O6" s="37"/>
      <c r="P6" s="35" t="s">
        <v>4</v>
      </c>
      <c r="Q6" s="36"/>
      <c r="R6" s="36"/>
    </row>
    <row r="7" spans="1:18" ht="18.75" customHeight="1">
      <c r="A7" s="32"/>
      <c r="B7" s="32"/>
      <c r="C7" s="32"/>
      <c r="D7" s="32"/>
      <c r="E7" s="32"/>
      <c r="F7" s="32"/>
      <c r="G7" s="32"/>
      <c r="H7" s="33"/>
      <c r="I7" s="6" t="s">
        <v>5</v>
      </c>
      <c r="J7" s="6" t="s">
        <v>6</v>
      </c>
      <c r="K7" s="6" t="s">
        <v>7</v>
      </c>
      <c r="L7" s="39"/>
      <c r="M7" s="6" t="s">
        <v>5</v>
      </c>
      <c r="N7" s="6" t="s">
        <v>8</v>
      </c>
      <c r="O7" s="6" t="s">
        <v>9</v>
      </c>
      <c r="P7" s="6" t="s">
        <v>5</v>
      </c>
      <c r="Q7" s="6" t="s">
        <v>8</v>
      </c>
      <c r="R7" s="7" t="s">
        <v>9</v>
      </c>
    </row>
    <row r="8" spans="1:18" ht="18.75" customHeight="1">
      <c r="A8" s="40" t="s">
        <v>43</v>
      </c>
      <c r="B8" s="40"/>
      <c r="C8" s="40"/>
      <c r="D8" s="40"/>
      <c r="E8" s="40"/>
      <c r="F8" s="40"/>
      <c r="G8" s="40"/>
      <c r="H8" s="14"/>
      <c r="I8" s="15">
        <f aca="true" t="shared" si="0" ref="I8:R8">IF(SUM(I9)+SUM(I13)+SUM(I17)+SUM(I26)+SUM(I27)+SUM(I28)+SUM(I32)+SUM(I36)+SUM(I40)&gt;0,SUM(I9)+SUM(I13)+SUM(I17)+SUM(I26)+SUM(I27)+SUM(I28)+SUM(I32)+SUM(I36)+SUM(I40),"－")</f>
        <v>1035</v>
      </c>
      <c r="J8" s="16">
        <f t="shared" si="0"/>
        <v>1017</v>
      </c>
      <c r="K8" s="16">
        <f t="shared" si="0"/>
        <v>18</v>
      </c>
      <c r="L8" s="16">
        <f t="shared" si="0"/>
        <v>8380</v>
      </c>
      <c r="M8" s="16">
        <f t="shared" si="0"/>
        <v>303864</v>
      </c>
      <c r="N8" s="16">
        <f t="shared" si="0"/>
        <v>153869</v>
      </c>
      <c r="O8" s="16">
        <f t="shared" si="0"/>
        <v>149995</v>
      </c>
      <c r="P8" s="16">
        <f t="shared" si="0"/>
        <v>18910</v>
      </c>
      <c r="Q8" s="16">
        <f t="shared" si="0"/>
        <v>9411</v>
      </c>
      <c r="R8" s="16">
        <f t="shared" si="0"/>
        <v>9499</v>
      </c>
    </row>
    <row r="9" spans="1:18" ht="18.75" customHeight="1">
      <c r="A9" s="26" t="s">
        <v>35</v>
      </c>
      <c r="B9" s="26"/>
      <c r="C9" s="26"/>
      <c r="D9" s="26"/>
      <c r="E9" s="26"/>
      <c r="F9" s="8"/>
      <c r="G9" s="18" t="s">
        <v>14</v>
      </c>
      <c r="H9" s="14"/>
      <c r="I9" s="17">
        <f aca="true" t="shared" si="1" ref="I9:R9">IF(SUM(I10:I12)&gt;0,SUM(I10:I12),"－")</f>
        <v>358</v>
      </c>
      <c r="J9" s="16">
        <f t="shared" si="1"/>
        <v>349</v>
      </c>
      <c r="K9" s="16">
        <f t="shared" si="1"/>
        <v>9</v>
      </c>
      <c r="L9" s="16">
        <f t="shared" si="1"/>
        <v>4455</v>
      </c>
      <c r="M9" s="16">
        <f t="shared" si="1"/>
        <v>124335</v>
      </c>
      <c r="N9" s="16">
        <f t="shared" si="1"/>
        <v>63839</v>
      </c>
      <c r="O9" s="16">
        <f t="shared" si="1"/>
        <v>60496</v>
      </c>
      <c r="P9" s="16">
        <f t="shared" si="1"/>
        <v>6692</v>
      </c>
      <c r="Q9" s="16">
        <f t="shared" si="1"/>
        <v>2602</v>
      </c>
      <c r="R9" s="16">
        <f t="shared" si="1"/>
        <v>4090</v>
      </c>
    </row>
    <row r="10" spans="1:18" ht="18.75" customHeight="1">
      <c r="A10" s="26"/>
      <c r="B10" s="26"/>
      <c r="C10" s="26"/>
      <c r="D10" s="26"/>
      <c r="E10" s="26"/>
      <c r="F10" s="8"/>
      <c r="G10" s="5" t="s">
        <v>15</v>
      </c>
      <c r="H10" s="8"/>
      <c r="I10" s="12">
        <f>IF(SUM(J10:K10)&gt;0,SUM(J10:K10),"－")</f>
        <v>1</v>
      </c>
      <c r="J10" s="19">
        <v>1</v>
      </c>
      <c r="K10" s="19" t="s">
        <v>10</v>
      </c>
      <c r="L10" s="19">
        <v>24</v>
      </c>
      <c r="M10" s="11">
        <f>IF(SUM(N10:O10)&gt;0,SUM(N10:O10),"－")</f>
        <v>885</v>
      </c>
      <c r="N10" s="19">
        <v>441</v>
      </c>
      <c r="O10" s="19">
        <v>444</v>
      </c>
      <c r="P10" s="11">
        <f>IF(SUM(Q10:R10)&gt;0,SUM(Q10:R10),"－")</f>
        <v>32</v>
      </c>
      <c r="Q10" s="19">
        <v>28</v>
      </c>
      <c r="R10" s="19">
        <v>4</v>
      </c>
    </row>
    <row r="11" spans="1:18" ht="18.75" customHeight="1">
      <c r="A11" s="26"/>
      <c r="B11" s="26"/>
      <c r="C11" s="26"/>
      <c r="D11" s="26"/>
      <c r="E11" s="26"/>
      <c r="F11" s="8"/>
      <c r="G11" s="5" t="s">
        <v>16</v>
      </c>
      <c r="H11" s="8"/>
      <c r="I11" s="12">
        <f>IF(SUM(J11:K11)&gt;0,SUM(J11:K11),"－")</f>
        <v>356</v>
      </c>
      <c r="J11" s="19">
        <v>347</v>
      </c>
      <c r="K11" s="19">
        <v>9</v>
      </c>
      <c r="L11" s="19">
        <v>4428</v>
      </c>
      <c r="M11" s="11">
        <f>IF(SUM(N11:O11)&gt;0,SUM(N11:O11),"－")</f>
        <v>123445</v>
      </c>
      <c r="N11" s="19">
        <v>63394</v>
      </c>
      <c r="O11" s="19">
        <v>60051</v>
      </c>
      <c r="P11" s="11">
        <f>IF(SUM(Q11:R11)&gt;0,SUM(Q11:R11),"－")</f>
        <v>6658</v>
      </c>
      <c r="Q11" s="19">
        <v>2573</v>
      </c>
      <c r="R11" s="19">
        <v>4085</v>
      </c>
    </row>
    <row r="12" spans="1:18" ht="18.75" customHeight="1">
      <c r="A12" s="26"/>
      <c r="B12" s="26"/>
      <c r="C12" s="26"/>
      <c r="D12" s="26"/>
      <c r="E12" s="26"/>
      <c r="F12" s="8"/>
      <c r="G12" s="5" t="s">
        <v>17</v>
      </c>
      <c r="H12" s="8"/>
      <c r="I12" s="12">
        <f>IF(SUM(J12:K12)&gt;0,SUM(J12:K12),"－")</f>
        <v>1</v>
      </c>
      <c r="J12" s="19">
        <v>1</v>
      </c>
      <c r="K12" s="19" t="s">
        <v>10</v>
      </c>
      <c r="L12" s="19">
        <v>3</v>
      </c>
      <c r="M12" s="11">
        <f>IF(SUM(N12:O12)&gt;0,SUM(N12:O12),"－")</f>
        <v>5</v>
      </c>
      <c r="N12" s="19">
        <v>4</v>
      </c>
      <c r="O12" s="19">
        <v>1</v>
      </c>
      <c r="P12" s="11">
        <f>IF(SUM(Q12:R12)&gt;0,SUM(Q12:R12),"－")</f>
        <v>2</v>
      </c>
      <c r="Q12" s="19">
        <v>1</v>
      </c>
      <c r="R12" s="19">
        <v>1</v>
      </c>
    </row>
    <row r="13" spans="1:18" ht="18.75" customHeight="1">
      <c r="A13" s="26" t="s">
        <v>36</v>
      </c>
      <c r="B13" s="26"/>
      <c r="C13" s="26"/>
      <c r="D13" s="26"/>
      <c r="E13" s="26"/>
      <c r="F13" s="8"/>
      <c r="G13" s="18" t="s">
        <v>14</v>
      </c>
      <c r="H13" s="14"/>
      <c r="I13" s="17">
        <f aca="true" t="shared" si="2" ref="I13:R13">IF(SUM(I14:I16)&gt;0,SUM(I14:I16),"－")</f>
        <v>185</v>
      </c>
      <c r="J13" s="16">
        <f t="shared" si="2"/>
        <v>184</v>
      </c>
      <c r="K13" s="16">
        <f t="shared" si="2"/>
        <v>1</v>
      </c>
      <c r="L13" s="16">
        <f t="shared" si="2"/>
        <v>2114</v>
      </c>
      <c r="M13" s="16">
        <f t="shared" si="2"/>
        <v>69013</v>
      </c>
      <c r="N13" s="16">
        <f t="shared" si="2"/>
        <v>35472</v>
      </c>
      <c r="O13" s="16">
        <f t="shared" si="2"/>
        <v>33541</v>
      </c>
      <c r="P13" s="16">
        <f t="shared" si="2"/>
        <v>4361</v>
      </c>
      <c r="Q13" s="16">
        <f t="shared" si="2"/>
        <v>2665</v>
      </c>
      <c r="R13" s="16">
        <f t="shared" si="2"/>
        <v>1696</v>
      </c>
    </row>
    <row r="14" spans="1:18" ht="18.75" customHeight="1">
      <c r="A14" s="26"/>
      <c r="B14" s="26"/>
      <c r="C14" s="26"/>
      <c r="D14" s="26"/>
      <c r="E14" s="26"/>
      <c r="F14" s="8"/>
      <c r="G14" s="5" t="s">
        <v>15</v>
      </c>
      <c r="H14" s="8"/>
      <c r="I14" s="12">
        <f>IF(SUM(J14:K14)&gt;0,SUM(J14:K14),"－")</f>
        <v>1</v>
      </c>
      <c r="J14" s="19">
        <v>1</v>
      </c>
      <c r="K14" s="19" t="s">
        <v>10</v>
      </c>
      <c r="L14" s="19">
        <v>12</v>
      </c>
      <c r="M14" s="11">
        <f>IF(SUM(N14:O14)&gt;0,SUM(N14:O14),"－")</f>
        <v>503</v>
      </c>
      <c r="N14" s="20">
        <v>251</v>
      </c>
      <c r="O14" s="20">
        <v>252</v>
      </c>
      <c r="P14" s="11">
        <f>IF(SUM(Q14:R14)&gt;0,SUM(Q14:R14),"－")</f>
        <v>23</v>
      </c>
      <c r="Q14" s="19">
        <v>20</v>
      </c>
      <c r="R14" s="19">
        <v>3</v>
      </c>
    </row>
    <row r="15" spans="1:18" ht="18.75" customHeight="1">
      <c r="A15" s="26"/>
      <c r="B15" s="26"/>
      <c r="C15" s="26"/>
      <c r="D15" s="26"/>
      <c r="E15" s="26"/>
      <c r="F15" s="8"/>
      <c r="G15" s="5" t="s">
        <v>16</v>
      </c>
      <c r="H15" s="8"/>
      <c r="I15" s="12">
        <f>IF(SUM(J15:K15)&gt;0,SUM(J15:K15),"－")</f>
        <v>180</v>
      </c>
      <c r="J15" s="19">
        <v>179</v>
      </c>
      <c r="K15" s="19">
        <v>1</v>
      </c>
      <c r="L15" s="19">
        <v>2081</v>
      </c>
      <c r="M15" s="11">
        <f>IF(SUM(N15:O15)&gt;0,SUM(N15:O15),"－")</f>
        <v>67831</v>
      </c>
      <c r="N15" s="20">
        <v>35007</v>
      </c>
      <c r="O15" s="20">
        <v>32824</v>
      </c>
      <c r="P15" s="11">
        <f>IF(SUM(Q15:R15)&gt;0,SUM(Q15:R15),"－")</f>
        <v>4307</v>
      </c>
      <c r="Q15" s="19">
        <v>2626</v>
      </c>
      <c r="R15" s="19">
        <v>1681</v>
      </c>
    </row>
    <row r="16" spans="1:18" ht="18.75" customHeight="1">
      <c r="A16" s="26"/>
      <c r="B16" s="26"/>
      <c r="C16" s="26"/>
      <c r="D16" s="26"/>
      <c r="E16" s="26"/>
      <c r="F16" s="8"/>
      <c r="G16" s="5" t="s">
        <v>17</v>
      </c>
      <c r="H16" s="8"/>
      <c r="I16" s="12">
        <f>IF(SUM(J16:K16)&gt;0,SUM(J16:K16),"－")</f>
        <v>4</v>
      </c>
      <c r="J16" s="19">
        <v>4</v>
      </c>
      <c r="K16" s="19" t="s">
        <v>10</v>
      </c>
      <c r="L16" s="19">
        <v>21</v>
      </c>
      <c r="M16" s="11">
        <f>IF(SUM(N16:O16)&gt;0,SUM(N16:O16),"－")</f>
        <v>679</v>
      </c>
      <c r="N16" s="20">
        <v>214</v>
      </c>
      <c r="O16" s="20">
        <v>465</v>
      </c>
      <c r="P16" s="11">
        <f>IF(SUM(Q16:R16)&gt;0,SUM(Q16:R16),"－")</f>
        <v>31</v>
      </c>
      <c r="Q16" s="19">
        <v>19</v>
      </c>
      <c r="R16" s="19">
        <v>12</v>
      </c>
    </row>
    <row r="17" spans="1:18" ht="18.75" customHeight="1">
      <c r="A17" s="3"/>
      <c r="B17" s="8"/>
      <c r="C17" s="26" t="s">
        <v>19</v>
      </c>
      <c r="D17" s="26"/>
      <c r="E17" s="26"/>
      <c r="F17" s="8"/>
      <c r="G17" s="18" t="s">
        <v>14</v>
      </c>
      <c r="H17" s="14"/>
      <c r="I17" s="17">
        <f>IF(SUM(I18:I19)&gt;0,SUM(I18:I19),"－")</f>
        <v>87</v>
      </c>
      <c r="J17" s="16">
        <f>IF(SUM(J18:J19)&gt;0,SUM(J18:J19),"－")</f>
        <v>87</v>
      </c>
      <c r="K17" s="16" t="str">
        <f>IF(SUM(K18:K19)&gt;0,SUM(K18:K19),"－")</f>
        <v>－</v>
      </c>
      <c r="L17" s="16" t="s">
        <v>30</v>
      </c>
      <c r="M17" s="16">
        <f aca="true" t="shared" si="3" ref="M17:R17">IF(SUM(M18:M19)&gt;0,SUM(M18:M19),"－")</f>
        <v>67243</v>
      </c>
      <c r="N17" s="16">
        <f t="shared" si="3"/>
        <v>33645</v>
      </c>
      <c r="O17" s="16">
        <f t="shared" si="3"/>
        <v>33598</v>
      </c>
      <c r="P17" s="16">
        <f t="shared" si="3"/>
        <v>4247</v>
      </c>
      <c r="Q17" s="16">
        <f t="shared" si="3"/>
        <v>3302</v>
      </c>
      <c r="R17" s="16">
        <f t="shared" si="3"/>
        <v>945</v>
      </c>
    </row>
    <row r="18" spans="1:18" ht="18.75" customHeight="1">
      <c r="A18" s="3"/>
      <c r="B18" s="8"/>
      <c r="C18" s="26"/>
      <c r="D18" s="26"/>
      <c r="E18" s="26"/>
      <c r="F18" s="8"/>
      <c r="G18" s="5" t="s">
        <v>16</v>
      </c>
      <c r="H18" s="8"/>
      <c r="I18" s="21">
        <f aca="true" t="shared" si="4" ref="I18:K19">IF(SUM(I20)+SUM(I22)+SUM(I24)&gt;0,SUM(I20)+SUM(I22)+SUM(I24),"－")</f>
        <v>74</v>
      </c>
      <c r="J18" s="22">
        <f t="shared" si="4"/>
        <v>74</v>
      </c>
      <c r="K18" s="22" t="str">
        <f t="shared" si="4"/>
        <v>－</v>
      </c>
      <c r="L18" s="22" t="s">
        <v>11</v>
      </c>
      <c r="M18" s="22">
        <f aca="true" t="shared" si="5" ref="M18:R19">IF(SUM(M20)+SUM(M22)+SUM(M24)&gt;0,SUM(M20)+SUM(M22)+SUM(M24),"－")</f>
        <v>51634</v>
      </c>
      <c r="N18" s="22">
        <f t="shared" si="5"/>
        <v>27609</v>
      </c>
      <c r="O18" s="22">
        <f t="shared" si="5"/>
        <v>24025</v>
      </c>
      <c r="P18" s="22">
        <f t="shared" si="5"/>
        <v>3538</v>
      </c>
      <c r="Q18" s="22">
        <f t="shared" si="5"/>
        <v>2790</v>
      </c>
      <c r="R18" s="22">
        <f t="shared" si="5"/>
        <v>748</v>
      </c>
    </row>
    <row r="19" spans="1:18" ht="18.75" customHeight="1">
      <c r="A19" s="14" t="s">
        <v>18</v>
      </c>
      <c r="B19" s="8"/>
      <c r="C19" s="26"/>
      <c r="D19" s="26"/>
      <c r="E19" s="26"/>
      <c r="F19" s="8"/>
      <c r="G19" s="5" t="s">
        <v>17</v>
      </c>
      <c r="H19" s="8"/>
      <c r="I19" s="21">
        <f t="shared" si="4"/>
        <v>13</v>
      </c>
      <c r="J19" s="22">
        <f t="shared" si="4"/>
        <v>13</v>
      </c>
      <c r="K19" s="22" t="str">
        <f t="shared" si="4"/>
        <v>－</v>
      </c>
      <c r="L19" s="22" t="s">
        <v>11</v>
      </c>
      <c r="M19" s="22">
        <f t="shared" si="5"/>
        <v>15609</v>
      </c>
      <c r="N19" s="22">
        <f t="shared" si="5"/>
        <v>6036</v>
      </c>
      <c r="O19" s="22">
        <f t="shared" si="5"/>
        <v>9573</v>
      </c>
      <c r="P19" s="22">
        <f t="shared" si="5"/>
        <v>709</v>
      </c>
      <c r="Q19" s="22">
        <f t="shared" si="5"/>
        <v>512</v>
      </c>
      <c r="R19" s="22">
        <f t="shared" si="5"/>
        <v>197</v>
      </c>
    </row>
    <row r="20" spans="1:18" ht="18.75" customHeight="1">
      <c r="A20" s="14" t="s">
        <v>20</v>
      </c>
      <c r="B20" s="8"/>
      <c r="C20" s="8"/>
      <c r="D20" s="8"/>
      <c r="E20" s="27" t="s">
        <v>21</v>
      </c>
      <c r="F20" s="8"/>
      <c r="G20" s="5" t="s">
        <v>16</v>
      </c>
      <c r="H20" s="8"/>
      <c r="I20" s="12">
        <f aca="true" t="shared" si="6" ref="I20:I25">IF(SUM(J20:K20)&gt;0,SUM(J20:K20),"－")</f>
        <v>58</v>
      </c>
      <c r="J20" s="19">
        <v>58</v>
      </c>
      <c r="K20" s="19" t="s">
        <v>10</v>
      </c>
      <c r="L20" s="11" t="s">
        <v>11</v>
      </c>
      <c r="M20" s="11">
        <f>IF(SUM(N20:O20)&gt;0,SUM(N20:O20),"－")</f>
        <v>50196</v>
      </c>
      <c r="N20" s="19">
        <v>26585</v>
      </c>
      <c r="O20" s="19">
        <v>23611</v>
      </c>
      <c r="P20" s="11">
        <f>IF(SUM(Q20:R20)&gt;0,SUM(Q20:R20),"－")</f>
        <v>3341</v>
      </c>
      <c r="Q20" s="19">
        <v>2606</v>
      </c>
      <c r="R20" s="19">
        <v>735</v>
      </c>
    </row>
    <row r="21" spans="1:18" ht="18.75" customHeight="1">
      <c r="A21" s="14" t="s">
        <v>22</v>
      </c>
      <c r="B21" s="8"/>
      <c r="C21" s="8" t="s">
        <v>23</v>
      </c>
      <c r="D21" s="8"/>
      <c r="E21" s="27"/>
      <c r="F21" s="8"/>
      <c r="G21" s="5" t="s">
        <v>17</v>
      </c>
      <c r="H21" s="8"/>
      <c r="I21" s="12">
        <f t="shared" si="6"/>
        <v>13</v>
      </c>
      <c r="J21" s="19">
        <v>13</v>
      </c>
      <c r="K21" s="19" t="s">
        <v>10</v>
      </c>
      <c r="L21" s="11" t="s">
        <v>11</v>
      </c>
      <c r="M21" s="11">
        <f>IF(SUM(N21:O21)&gt;0,SUM(N21:O21),"－")</f>
        <v>15609</v>
      </c>
      <c r="N21" s="19">
        <v>6036</v>
      </c>
      <c r="O21" s="19">
        <v>9573</v>
      </c>
      <c r="P21" s="11">
        <f>IF(SUM(Q21:R21)&gt;0,SUM(Q21:R21),"－")</f>
        <v>709</v>
      </c>
      <c r="Q21" s="19">
        <v>512</v>
      </c>
      <c r="R21" s="19">
        <v>197</v>
      </c>
    </row>
    <row r="22" spans="1:18" ht="18.75" customHeight="1">
      <c r="A22" s="14" t="s">
        <v>26</v>
      </c>
      <c r="B22" s="8"/>
      <c r="C22" s="27" t="s">
        <v>24</v>
      </c>
      <c r="D22" s="8"/>
      <c r="E22" s="27" t="s">
        <v>25</v>
      </c>
      <c r="F22" s="8"/>
      <c r="G22" s="5" t="s">
        <v>16</v>
      </c>
      <c r="H22" s="8"/>
      <c r="I22" s="12">
        <f t="shared" si="6"/>
        <v>1</v>
      </c>
      <c r="J22" s="19">
        <v>1</v>
      </c>
      <c r="K22" s="19" t="s">
        <v>10</v>
      </c>
      <c r="L22" s="11" t="s">
        <v>11</v>
      </c>
      <c r="M22" s="11">
        <f>IF(SUM(N22:O22)&gt;0,SUM(N22:O22),"－")</f>
        <v>1438</v>
      </c>
      <c r="N22" s="19">
        <v>1024</v>
      </c>
      <c r="O22" s="19">
        <v>414</v>
      </c>
      <c r="P22" s="11">
        <f>IF(SUM(Q22:R22)&gt;0,SUM(Q22:R22),"－")</f>
        <v>197</v>
      </c>
      <c r="Q22" s="19">
        <v>184</v>
      </c>
      <c r="R22" s="19">
        <v>13</v>
      </c>
    </row>
    <row r="23" spans="1:18" ht="18.75" customHeight="1">
      <c r="A23" s="8"/>
      <c r="B23" s="8"/>
      <c r="C23" s="27"/>
      <c r="D23" s="8"/>
      <c r="E23" s="27"/>
      <c r="F23" s="8"/>
      <c r="G23" s="5" t="s">
        <v>17</v>
      </c>
      <c r="H23" s="8"/>
      <c r="I23" s="12" t="str">
        <f t="shared" si="6"/>
        <v>－</v>
      </c>
      <c r="J23" s="19" t="s">
        <v>10</v>
      </c>
      <c r="K23" s="19" t="s">
        <v>10</v>
      </c>
      <c r="L23" s="11" t="s">
        <v>11</v>
      </c>
      <c r="M23" s="11" t="str">
        <f>IF(SUM(N23:O23)&gt;0,SUM(N23:O23),"－")</f>
        <v>－</v>
      </c>
      <c r="N23" s="19" t="s">
        <v>10</v>
      </c>
      <c r="O23" s="19" t="s">
        <v>10</v>
      </c>
      <c r="P23" s="11" t="str">
        <f>IF(SUM(Q23:R23)&gt;0,SUM(Q23:R23),"－")</f>
        <v>－</v>
      </c>
      <c r="Q23" s="19" t="s">
        <v>10</v>
      </c>
      <c r="R23" s="19" t="s">
        <v>10</v>
      </c>
    </row>
    <row r="24" spans="1:18" ht="18.75" customHeight="1">
      <c r="A24" s="3"/>
      <c r="B24" s="8"/>
      <c r="C24" s="8" t="s">
        <v>27</v>
      </c>
      <c r="D24" s="8"/>
      <c r="E24" s="27" t="s">
        <v>28</v>
      </c>
      <c r="F24" s="8"/>
      <c r="G24" s="5" t="s">
        <v>16</v>
      </c>
      <c r="H24" s="8"/>
      <c r="I24" s="12">
        <f t="shared" si="6"/>
        <v>15</v>
      </c>
      <c r="J24" s="19">
        <v>15</v>
      </c>
      <c r="K24" s="19" t="s">
        <v>10</v>
      </c>
      <c r="L24" s="11" t="s">
        <v>11</v>
      </c>
      <c r="M24" s="11" t="s">
        <v>11</v>
      </c>
      <c r="N24" s="11" t="s">
        <v>11</v>
      </c>
      <c r="O24" s="11" t="s">
        <v>11</v>
      </c>
      <c r="P24" s="11" t="s">
        <v>11</v>
      </c>
      <c r="Q24" s="11" t="s">
        <v>11</v>
      </c>
      <c r="R24" s="11" t="s">
        <v>11</v>
      </c>
    </row>
    <row r="25" spans="1:18" ht="18.75" customHeight="1">
      <c r="A25" s="8"/>
      <c r="B25" s="8"/>
      <c r="C25" s="8"/>
      <c r="D25" s="8"/>
      <c r="E25" s="27"/>
      <c r="F25" s="8"/>
      <c r="G25" s="5" t="s">
        <v>17</v>
      </c>
      <c r="H25" s="8"/>
      <c r="I25" s="12" t="str">
        <f t="shared" si="6"/>
        <v>－</v>
      </c>
      <c r="J25" s="19" t="s">
        <v>10</v>
      </c>
      <c r="K25" s="19" t="s">
        <v>10</v>
      </c>
      <c r="L25" s="11" t="s">
        <v>11</v>
      </c>
      <c r="M25" s="11" t="s">
        <v>11</v>
      </c>
      <c r="N25" s="11" t="s">
        <v>11</v>
      </c>
      <c r="O25" s="11" t="s">
        <v>11</v>
      </c>
      <c r="P25" s="11" t="s">
        <v>11</v>
      </c>
      <c r="Q25" s="11" t="s">
        <v>11</v>
      </c>
      <c r="R25" s="11" t="s">
        <v>11</v>
      </c>
    </row>
    <row r="26" spans="1:18" ht="18.75" customHeight="1">
      <c r="A26" s="26" t="s">
        <v>37</v>
      </c>
      <c r="B26" s="26"/>
      <c r="C26" s="26"/>
      <c r="D26" s="26"/>
      <c r="E26" s="26"/>
      <c r="F26" s="14"/>
      <c r="G26" s="18" t="s">
        <v>16</v>
      </c>
      <c r="H26" s="14"/>
      <c r="I26" s="17">
        <f>IF(SUM(J26:K26)&gt;0,SUM(J26:K26),"－")</f>
        <v>1</v>
      </c>
      <c r="J26" s="23">
        <v>1</v>
      </c>
      <c r="K26" s="23" t="s">
        <v>0</v>
      </c>
      <c r="L26" s="23">
        <v>22</v>
      </c>
      <c r="M26" s="16">
        <f>IF(SUM(N26:O26)&gt;0,SUM(N26:O26),"－")</f>
        <v>58</v>
      </c>
      <c r="N26" s="23">
        <v>34</v>
      </c>
      <c r="O26" s="23">
        <v>24</v>
      </c>
      <c r="P26" s="16">
        <f>IF(SUM(Q26:R26)&gt;0,SUM(Q26:R26),"－")</f>
        <v>48</v>
      </c>
      <c r="Q26" s="23">
        <v>23</v>
      </c>
      <c r="R26" s="23">
        <v>25</v>
      </c>
    </row>
    <row r="27" spans="1:18" ht="18.75" customHeight="1">
      <c r="A27" s="26" t="s">
        <v>38</v>
      </c>
      <c r="B27" s="26"/>
      <c r="C27" s="26"/>
      <c r="D27" s="26"/>
      <c r="E27" s="26"/>
      <c r="F27" s="14"/>
      <c r="G27" s="18" t="s">
        <v>16</v>
      </c>
      <c r="H27" s="14"/>
      <c r="I27" s="17">
        <f>IF(SUM(J27:K27)&gt;0,SUM(J27:K27),"－")</f>
        <v>1</v>
      </c>
      <c r="J27" s="23">
        <v>1</v>
      </c>
      <c r="K27" s="23" t="s">
        <v>0</v>
      </c>
      <c r="L27" s="23">
        <v>28</v>
      </c>
      <c r="M27" s="16">
        <f>IF(SUM(N27:O27)&gt;0,SUM(N27:O27),"－")</f>
        <v>120</v>
      </c>
      <c r="N27" s="23">
        <v>60</v>
      </c>
      <c r="O27" s="23">
        <v>60</v>
      </c>
      <c r="P27" s="16">
        <f>IF(SUM(Q27:R27)&gt;0,SUM(Q27:R27),"－")</f>
        <v>68</v>
      </c>
      <c r="Q27" s="23">
        <v>27</v>
      </c>
      <c r="R27" s="23">
        <v>41</v>
      </c>
    </row>
    <row r="28" spans="1:18" ht="18.75" customHeight="1">
      <c r="A28" s="26" t="s">
        <v>39</v>
      </c>
      <c r="B28" s="26"/>
      <c r="C28" s="26"/>
      <c r="D28" s="26"/>
      <c r="E28" s="26"/>
      <c r="F28" s="8"/>
      <c r="G28" s="18" t="s">
        <v>14</v>
      </c>
      <c r="H28" s="14"/>
      <c r="I28" s="17">
        <f aca="true" t="shared" si="7" ref="I28:R28">IF(SUM(I29:I31)&gt;0,SUM(I29:I31),"－")</f>
        <v>23</v>
      </c>
      <c r="J28" s="16">
        <f t="shared" si="7"/>
        <v>18</v>
      </c>
      <c r="K28" s="16">
        <f t="shared" si="7"/>
        <v>5</v>
      </c>
      <c r="L28" s="16">
        <f t="shared" si="7"/>
        <v>437</v>
      </c>
      <c r="M28" s="16">
        <f t="shared" si="7"/>
        <v>1516</v>
      </c>
      <c r="N28" s="16">
        <f t="shared" si="7"/>
        <v>953</v>
      </c>
      <c r="O28" s="16">
        <f t="shared" si="7"/>
        <v>563</v>
      </c>
      <c r="P28" s="16">
        <f t="shared" si="7"/>
        <v>922</v>
      </c>
      <c r="Q28" s="16">
        <f t="shared" si="7"/>
        <v>394</v>
      </c>
      <c r="R28" s="16">
        <f t="shared" si="7"/>
        <v>528</v>
      </c>
    </row>
    <row r="29" spans="1:18" ht="18.75" customHeight="1">
      <c r="A29" s="26"/>
      <c r="B29" s="26"/>
      <c r="C29" s="26"/>
      <c r="D29" s="26"/>
      <c r="E29" s="26"/>
      <c r="F29" s="8"/>
      <c r="G29" s="5" t="s">
        <v>15</v>
      </c>
      <c r="H29" s="8"/>
      <c r="I29" s="12">
        <f>IF(SUM(J29:K29)&gt;0,SUM(J29:K29),"－")</f>
        <v>1</v>
      </c>
      <c r="J29" s="19">
        <v>1</v>
      </c>
      <c r="K29" s="19" t="s">
        <v>10</v>
      </c>
      <c r="L29" s="19">
        <v>9</v>
      </c>
      <c r="M29" s="11">
        <f>IF(SUM(N29:O29)&gt;0,SUM(N29:O29),"－")</f>
        <v>58</v>
      </c>
      <c r="N29" s="19">
        <v>39</v>
      </c>
      <c r="O29" s="19">
        <v>19</v>
      </c>
      <c r="P29" s="11">
        <f>IF(SUM(Q29:R29)&gt;0,SUM(Q29:R29),"－")</f>
        <v>29</v>
      </c>
      <c r="Q29" s="19">
        <v>19</v>
      </c>
      <c r="R29" s="19">
        <v>10</v>
      </c>
    </row>
    <row r="30" spans="1:18" ht="18.75" customHeight="1">
      <c r="A30" s="26"/>
      <c r="B30" s="26"/>
      <c r="C30" s="26"/>
      <c r="D30" s="26"/>
      <c r="E30" s="26"/>
      <c r="F30" s="8"/>
      <c r="G30" s="5" t="s">
        <v>16</v>
      </c>
      <c r="H30" s="8"/>
      <c r="I30" s="12">
        <f>IF(SUM(J30:K30)&gt;0,SUM(J30:K30),"－")</f>
        <v>21</v>
      </c>
      <c r="J30" s="19">
        <v>16</v>
      </c>
      <c r="K30" s="19">
        <v>5</v>
      </c>
      <c r="L30" s="19">
        <v>423</v>
      </c>
      <c r="M30" s="11">
        <f>IF(SUM(N30:O30)&gt;0,SUM(N30:O30),"－")</f>
        <v>1422</v>
      </c>
      <c r="N30" s="19">
        <v>893</v>
      </c>
      <c r="O30" s="19">
        <v>529</v>
      </c>
      <c r="P30" s="11">
        <f>IF(SUM(Q30:R30)&gt;0,SUM(Q30:R30),"－")</f>
        <v>882</v>
      </c>
      <c r="Q30" s="19">
        <v>370</v>
      </c>
      <c r="R30" s="19">
        <v>512</v>
      </c>
    </row>
    <row r="31" spans="1:18" ht="18.75" customHeight="1">
      <c r="A31" s="26"/>
      <c r="B31" s="26"/>
      <c r="C31" s="26"/>
      <c r="D31" s="26"/>
      <c r="E31" s="26"/>
      <c r="F31" s="8"/>
      <c r="G31" s="5" t="s">
        <v>17</v>
      </c>
      <c r="H31" s="8"/>
      <c r="I31" s="12">
        <f>IF(SUM(J31:K31)&gt;0,SUM(J31:K31),"－")</f>
        <v>1</v>
      </c>
      <c r="J31" s="19">
        <v>1</v>
      </c>
      <c r="K31" s="19" t="s">
        <v>10</v>
      </c>
      <c r="L31" s="19">
        <v>5</v>
      </c>
      <c r="M31" s="11">
        <f>IF(SUM(N31:O31)&gt;0,SUM(N31:O31),"－")</f>
        <v>36</v>
      </c>
      <c r="N31" s="19">
        <v>21</v>
      </c>
      <c r="O31" s="19">
        <v>15</v>
      </c>
      <c r="P31" s="11">
        <f>IF(SUM(Q31:R31)&gt;0,SUM(Q31:R31),"－")</f>
        <v>11</v>
      </c>
      <c r="Q31" s="19">
        <v>5</v>
      </c>
      <c r="R31" s="19">
        <v>6</v>
      </c>
    </row>
    <row r="32" spans="1:18" ht="18.75" customHeight="1">
      <c r="A32" s="26" t="s">
        <v>40</v>
      </c>
      <c r="B32" s="26"/>
      <c r="C32" s="26"/>
      <c r="D32" s="26"/>
      <c r="E32" s="26"/>
      <c r="F32" s="8"/>
      <c r="G32" s="18" t="s">
        <v>14</v>
      </c>
      <c r="H32" s="14"/>
      <c r="I32" s="17">
        <f aca="true" t="shared" si="8" ref="I32:R32">IF(SUM(I33:I35)&gt;0,SUM(I33:I35),"－")</f>
        <v>254</v>
      </c>
      <c r="J32" s="16">
        <f t="shared" si="8"/>
        <v>251</v>
      </c>
      <c r="K32" s="16">
        <f t="shared" si="8"/>
        <v>3</v>
      </c>
      <c r="L32" s="16">
        <f t="shared" si="8"/>
        <v>1324</v>
      </c>
      <c r="M32" s="16">
        <f t="shared" si="8"/>
        <v>29093</v>
      </c>
      <c r="N32" s="16">
        <f t="shared" si="8"/>
        <v>14694</v>
      </c>
      <c r="O32" s="16">
        <f t="shared" si="8"/>
        <v>14399</v>
      </c>
      <c r="P32" s="16">
        <f t="shared" si="8"/>
        <v>1909</v>
      </c>
      <c r="Q32" s="16">
        <f t="shared" si="8"/>
        <v>121</v>
      </c>
      <c r="R32" s="16">
        <f t="shared" si="8"/>
        <v>1788</v>
      </c>
    </row>
    <row r="33" spans="1:18" ht="18.75" customHeight="1">
      <c r="A33" s="26"/>
      <c r="B33" s="26"/>
      <c r="C33" s="26"/>
      <c r="D33" s="26"/>
      <c r="E33" s="26"/>
      <c r="F33" s="8"/>
      <c r="G33" s="5" t="s">
        <v>15</v>
      </c>
      <c r="H33" s="8"/>
      <c r="I33" s="12">
        <f>IF(SUM(J33:K33)&gt;0,SUM(J33:K33),"－")</f>
        <v>1</v>
      </c>
      <c r="J33" s="19">
        <v>1</v>
      </c>
      <c r="K33" s="19" t="s">
        <v>10</v>
      </c>
      <c r="L33" s="19">
        <v>5</v>
      </c>
      <c r="M33" s="11">
        <f>IF(SUM(N33:O33)&gt;0,SUM(N33:O33),"－")</f>
        <v>153</v>
      </c>
      <c r="N33" s="19">
        <v>77</v>
      </c>
      <c r="O33" s="19">
        <v>76</v>
      </c>
      <c r="P33" s="11">
        <f>IF(SUM(Q33:R33)&gt;0,SUM(Q33:R33),"－")</f>
        <v>7</v>
      </c>
      <c r="Q33" s="19">
        <v>2</v>
      </c>
      <c r="R33" s="19">
        <v>5</v>
      </c>
    </row>
    <row r="34" spans="1:18" ht="18.75" customHeight="1">
      <c r="A34" s="26"/>
      <c r="B34" s="26"/>
      <c r="C34" s="26"/>
      <c r="D34" s="26"/>
      <c r="E34" s="26"/>
      <c r="F34" s="8"/>
      <c r="G34" s="5" t="s">
        <v>16</v>
      </c>
      <c r="H34" s="8"/>
      <c r="I34" s="12">
        <f>IF(SUM(J34:K34)&gt;0,SUM(J34:K34),"－")</f>
        <v>119</v>
      </c>
      <c r="J34" s="19">
        <v>116</v>
      </c>
      <c r="K34" s="19">
        <v>3</v>
      </c>
      <c r="L34" s="19">
        <v>435</v>
      </c>
      <c r="M34" s="11">
        <f>IF(SUM(N34:O34)&gt;0,SUM(N34:O34),"－")</f>
        <v>8066</v>
      </c>
      <c r="N34" s="19">
        <v>4122</v>
      </c>
      <c r="O34" s="19">
        <v>3944</v>
      </c>
      <c r="P34" s="11">
        <f>IF(SUM(Q34:R34)&gt;0,SUM(Q34:R34),"－")</f>
        <v>588</v>
      </c>
      <c r="Q34" s="19">
        <v>25</v>
      </c>
      <c r="R34" s="19">
        <v>563</v>
      </c>
    </row>
    <row r="35" spans="1:18" ht="18.75" customHeight="1">
      <c r="A35" s="26"/>
      <c r="B35" s="26"/>
      <c r="C35" s="26"/>
      <c r="D35" s="26"/>
      <c r="E35" s="26"/>
      <c r="F35" s="8"/>
      <c r="G35" s="5" t="s">
        <v>17</v>
      </c>
      <c r="H35" s="8"/>
      <c r="I35" s="12">
        <f>IF(SUM(J35:K35)&gt;0,SUM(J35:K35),"－")</f>
        <v>134</v>
      </c>
      <c r="J35" s="19">
        <v>134</v>
      </c>
      <c r="K35" s="19" t="s">
        <v>10</v>
      </c>
      <c r="L35" s="19">
        <v>884</v>
      </c>
      <c r="M35" s="11">
        <f>IF(SUM(N35:O35)&gt;0,SUM(N35:O35),"－")</f>
        <v>20874</v>
      </c>
      <c r="N35" s="19">
        <v>10495</v>
      </c>
      <c r="O35" s="19">
        <v>10379</v>
      </c>
      <c r="P35" s="11">
        <f>IF(SUM(Q35:R35)&gt;0,SUM(Q35:R35),"－")</f>
        <v>1314</v>
      </c>
      <c r="Q35" s="19">
        <v>94</v>
      </c>
      <c r="R35" s="19">
        <v>1220</v>
      </c>
    </row>
    <row r="36" spans="1:18" ht="18.75" customHeight="1">
      <c r="A36" s="26" t="s">
        <v>41</v>
      </c>
      <c r="B36" s="26"/>
      <c r="C36" s="26"/>
      <c r="D36" s="26"/>
      <c r="E36" s="26"/>
      <c r="F36" s="8"/>
      <c r="G36" s="18" t="s">
        <v>14</v>
      </c>
      <c r="H36" s="14"/>
      <c r="I36" s="17">
        <f>IF(SUM(I37:I39)&gt;0,SUM(I37:I39),"－")</f>
        <v>66</v>
      </c>
      <c r="J36" s="16">
        <f>IF(SUM(J37:J39)&gt;0,SUM(J37:J39),"－")</f>
        <v>66</v>
      </c>
      <c r="K36" s="16" t="str">
        <f>IF(SUM(K37:K39)&gt;0,SUM(K37:K39),"－")</f>
        <v>－</v>
      </c>
      <c r="L36" s="16" t="s">
        <v>30</v>
      </c>
      <c r="M36" s="16">
        <f aca="true" t="shared" si="9" ref="M36:R36">IF(SUM(M37:M39)&gt;0,SUM(M37:M39),"－")</f>
        <v>9036</v>
      </c>
      <c r="N36" s="16">
        <f t="shared" si="9"/>
        <v>4248</v>
      </c>
      <c r="O36" s="16">
        <f t="shared" si="9"/>
        <v>4788</v>
      </c>
      <c r="P36" s="16">
        <f t="shared" si="9"/>
        <v>478</v>
      </c>
      <c r="Q36" s="16">
        <f t="shared" si="9"/>
        <v>240</v>
      </c>
      <c r="R36" s="16">
        <f t="shared" si="9"/>
        <v>238</v>
      </c>
    </row>
    <row r="37" spans="1:18" ht="18.75" customHeight="1">
      <c r="A37" s="26"/>
      <c r="B37" s="26"/>
      <c r="C37" s="26"/>
      <c r="D37" s="26"/>
      <c r="E37" s="26"/>
      <c r="F37" s="8"/>
      <c r="G37" s="5" t="s">
        <v>15</v>
      </c>
      <c r="H37" s="8"/>
      <c r="I37" s="12">
        <f>IF(SUM(J37:K37)&gt;0,SUM(J37:K37),"－")</f>
        <v>2</v>
      </c>
      <c r="J37" s="19">
        <v>2</v>
      </c>
      <c r="K37" s="19" t="s">
        <v>10</v>
      </c>
      <c r="L37" s="11" t="s">
        <v>11</v>
      </c>
      <c r="M37" s="11">
        <f>IF(SUM(N37:O37)&gt;0,SUM(N37:O37),"－")</f>
        <v>206</v>
      </c>
      <c r="N37" s="19" t="s">
        <v>10</v>
      </c>
      <c r="O37" s="19">
        <v>206</v>
      </c>
      <c r="P37" s="11">
        <f>IF(SUM(Q37:R37)&gt;0,SUM(Q37:R37),"－")</f>
        <v>10</v>
      </c>
      <c r="Q37" s="19" t="s">
        <v>10</v>
      </c>
      <c r="R37" s="19">
        <v>10</v>
      </c>
    </row>
    <row r="38" spans="1:18" ht="18.75" customHeight="1">
      <c r="A38" s="26"/>
      <c r="B38" s="26"/>
      <c r="C38" s="26"/>
      <c r="D38" s="26"/>
      <c r="E38" s="26"/>
      <c r="F38" s="8"/>
      <c r="G38" s="5" t="s">
        <v>16</v>
      </c>
      <c r="H38" s="8"/>
      <c r="I38" s="12">
        <f>IF(SUM(J38:K38)&gt;0,SUM(J38:K38),"－")</f>
        <v>1</v>
      </c>
      <c r="J38" s="19">
        <v>1</v>
      </c>
      <c r="K38" s="19" t="s">
        <v>10</v>
      </c>
      <c r="L38" s="11" t="s">
        <v>11</v>
      </c>
      <c r="M38" s="11">
        <f>IF(SUM(N38:O38)&gt;0,SUM(N38:O38),"－")</f>
        <v>100</v>
      </c>
      <c r="N38" s="19">
        <v>11</v>
      </c>
      <c r="O38" s="19">
        <v>89</v>
      </c>
      <c r="P38" s="11">
        <f>IF(SUM(Q38:R38)&gt;0,SUM(Q38:R38),"－")</f>
        <v>6</v>
      </c>
      <c r="Q38" s="19" t="s">
        <v>10</v>
      </c>
      <c r="R38" s="19">
        <v>6</v>
      </c>
    </row>
    <row r="39" spans="1:18" ht="18.75" customHeight="1">
      <c r="A39" s="26"/>
      <c r="B39" s="26"/>
      <c r="C39" s="26"/>
      <c r="D39" s="26"/>
      <c r="E39" s="26"/>
      <c r="F39" s="8"/>
      <c r="G39" s="5" t="s">
        <v>17</v>
      </c>
      <c r="H39" s="8"/>
      <c r="I39" s="12">
        <f>IF(SUM(J39:K39)&gt;0,SUM(J39:K39),"－")</f>
        <v>63</v>
      </c>
      <c r="J39" s="19">
        <v>63</v>
      </c>
      <c r="K39" s="19" t="s">
        <v>10</v>
      </c>
      <c r="L39" s="11" t="s">
        <v>11</v>
      </c>
      <c r="M39" s="11">
        <f>IF(SUM(N39:O39)&gt;0,SUM(N39:O39),"－")</f>
        <v>8730</v>
      </c>
      <c r="N39" s="19">
        <v>4237</v>
      </c>
      <c r="O39" s="19">
        <v>4493</v>
      </c>
      <c r="P39" s="11">
        <f>IF(SUM(Q39:R39)&gt;0,SUM(Q39:R39),"－")</f>
        <v>462</v>
      </c>
      <c r="Q39" s="19">
        <v>240</v>
      </c>
      <c r="R39" s="19">
        <v>222</v>
      </c>
    </row>
    <row r="40" spans="1:18" ht="18.75" customHeight="1">
      <c r="A40" s="26" t="s">
        <v>42</v>
      </c>
      <c r="B40" s="26"/>
      <c r="C40" s="26"/>
      <c r="D40" s="26"/>
      <c r="E40" s="26"/>
      <c r="F40" s="8"/>
      <c r="G40" s="18" t="s">
        <v>14</v>
      </c>
      <c r="H40" s="14"/>
      <c r="I40" s="17">
        <f>IF(SUM(I41:I42)&gt;0,SUM(I41:I42),"－")</f>
        <v>60</v>
      </c>
      <c r="J40" s="16">
        <f>IF(SUM(J41:J42)&gt;0,SUM(J41:J42),"－")</f>
        <v>60</v>
      </c>
      <c r="K40" s="16" t="str">
        <f>IF(SUM(K41:K42)&gt;0,SUM(K41:K42),"－")</f>
        <v>－</v>
      </c>
      <c r="L40" s="16" t="s">
        <v>30</v>
      </c>
      <c r="M40" s="16">
        <f aca="true" t="shared" si="10" ref="M40:R40">IF(SUM(M41:M42)&gt;0,SUM(M41:M42),"－")</f>
        <v>3450</v>
      </c>
      <c r="N40" s="16">
        <f t="shared" si="10"/>
        <v>924</v>
      </c>
      <c r="O40" s="16">
        <f t="shared" si="10"/>
        <v>2526</v>
      </c>
      <c r="P40" s="16">
        <f t="shared" si="10"/>
        <v>185</v>
      </c>
      <c r="Q40" s="16">
        <f t="shared" si="10"/>
        <v>37</v>
      </c>
      <c r="R40" s="16">
        <f t="shared" si="10"/>
        <v>148</v>
      </c>
    </row>
    <row r="41" spans="1:18" ht="18.75" customHeight="1">
      <c r="A41" s="26"/>
      <c r="B41" s="26"/>
      <c r="C41" s="26"/>
      <c r="D41" s="26"/>
      <c r="E41" s="26"/>
      <c r="F41" s="8"/>
      <c r="G41" s="5" t="s">
        <v>16</v>
      </c>
      <c r="H41" s="8"/>
      <c r="I41" s="12">
        <f>IF(SUM(J41:K41)&gt;0,SUM(J41:K41),"－")</f>
        <v>2</v>
      </c>
      <c r="J41" s="19">
        <v>2</v>
      </c>
      <c r="K41" s="19" t="s">
        <v>10</v>
      </c>
      <c r="L41" s="11" t="s">
        <v>11</v>
      </c>
      <c r="M41" s="11">
        <f>IF(SUM(N41:O41)&gt;0,SUM(N41:O41),"－")</f>
        <v>234</v>
      </c>
      <c r="N41" s="19">
        <v>10</v>
      </c>
      <c r="O41" s="19">
        <v>224</v>
      </c>
      <c r="P41" s="11">
        <f>IF(SUM(Q41:R41)&gt;0,SUM(Q41:R41),"－")</f>
        <v>11</v>
      </c>
      <c r="Q41" s="19">
        <v>1</v>
      </c>
      <c r="R41" s="19">
        <v>10</v>
      </c>
    </row>
    <row r="42" spans="1:18" ht="18.75" customHeight="1" thickBot="1">
      <c r="A42" s="28"/>
      <c r="B42" s="28"/>
      <c r="C42" s="28"/>
      <c r="D42" s="28"/>
      <c r="E42" s="28"/>
      <c r="F42" s="2"/>
      <c r="G42" s="10" t="s">
        <v>17</v>
      </c>
      <c r="H42" s="2"/>
      <c r="I42" s="13">
        <f>IF(SUM(J42:K42)&gt;0,SUM(J42:K42),"－")</f>
        <v>58</v>
      </c>
      <c r="J42" s="24">
        <v>58</v>
      </c>
      <c r="K42" s="24" t="s">
        <v>10</v>
      </c>
      <c r="L42" s="9" t="s">
        <v>11</v>
      </c>
      <c r="M42" s="9">
        <f>IF(SUM(N42:O42)&gt;0,SUM(N42:O42),"－")</f>
        <v>3216</v>
      </c>
      <c r="N42" s="24">
        <v>914</v>
      </c>
      <c r="O42" s="24">
        <v>2302</v>
      </c>
      <c r="P42" s="9">
        <f>IF(SUM(Q42:R42)&gt;0,SUM(Q42:R42),"－")</f>
        <v>174</v>
      </c>
      <c r="Q42" s="24">
        <v>36</v>
      </c>
      <c r="R42" s="24">
        <v>138</v>
      </c>
    </row>
    <row r="43" spans="1:18" ht="15.75" customHeight="1">
      <c r="A43" s="8" t="s">
        <v>32</v>
      </c>
      <c r="B43" s="8"/>
      <c r="C43" s="3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</row>
    <row r="44" spans="1:18" ht="15.75" customHeight="1">
      <c r="A44" s="8" t="s">
        <v>33</v>
      </c>
      <c r="B44" s="8"/>
      <c r="C44" s="3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</row>
    <row r="45" ht="13.5" customHeight="1"/>
  </sheetData>
  <mergeCells count="21">
    <mergeCell ref="A1:I2"/>
    <mergeCell ref="A26:E26"/>
    <mergeCell ref="A27:E27"/>
    <mergeCell ref="A6:H7"/>
    <mergeCell ref="A4:R4"/>
    <mergeCell ref="P6:R6"/>
    <mergeCell ref="M6:O6"/>
    <mergeCell ref="I6:K6"/>
    <mergeCell ref="L6:L7"/>
    <mergeCell ref="A8:G8"/>
    <mergeCell ref="A9:E12"/>
    <mergeCell ref="A13:E16"/>
    <mergeCell ref="C22:C23"/>
    <mergeCell ref="C17:E19"/>
    <mergeCell ref="E22:E23"/>
    <mergeCell ref="A36:E39"/>
    <mergeCell ref="E20:E21"/>
    <mergeCell ref="A40:E42"/>
    <mergeCell ref="E24:E25"/>
    <mergeCell ref="A28:E31"/>
    <mergeCell ref="A32:E35"/>
  </mergeCells>
  <printOptions horizontalCentered="1"/>
  <pageMargins left="0.8661417322834646" right="0.8661417322834646" top="0.5905511811023623" bottom="0.7874015748031497" header="0.3937007874015748" footer="0.3937007874015748"/>
  <pageSetup firstPageNumber="21" useFirstPageNumber="1" horizontalDpi="300" verticalDpi="300" orientation="portrait" pageOrder="overThenDown" paperSize="9" scale="99" r:id="rId2"/>
  <headerFooter alignWithMargins="0">
    <oddFooter>&amp;C－&amp;P－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企画部統計課</Manager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学事労働係</dc:creator>
  <cp:keywords/>
  <dc:description/>
  <cp:lastModifiedBy>群馬県</cp:lastModifiedBy>
  <cp:lastPrinted>1999-10-27T07:59:18Z</cp:lastPrinted>
  <dcterms:created xsi:type="dcterms:W3CDTF">1997-10-17T13:13:02Z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