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tabRatio="756" activeTab="0"/>
  </bookViews>
  <sheets>
    <sheet name="第1表学校種別総数" sheetId="1" r:id="rId1"/>
  </sheets>
  <definedNames/>
  <calcPr fullCalcOnLoad="1"/>
</workbook>
</file>

<file path=xl/sharedStrings.xml><?xml version="1.0" encoding="utf-8"?>
<sst xmlns="http://schemas.openxmlformats.org/spreadsheetml/2006/main" count="134" uniqueCount="42">
  <si>
    <t>学校（園）数</t>
  </si>
  <si>
    <t>学級数</t>
  </si>
  <si>
    <t>園児・児童・生徒数</t>
  </si>
  <si>
    <t>教員数（本務者）</t>
  </si>
  <si>
    <t>計</t>
  </si>
  <si>
    <t>本 校</t>
  </si>
  <si>
    <t>分 校</t>
  </si>
  <si>
    <t>男</t>
  </si>
  <si>
    <t>女</t>
  </si>
  <si>
    <t>　 第１表　学　校　種　別　総　数</t>
  </si>
  <si>
    <t>総数</t>
  </si>
  <si>
    <t>国立</t>
  </si>
  <si>
    <t>公立</t>
  </si>
  <si>
    <t>私立</t>
  </si>
  <si>
    <t>高</t>
  </si>
  <si>
    <t>総　数</t>
  </si>
  <si>
    <t>等</t>
  </si>
  <si>
    <t>全日制</t>
  </si>
  <si>
    <t>学</t>
  </si>
  <si>
    <t>課</t>
  </si>
  <si>
    <t>程</t>
  </si>
  <si>
    <t>定時制</t>
  </si>
  <si>
    <t>校</t>
  </si>
  <si>
    <t>別</t>
  </si>
  <si>
    <t>併　置</t>
  </si>
  <si>
    <t>　　学　校　総　覧</t>
  </si>
  <si>
    <t>（単位：校(園)、学級、人）</t>
  </si>
  <si>
    <t>（注）１．高等学校の併置校は、その生徒数、教員数をそれぞれ全日制、定時制課程に算入した。</t>
  </si>
  <si>
    <t>　　　２．学校通信教育（高等学校）は、除く。</t>
  </si>
  <si>
    <t>小　学　校　</t>
  </si>
  <si>
    <t>中　学　校　</t>
  </si>
  <si>
    <t>盲　学　校</t>
  </si>
  <si>
    <t>聾　学　校</t>
  </si>
  <si>
    <t>養護学校</t>
  </si>
  <si>
    <t>幼　稚　園</t>
  </si>
  <si>
    <t>専修学校</t>
  </si>
  <si>
    <t>各種学校</t>
  </si>
  <si>
    <t>－</t>
  </si>
  <si>
    <t>…</t>
  </si>
  <si>
    <t>平　成　8　年　度</t>
  </si>
  <si>
    <t>Ⅰ　学校基本調査</t>
  </si>
  <si>
    <t>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</si>
</sst>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ＤＨＰ中丸ゴシック体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5" fillId="0" borderId="7" xfId="0" applyFont="1" applyBorder="1" applyAlignment="1" quotePrefix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20</xdr:row>
      <xdr:rowOff>9525</xdr:rowOff>
    </xdr:from>
    <xdr:to>
      <xdr:col>5</xdr:col>
      <xdr:colOff>0</xdr:colOff>
      <xdr:row>24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1238250" y="44386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114300</xdr:rowOff>
    </xdr:from>
    <xdr:to>
      <xdr:col>2</xdr:col>
      <xdr:colOff>152400</xdr:colOff>
      <xdr:row>21</xdr:row>
      <xdr:rowOff>228600</xdr:rowOff>
    </xdr:to>
    <xdr:sp>
      <xdr:nvSpPr>
        <xdr:cNvPr id="2" name="AutoShape 16"/>
        <xdr:cNvSpPr>
          <a:spLocks/>
        </xdr:cNvSpPr>
      </xdr:nvSpPr>
      <xdr:spPr>
        <a:xfrm>
          <a:off x="914400" y="3829050"/>
          <a:ext cx="666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104775</xdr:rowOff>
    </xdr:from>
    <xdr:to>
      <xdr:col>6</xdr:col>
      <xdr:colOff>142875</xdr:colOff>
      <xdr:row>20</xdr:row>
      <xdr:rowOff>142875</xdr:rowOff>
    </xdr:to>
    <xdr:sp>
      <xdr:nvSpPr>
        <xdr:cNvPr id="3" name="AutoShape 17"/>
        <xdr:cNvSpPr>
          <a:spLocks/>
        </xdr:cNvSpPr>
      </xdr:nvSpPr>
      <xdr:spPr>
        <a:xfrm>
          <a:off x="1914525" y="42957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104775</xdr:rowOff>
    </xdr:from>
    <xdr:to>
      <xdr:col>6</xdr:col>
      <xdr:colOff>142875</xdr:colOff>
      <xdr:row>22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1914525" y="477202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104775</xdr:rowOff>
    </xdr:from>
    <xdr:to>
      <xdr:col>6</xdr:col>
      <xdr:colOff>142875</xdr:colOff>
      <xdr:row>24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1914525" y="52482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8</xdr:row>
      <xdr:rowOff>114300</xdr:rowOff>
    </xdr:from>
    <xdr:to>
      <xdr:col>7</xdr:col>
      <xdr:colOff>0</xdr:colOff>
      <xdr:row>11</xdr:row>
      <xdr:rowOff>142875</xdr:rowOff>
    </xdr:to>
    <xdr:sp>
      <xdr:nvSpPr>
        <xdr:cNvPr id="6" name="AutoShape 21"/>
        <xdr:cNvSpPr>
          <a:spLocks/>
        </xdr:cNvSpPr>
      </xdr:nvSpPr>
      <xdr:spPr>
        <a:xfrm>
          <a:off x="1905000" y="16859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114300</xdr:rowOff>
    </xdr:from>
    <xdr:to>
      <xdr:col>7</xdr:col>
      <xdr:colOff>0</xdr:colOff>
      <xdr:row>15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1905000" y="26384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27</xdr:row>
      <xdr:rowOff>114300</xdr:rowOff>
    </xdr:from>
    <xdr:to>
      <xdr:col>7</xdr:col>
      <xdr:colOff>0</xdr:colOff>
      <xdr:row>30</xdr:row>
      <xdr:rowOff>142875</xdr:rowOff>
    </xdr:to>
    <xdr:sp>
      <xdr:nvSpPr>
        <xdr:cNvPr id="8" name="AutoShape 23"/>
        <xdr:cNvSpPr>
          <a:spLocks/>
        </xdr:cNvSpPr>
      </xdr:nvSpPr>
      <xdr:spPr>
        <a:xfrm>
          <a:off x="1905000" y="6210300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31</xdr:row>
      <xdr:rowOff>114300</xdr:rowOff>
    </xdr:from>
    <xdr:to>
      <xdr:col>7</xdr:col>
      <xdr:colOff>0</xdr:colOff>
      <xdr:row>34</xdr:row>
      <xdr:rowOff>142875</xdr:rowOff>
    </xdr:to>
    <xdr:sp>
      <xdr:nvSpPr>
        <xdr:cNvPr id="9" name="AutoShape 24"/>
        <xdr:cNvSpPr>
          <a:spLocks/>
        </xdr:cNvSpPr>
      </xdr:nvSpPr>
      <xdr:spPr>
        <a:xfrm>
          <a:off x="1905000" y="7162800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35</xdr:row>
      <xdr:rowOff>114300</xdr:rowOff>
    </xdr:from>
    <xdr:to>
      <xdr:col>7</xdr:col>
      <xdr:colOff>0</xdr:colOff>
      <xdr:row>38</xdr:row>
      <xdr:rowOff>142875</xdr:rowOff>
    </xdr:to>
    <xdr:sp>
      <xdr:nvSpPr>
        <xdr:cNvPr id="10" name="AutoShape 25"/>
        <xdr:cNvSpPr>
          <a:spLocks/>
        </xdr:cNvSpPr>
      </xdr:nvSpPr>
      <xdr:spPr>
        <a:xfrm>
          <a:off x="1905000" y="8115300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114300</xdr:rowOff>
    </xdr:from>
    <xdr:to>
      <xdr:col>7</xdr:col>
      <xdr:colOff>9525</xdr:colOff>
      <xdr:row>41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1905000" y="9067800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114300</xdr:rowOff>
    </xdr:from>
    <xdr:to>
      <xdr:col>7</xdr:col>
      <xdr:colOff>9525</xdr:colOff>
      <xdr:row>18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1905000" y="35909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4"/>
  <sheetViews>
    <sheetView tabSelected="1" workbookViewId="0" topLeftCell="A1">
      <selection activeCell="A3" sqref="A3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.59765625" style="0" customWidth="1"/>
    <col min="4" max="4" width="2.09765625" style="0" customWidth="1"/>
    <col min="5" max="5" width="1.59765625" style="0" customWidth="1"/>
    <col min="6" max="6" width="5.59765625" style="0" customWidth="1"/>
    <col min="7" max="7" width="1.59765625" style="0" customWidth="1"/>
    <col min="8" max="8" width="4.09765625" style="0" customWidth="1"/>
    <col min="9" max="9" width="0.59375" style="0" customWidth="1"/>
    <col min="10" max="13" width="5.8984375" style="0" customWidth="1"/>
    <col min="14" max="16" width="8.09765625" style="0" customWidth="1"/>
    <col min="17" max="17" width="7.19921875" style="0" customWidth="1"/>
    <col min="18" max="19" width="5.8984375" style="0" customWidth="1"/>
  </cols>
  <sheetData>
    <row r="1" spans="2:19" ht="13.5" customHeight="1"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  <c r="Q1" s="1"/>
      <c r="R1" s="1"/>
      <c r="S1" s="1"/>
    </row>
    <row r="2" spans="2:19" ht="13.5" customHeight="1">
      <c r="B2" s="27" t="s">
        <v>40</v>
      </c>
      <c r="C2" s="27"/>
      <c r="D2" s="27"/>
      <c r="E2" s="27"/>
      <c r="F2" s="27"/>
      <c r="G2" s="27"/>
      <c r="H2" s="27"/>
      <c r="I2" s="27"/>
      <c r="J2" s="27"/>
      <c r="K2" s="1"/>
      <c r="L2" s="1"/>
      <c r="M2" s="1"/>
      <c r="N2" s="1"/>
      <c r="O2" s="1"/>
      <c r="P2" s="1"/>
      <c r="Q2" s="1"/>
      <c r="R2" s="1"/>
      <c r="S2" s="4" t="s">
        <v>25</v>
      </c>
    </row>
    <row r="3" spans="2:19" ht="13.5" customHeight="1">
      <c r="B3" s="27"/>
      <c r="C3" s="27"/>
      <c r="D3" s="27"/>
      <c r="E3" s="27"/>
      <c r="F3" s="27"/>
      <c r="G3" s="27"/>
      <c r="H3" s="27"/>
      <c r="I3" s="27"/>
      <c r="J3" s="27"/>
      <c r="K3" s="1"/>
      <c r="L3" s="1"/>
      <c r="M3" s="1"/>
      <c r="N3" s="1"/>
      <c r="O3" s="1"/>
      <c r="P3" s="1"/>
      <c r="Q3" s="1"/>
      <c r="R3" s="1"/>
      <c r="S3" s="4"/>
    </row>
    <row r="4" spans="2:19" ht="13.5" customHeight="1">
      <c r="B4" s="34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19" ht="13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4" t="s">
        <v>26</v>
      </c>
    </row>
    <row r="6" spans="2:19" ht="18.75" customHeight="1">
      <c r="B6" s="30" t="s">
        <v>41</v>
      </c>
      <c r="C6" s="30"/>
      <c r="D6" s="30"/>
      <c r="E6" s="30"/>
      <c r="F6" s="30"/>
      <c r="G6" s="30"/>
      <c r="H6" s="30"/>
      <c r="I6" s="31"/>
      <c r="J6" s="35" t="s">
        <v>0</v>
      </c>
      <c r="K6" s="36"/>
      <c r="L6" s="37"/>
      <c r="M6" s="38" t="s">
        <v>1</v>
      </c>
      <c r="N6" s="35" t="s">
        <v>2</v>
      </c>
      <c r="O6" s="36"/>
      <c r="P6" s="37"/>
      <c r="Q6" s="35" t="s">
        <v>3</v>
      </c>
      <c r="R6" s="36"/>
      <c r="S6" s="36"/>
    </row>
    <row r="7" spans="2:19" ht="18.75" customHeight="1">
      <c r="B7" s="32"/>
      <c r="C7" s="32"/>
      <c r="D7" s="32"/>
      <c r="E7" s="32"/>
      <c r="F7" s="32"/>
      <c r="G7" s="32"/>
      <c r="H7" s="32"/>
      <c r="I7" s="33"/>
      <c r="J7" s="6" t="s">
        <v>4</v>
      </c>
      <c r="K7" s="6" t="s">
        <v>5</v>
      </c>
      <c r="L7" s="6" t="s">
        <v>6</v>
      </c>
      <c r="M7" s="39"/>
      <c r="N7" s="6" t="s">
        <v>4</v>
      </c>
      <c r="O7" s="6" t="s">
        <v>7</v>
      </c>
      <c r="P7" s="6" t="s">
        <v>8</v>
      </c>
      <c r="Q7" s="6" t="s">
        <v>4</v>
      </c>
      <c r="R7" s="6" t="s">
        <v>7</v>
      </c>
      <c r="S7" s="7" t="s">
        <v>8</v>
      </c>
    </row>
    <row r="8" spans="2:19" ht="18.75" customHeight="1">
      <c r="B8" s="28" t="s">
        <v>39</v>
      </c>
      <c r="C8" s="29"/>
      <c r="D8" s="29"/>
      <c r="E8" s="29"/>
      <c r="F8" s="29"/>
      <c r="G8" s="29"/>
      <c r="H8" s="29"/>
      <c r="I8" s="14"/>
      <c r="J8" s="15">
        <f aca="true" t="shared" si="0" ref="J8:S8">IF(SUM(J9)+SUM(J13)+SUM(J17)+SUM(J26)+SUM(J27)+SUM(J28)+SUM(J32)+SUM(J36)+SUM(J40)&gt;0,SUM(J9)+SUM(J13)+SUM(J17)+SUM(J26)+SUM(J27)+SUM(J28)+SUM(J32)+SUM(J36)+SUM(J40),"－")</f>
        <v>1055</v>
      </c>
      <c r="K8" s="25">
        <f t="shared" si="0"/>
        <v>1034</v>
      </c>
      <c r="L8" s="25">
        <f t="shared" si="0"/>
        <v>21</v>
      </c>
      <c r="M8" s="16" t="s">
        <v>38</v>
      </c>
      <c r="N8" s="25">
        <f t="shared" si="0"/>
        <v>326413</v>
      </c>
      <c r="O8" s="25">
        <f t="shared" si="0"/>
        <v>164770</v>
      </c>
      <c r="P8" s="25">
        <f t="shared" si="0"/>
        <v>161643</v>
      </c>
      <c r="Q8" s="25">
        <f t="shared" si="0"/>
        <v>19236</v>
      </c>
      <c r="R8" s="25">
        <f t="shared" si="0"/>
        <v>9639</v>
      </c>
      <c r="S8" s="25">
        <f t="shared" si="0"/>
        <v>9597</v>
      </c>
    </row>
    <row r="9" spans="2:19" ht="18.75" customHeight="1">
      <c r="B9" s="40" t="s">
        <v>29</v>
      </c>
      <c r="C9" s="40"/>
      <c r="D9" s="40"/>
      <c r="E9" s="40"/>
      <c r="F9" s="40"/>
      <c r="G9" s="8"/>
      <c r="H9" s="18" t="s">
        <v>10</v>
      </c>
      <c r="I9" s="14"/>
      <c r="J9" s="17">
        <f aca="true" t="shared" si="1" ref="J9:S9">IF(SUM(J10:J12)&gt;0,SUM(J10:J12),"－")</f>
        <v>366</v>
      </c>
      <c r="K9" s="16">
        <f t="shared" si="1"/>
        <v>353</v>
      </c>
      <c r="L9" s="16">
        <f t="shared" si="1"/>
        <v>13</v>
      </c>
      <c r="M9" s="16">
        <f t="shared" si="1"/>
        <v>4668</v>
      </c>
      <c r="N9" s="16">
        <f t="shared" si="1"/>
        <v>133060</v>
      </c>
      <c r="O9" s="16">
        <f t="shared" si="1"/>
        <v>68369</v>
      </c>
      <c r="P9" s="16">
        <f t="shared" si="1"/>
        <v>64691</v>
      </c>
      <c r="Q9" s="16">
        <f t="shared" si="1"/>
        <v>6887</v>
      </c>
      <c r="R9" s="16">
        <f t="shared" si="1"/>
        <v>2662</v>
      </c>
      <c r="S9" s="16">
        <f t="shared" si="1"/>
        <v>4225</v>
      </c>
    </row>
    <row r="10" spans="2:19" ht="18.75" customHeight="1">
      <c r="B10" s="40"/>
      <c r="C10" s="40"/>
      <c r="D10" s="40"/>
      <c r="E10" s="40"/>
      <c r="F10" s="40"/>
      <c r="G10" s="8"/>
      <c r="H10" s="5" t="s">
        <v>11</v>
      </c>
      <c r="I10" s="8"/>
      <c r="J10" s="12">
        <f>IF(SUM(K10:L10)&gt;0,SUM(K10:L10),"－")</f>
        <v>1</v>
      </c>
      <c r="K10" s="19">
        <v>1</v>
      </c>
      <c r="L10" s="19" t="s">
        <v>37</v>
      </c>
      <c r="M10" s="19">
        <v>24</v>
      </c>
      <c r="N10" s="11">
        <f>IF(SUM(O10:P10)&gt;0,SUM(O10:P10),"－")</f>
        <v>894</v>
      </c>
      <c r="O10" s="19">
        <v>449</v>
      </c>
      <c r="P10" s="19">
        <v>445</v>
      </c>
      <c r="Q10" s="11">
        <f>IF(SUM(R10:S10)&gt;0,SUM(R10:S10),"－")</f>
        <v>32</v>
      </c>
      <c r="R10" s="19">
        <v>28</v>
      </c>
      <c r="S10" s="19">
        <v>4</v>
      </c>
    </row>
    <row r="11" spans="2:19" ht="18.75" customHeight="1">
      <c r="B11" s="40"/>
      <c r="C11" s="40"/>
      <c r="D11" s="40"/>
      <c r="E11" s="40"/>
      <c r="F11" s="40"/>
      <c r="G11" s="8"/>
      <c r="H11" s="5" t="s">
        <v>12</v>
      </c>
      <c r="I11" s="8"/>
      <c r="J11" s="12">
        <f>IF(SUM(K11:L11)&gt;0,SUM(K11:L11),"－")</f>
        <v>364</v>
      </c>
      <c r="K11" s="19">
        <v>351</v>
      </c>
      <c r="L11" s="19">
        <v>13</v>
      </c>
      <c r="M11" s="19">
        <v>4641</v>
      </c>
      <c r="N11" s="11">
        <f>IF(SUM(O11:P11)&gt;0,SUM(O11:P11),"－")</f>
        <v>132155</v>
      </c>
      <c r="O11" s="19">
        <v>67913</v>
      </c>
      <c r="P11" s="19">
        <v>64242</v>
      </c>
      <c r="Q11" s="11">
        <f>IF(SUM(R11:S11)&gt;0,SUM(R11:S11),"－")</f>
        <v>6853</v>
      </c>
      <c r="R11" s="19">
        <v>2632</v>
      </c>
      <c r="S11" s="19">
        <v>4221</v>
      </c>
    </row>
    <row r="12" spans="2:19" ht="18.75" customHeight="1">
      <c r="B12" s="40"/>
      <c r="C12" s="40"/>
      <c r="D12" s="40"/>
      <c r="E12" s="40"/>
      <c r="F12" s="40"/>
      <c r="G12" s="8"/>
      <c r="H12" s="5" t="s">
        <v>13</v>
      </c>
      <c r="I12" s="8"/>
      <c r="J12" s="12">
        <f>IF(SUM(K12:L12)&gt;0,SUM(K12:L12),"－")</f>
        <v>1</v>
      </c>
      <c r="K12" s="19">
        <v>1</v>
      </c>
      <c r="L12" s="19" t="s">
        <v>37</v>
      </c>
      <c r="M12" s="19">
        <v>3</v>
      </c>
      <c r="N12" s="11">
        <f>IF(SUM(O12:P12)&gt;0,SUM(O12:P12),"－")</f>
        <v>11</v>
      </c>
      <c r="O12" s="19">
        <v>7</v>
      </c>
      <c r="P12" s="19">
        <v>4</v>
      </c>
      <c r="Q12" s="11">
        <v>2</v>
      </c>
      <c r="R12" s="19">
        <v>2</v>
      </c>
      <c r="S12" s="19" t="s">
        <v>37</v>
      </c>
    </row>
    <row r="13" spans="2:19" ht="18.75" customHeight="1">
      <c r="B13" s="40" t="s">
        <v>30</v>
      </c>
      <c r="C13" s="40"/>
      <c r="D13" s="40"/>
      <c r="E13" s="40"/>
      <c r="F13" s="40"/>
      <c r="G13" s="8"/>
      <c r="H13" s="18" t="s">
        <v>10</v>
      </c>
      <c r="I13" s="14"/>
      <c r="J13" s="17">
        <f aca="true" t="shared" si="2" ref="J13:S13">IF(SUM(J14:J16)&gt;0,SUM(J14:J16),"－")</f>
        <v>188</v>
      </c>
      <c r="K13" s="16">
        <f t="shared" si="2"/>
        <v>185</v>
      </c>
      <c r="L13" s="16">
        <f t="shared" si="2"/>
        <v>3</v>
      </c>
      <c r="M13" s="16">
        <f t="shared" si="2"/>
        <v>2261</v>
      </c>
      <c r="N13" s="16">
        <f t="shared" si="2"/>
        <v>74364</v>
      </c>
      <c r="O13" s="16">
        <f t="shared" si="2"/>
        <v>38102</v>
      </c>
      <c r="P13" s="16">
        <f t="shared" si="2"/>
        <v>36262</v>
      </c>
      <c r="Q13" s="16">
        <f t="shared" si="2"/>
        <v>4582</v>
      </c>
      <c r="R13" s="16">
        <f t="shared" si="2"/>
        <v>2762</v>
      </c>
      <c r="S13" s="16">
        <f t="shared" si="2"/>
        <v>1820</v>
      </c>
    </row>
    <row r="14" spans="2:19" ht="18.75" customHeight="1">
      <c r="B14" s="40"/>
      <c r="C14" s="40"/>
      <c r="D14" s="40"/>
      <c r="E14" s="40"/>
      <c r="F14" s="40"/>
      <c r="G14" s="8"/>
      <c r="H14" s="5" t="s">
        <v>11</v>
      </c>
      <c r="I14" s="8"/>
      <c r="J14" s="12">
        <f>IF(SUM(K14:L14)&gt;0,SUM(K14:L14),"－")</f>
        <v>1</v>
      </c>
      <c r="K14" s="19">
        <v>1</v>
      </c>
      <c r="L14" s="19" t="s">
        <v>37</v>
      </c>
      <c r="M14" s="19">
        <v>12</v>
      </c>
      <c r="N14" s="11">
        <f>IF(SUM(O14:P14)&gt;0,SUM(O14:P14),"－")</f>
        <v>509</v>
      </c>
      <c r="O14" s="19">
        <v>254</v>
      </c>
      <c r="P14" s="19">
        <v>255</v>
      </c>
      <c r="Q14" s="11">
        <f>IF(SUM(R14:S14)&gt;0,SUM(R14:S14),"－")</f>
        <v>24</v>
      </c>
      <c r="R14" s="19">
        <v>20</v>
      </c>
      <c r="S14" s="19">
        <v>4</v>
      </c>
    </row>
    <row r="15" spans="2:19" ht="18.75" customHeight="1">
      <c r="B15" s="40"/>
      <c r="C15" s="40"/>
      <c r="D15" s="40"/>
      <c r="E15" s="40"/>
      <c r="F15" s="40"/>
      <c r="G15" s="8"/>
      <c r="H15" s="5" t="s">
        <v>12</v>
      </c>
      <c r="I15" s="8"/>
      <c r="J15" s="12">
        <f>IF(SUM(K15:L15)&gt;0,SUM(K15:L15),"－")</f>
        <v>183</v>
      </c>
      <c r="K15" s="19">
        <v>180</v>
      </c>
      <c r="L15" s="19">
        <v>3</v>
      </c>
      <c r="M15" s="19">
        <v>2228</v>
      </c>
      <c r="N15" s="11">
        <f>IF(SUM(O15:P15)&gt;0,SUM(O15:P15),"－")</f>
        <v>73220</v>
      </c>
      <c r="O15" s="19">
        <v>37630</v>
      </c>
      <c r="P15" s="19">
        <v>35590</v>
      </c>
      <c r="Q15" s="11">
        <f>IF(SUM(R15:S15)&gt;0,SUM(R15:S15),"－")</f>
        <v>4526</v>
      </c>
      <c r="R15" s="19">
        <v>2722</v>
      </c>
      <c r="S15" s="19">
        <v>1804</v>
      </c>
    </row>
    <row r="16" spans="2:19" ht="18.75" customHeight="1">
      <c r="B16" s="40"/>
      <c r="C16" s="40"/>
      <c r="D16" s="40"/>
      <c r="E16" s="40"/>
      <c r="F16" s="40"/>
      <c r="G16" s="8"/>
      <c r="H16" s="5" t="s">
        <v>13</v>
      </c>
      <c r="I16" s="8"/>
      <c r="J16" s="12">
        <f>IF(SUM(K16:L16)&gt;0,SUM(K16:L16),"－")</f>
        <v>4</v>
      </c>
      <c r="K16" s="19">
        <v>4</v>
      </c>
      <c r="L16" s="19" t="s">
        <v>37</v>
      </c>
      <c r="M16" s="19">
        <v>21</v>
      </c>
      <c r="N16" s="11">
        <f>IF(SUM(O16:P16)&gt;0,SUM(O16:P16),"－")</f>
        <v>635</v>
      </c>
      <c r="O16" s="19">
        <v>218</v>
      </c>
      <c r="P16" s="19">
        <v>417</v>
      </c>
      <c r="Q16" s="11">
        <f>IF(SUM(R16:S16)&gt;0,SUM(R16:S16),"－")</f>
        <v>32</v>
      </c>
      <c r="R16" s="19">
        <v>20</v>
      </c>
      <c r="S16" s="19">
        <v>12</v>
      </c>
    </row>
    <row r="17" spans="2:19" ht="18.75" customHeight="1">
      <c r="B17" s="3"/>
      <c r="C17" s="8"/>
      <c r="D17" s="40" t="s">
        <v>15</v>
      </c>
      <c r="E17" s="40"/>
      <c r="F17" s="40"/>
      <c r="G17" s="8"/>
      <c r="H17" s="18" t="s">
        <v>10</v>
      </c>
      <c r="I17" s="14"/>
      <c r="J17" s="17">
        <f>IF(SUM(J18:J19)&gt;0,SUM(J18:J19),"－")</f>
        <v>87</v>
      </c>
      <c r="K17" s="16">
        <f>IF(SUM(K18:K19)&gt;0,SUM(K18:K19),"－")</f>
        <v>87</v>
      </c>
      <c r="L17" s="16" t="str">
        <f>IF(SUM(L18:L19)&gt;0,SUM(L18:L19),"－")</f>
        <v>－</v>
      </c>
      <c r="M17" s="16" t="s">
        <v>38</v>
      </c>
      <c r="N17" s="16">
        <f aca="true" t="shared" si="3" ref="N17:S17">IF(SUM(N18:N19)&gt;0,SUM(N18:N19),"－")</f>
        <v>73437</v>
      </c>
      <c r="O17" s="16">
        <f t="shared" si="3"/>
        <v>36792</v>
      </c>
      <c r="P17" s="16">
        <f t="shared" si="3"/>
        <v>36645</v>
      </c>
      <c r="Q17" s="16">
        <f t="shared" si="3"/>
        <v>4381</v>
      </c>
      <c r="R17" s="16">
        <f t="shared" si="3"/>
        <v>3446</v>
      </c>
      <c r="S17" s="16">
        <f t="shared" si="3"/>
        <v>935</v>
      </c>
    </row>
    <row r="18" spans="2:19" ht="18.75" customHeight="1">
      <c r="B18" s="3"/>
      <c r="C18" s="8"/>
      <c r="D18" s="40"/>
      <c r="E18" s="40"/>
      <c r="F18" s="40"/>
      <c r="G18" s="8"/>
      <c r="H18" s="5" t="s">
        <v>12</v>
      </c>
      <c r="I18" s="8"/>
      <c r="J18" s="20">
        <f aca="true" t="shared" si="4" ref="J18:L19">IF(SUM(J20)+SUM(J22)+SUM(J24)&gt;0,SUM(J20)+SUM(J22)+SUM(J24),"－")</f>
        <v>74</v>
      </c>
      <c r="K18" s="21">
        <f t="shared" si="4"/>
        <v>74</v>
      </c>
      <c r="L18" s="21" t="str">
        <f t="shared" si="4"/>
        <v>－</v>
      </c>
      <c r="M18" s="21" t="s">
        <v>38</v>
      </c>
      <c r="N18" s="21">
        <f aca="true" t="shared" si="5" ref="N18:S19">IF(SUM(N20)+SUM(N22)+SUM(N24)&gt;0,SUM(N20)+SUM(N22)+SUM(N24),"－")</f>
        <v>55993</v>
      </c>
      <c r="O18" s="21">
        <f t="shared" si="5"/>
        <v>29986</v>
      </c>
      <c r="P18" s="21">
        <f t="shared" si="5"/>
        <v>26007</v>
      </c>
      <c r="Q18" s="21">
        <f t="shared" si="5"/>
        <v>3664</v>
      </c>
      <c r="R18" s="21">
        <f t="shared" si="5"/>
        <v>2924</v>
      </c>
      <c r="S18" s="21">
        <f t="shared" si="5"/>
        <v>740</v>
      </c>
    </row>
    <row r="19" spans="2:19" ht="18.75" customHeight="1">
      <c r="B19" s="14" t="s">
        <v>14</v>
      </c>
      <c r="C19" s="8"/>
      <c r="D19" s="40"/>
      <c r="E19" s="40"/>
      <c r="F19" s="40"/>
      <c r="G19" s="8"/>
      <c r="H19" s="5" t="s">
        <v>13</v>
      </c>
      <c r="I19" s="8"/>
      <c r="J19" s="20">
        <f t="shared" si="4"/>
        <v>13</v>
      </c>
      <c r="K19" s="21">
        <f t="shared" si="4"/>
        <v>13</v>
      </c>
      <c r="L19" s="21" t="str">
        <f t="shared" si="4"/>
        <v>－</v>
      </c>
      <c r="M19" s="21" t="s">
        <v>38</v>
      </c>
      <c r="N19" s="21">
        <f t="shared" si="5"/>
        <v>17444</v>
      </c>
      <c r="O19" s="21">
        <f t="shared" si="5"/>
        <v>6806</v>
      </c>
      <c r="P19" s="21">
        <f t="shared" si="5"/>
        <v>10638</v>
      </c>
      <c r="Q19" s="21">
        <f t="shared" si="5"/>
        <v>717</v>
      </c>
      <c r="R19" s="21">
        <f t="shared" si="5"/>
        <v>522</v>
      </c>
      <c r="S19" s="21">
        <f t="shared" si="5"/>
        <v>195</v>
      </c>
    </row>
    <row r="20" spans="2:19" ht="18.75" customHeight="1">
      <c r="B20" s="14" t="s">
        <v>16</v>
      </c>
      <c r="C20" s="8"/>
      <c r="D20" s="8"/>
      <c r="E20" s="8"/>
      <c r="F20" s="41" t="s">
        <v>17</v>
      </c>
      <c r="G20" s="8"/>
      <c r="H20" s="5" t="s">
        <v>12</v>
      </c>
      <c r="I20" s="8"/>
      <c r="J20" s="12">
        <f aca="true" t="shared" si="6" ref="J20:J25">IF(SUM(K20:L20)&gt;0,SUM(K20:L20),"－")</f>
        <v>57</v>
      </c>
      <c r="K20" s="19">
        <v>57</v>
      </c>
      <c r="L20" s="19" t="s">
        <v>37</v>
      </c>
      <c r="M20" s="11" t="s">
        <v>38</v>
      </c>
      <c r="N20" s="11">
        <f>IF(SUM(O20:P20)&gt;0,SUM(O20:P20),"－")</f>
        <v>54456</v>
      </c>
      <c r="O20" s="19">
        <v>28846</v>
      </c>
      <c r="P20" s="19">
        <v>25610</v>
      </c>
      <c r="Q20" s="11">
        <f>IF(SUM(R20:S20)&gt;0,SUM(R20:S20),"－")</f>
        <v>3455</v>
      </c>
      <c r="R20" s="19">
        <v>2728</v>
      </c>
      <c r="S20" s="19">
        <v>727</v>
      </c>
    </row>
    <row r="21" spans="2:19" ht="18.75" customHeight="1">
      <c r="B21" s="14" t="s">
        <v>18</v>
      </c>
      <c r="C21" s="8"/>
      <c r="D21" s="8" t="s">
        <v>19</v>
      </c>
      <c r="E21" s="8"/>
      <c r="F21" s="41"/>
      <c r="G21" s="8"/>
      <c r="H21" s="5" t="s">
        <v>13</v>
      </c>
      <c r="I21" s="8"/>
      <c r="J21" s="12">
        <f t="shared" si="6"/>
        <v>13</v>
      </c>
      <c r="K21" s="19">
        <v>13</v>
      </c>
      <c r="L21" s="19" t="s">
        <v>37</v>
      </c>
      <c r="M21" s="11" t="s">
        <v>38</v>
      </c>
      <c r="N21" s="11">
        <f>IF(SUM(O21:P21)&gt;0,SUM(O21:P21),"－")</f>
        <v>17444</v>
      </c>
      <c r="O21" s="19">
        <v>6806</v>
      </c>
      <c r="P21" s="19">
        <v>10638</v>
      </c>
      <c r="Q21" s="11">
        <f>IF(SUM(R21:S21)&gt;0,SUM(R21:S21),"－")</f>
        <v>717</v>
      </c>
      <c r="R21" s="19">
        <v>522</v>
      </c>
      <c r="S21" s="19">
        <v>195</v>
      </c>
    </row>
    <row r="22" spans="2:19" ht="18.75" customHeight="1">
      <c r="B22" s="14" t="s">
        <v>22</v>
      </c>
      <c r="C22" s="8"/>
      <c r="D22" s="41" t="s">
        <v>20</v>
      </c>
      <c r="E22" s="8"/>
      <c r="F22" s="41" t="s">
        <v>21</v>
      </c>
      <c r="G22" s="8"/>
      <c r="H22" s="5" t="s">
        <v>12</v>
      </c>
      <c r="I22" s="8"/>
      <c r="J22" s="12">
        <f t="shared" si="6"/>
        <v>1</v>
      </c>
      <c r="K22" s="19">
        <v>1</v>
      </c>
      <c r="L22" s="19" t="s">
        <v>37</v>
      </c>
      <c r="M22" s="11" t="s">
        <v>38</v>
      </c>
      <c r="N22" s="11">
        <f>IF(SUM(O22:P22)&gt;0,SUM(O22:P22),"－")</f>
        <v>1537</v>
      </c>
      <c r="O22" s="19">
        <v>1140</v>
      </c>
      <c r="P22" s="19">
        <v>397</v>
      </c>
      <c r="Q22" s="11">
        <f>IF(SUM(R22:S22)&gt;0,SUM(R22:S22),"－")</f>
        <v>209</v>
      </c>
      <c r="R22" s="19">
        <v>196</v>
      </c>
      <c r="S22" s="19">
        <v>13</v>
      </c>
    </row>
    <row r="23" spans="2:19" ht="18.75" customHeight="1">
      <c r="B23" s="8"/>
      <c r="C23" s="8"/>
      <c r="D23" s="41"/>
      <c r="E23" s="8"/>
      <c r="F23" s="41"/>
      <c r="G23" s="8"/>
      <c r="H23" s="5" t="s">
        <v>13</v>
      </c>
      <c r="I23" s="8"/>
      <c r="J23" s="12" t="str">
        <f t="shared" si="6"/>
        <v>－</v>
      </c>
      <c r="K23" s="19" t="s">
        <v>37</v>
      </c>
      <c r="L23" s="19" t="s">
        <v>37</v>
      </c>
      <c r="M23" s="11" t="s">
        <v>38</v>
      </c>
      <c r="N23" s="11" t="str">
        <f>IF(SUM(O23:P23)&gt;0,SUM(O23:P23),"－")</f>
        <v>－</v>
      </c>
      <c r="O23" s="19" t="s">
        <v>37</v>
      </c>
      <c r="P23" s="19" t="s">
        <v>37</v>
      </c>
      <c r="Q23" s="11" t="str">
        <f>IF(SUM(R23:S23)&gt;0,SUM(R23:S23),"－")</f>
        <v>－</v>
      </c>
      <c r="R23" s="19" t="s">
        <v>37</v>
      </c>
      <c r="S23" s="19" t="s">
        <v>37</v>
      </c>
    </row>
    <row r="24" spans="2:19" ht="18.75" customHeight="1">
      <c r="B24" s="3"/>
      <c r="C24" s="8"/>
      <c r="D24" s="8" t="s">
        <v>23</v>
      </c>
      <c r="E24" s="8"/>
      <c r="F24" s="41" t="s">
        <v>24</v>
      </c>
      <c r="G24" s="8"/>
      <c r="H24" s="5" t="s">
        <v>12</v>
      </c>
      <c r="I24" s="8"/>
      <c r="J24" s="12">
        <f t="shared" si="6"/>
        <v>16</v>
      </c>
      <c r="K24" s="19">
        <v>16</v>
      </c>
      <c r="L24" s="19" t="s">
        <v>37</v>
      </c>
      <c r="M24" s="11" t="s">
        <v>38</v>
      </c>
      <c r="N24" s="11" t="s">
        <v>38</v>
      </c>
      <c r="O24" s="11" t="s">
        <v>38</v>
      </c>
      <c r="P24" s="11" t="s">
        <v>38</v>
      </c>
      <c r="Q24" s="11" t="s">
        <v>38</v>
      </c>
      <c r="R24" s="11" t="s">
        <v>38</v>
      </c>
      <c r="S24" s="11" t="s">
        <v>38</v>
      </c>
    </row>
    <row r="25" spans="2:19" ht="18.75" customHeight="1">
      <c r="B25" s="8"/>
      <c r="C25" s="8"/>
      <c r="D25" s="8"/>
      <c r="E25" s="8"/>
      <c r="F25" s="41"/>
      <c r="G25" s="8"/>
      <c r="H25" s="5" t="s">
        <v>13</v>
      </c>
      <c r="I25" s="8"/>
      <c r="J25" s="12" t="str">
        <f t="shared" si="6"/>
        <v>－</v>
      </c>
      <c r="K25" s="19" t="s">
        <v>37</v>
      </c>
      <c r="L25" s="19" t="s">
        <v>37</v>
      </c>
      <c r="M25" s="11" t="s">
        <v>38</v>
      </c>
      <c r="N25" s="11" t="s">
        <v>38</v>
      </c>
      <c r="O25" s="11" t="s">
        <v>38</v>
      </c>
      <c r="P25" s="11" t="s">
        <v>38</v>
      </c>
      <c r="Q25" s="11" t="s">
        <v>38</v>
      </c>
      <c r="R25" s="11" t="s">
        <v>38</v>
      </c>
      <c r="S25" s="11" t="s">
        <v>38</v>
      </c>
    </row>
    <row r="26" spans="2:19" ht="18.75" customHeight="1">
      <c r="B26" s="40" t="s">
        <v>31</v>
      </c>
      <c r="C26" s="40"/>
      <c r="D26" s="40"/>
      <c r="E26" s="40"/>
      <c r="F26" s="40"/>
      <c r="G26" s="14"/>
      <c r="H26" s="18" t="s">
        <v>12</v>
      </c>
      <c r="I26" s="14"/>
      <c r="J26" s="17">
        <f>IF(SUM(K26:L26)&gt;0,SUM(K26:L26),"－")</f>
        <v>1</v>
      </c>
      <c r="K26" s="22">
        <v>1</v>
      </c>
      <c r="L26" s="22" t="s">
        <v>37</v>
      </c>
      <c r="M26" s="22">
        <v>21</v>
      </c>
      <c r="N26" s="16">
        <f>IF(SUM(O26:P26)&gt;0,SUM(O26:P26),"－")</f>
        <v>66</v>
      </c>
      <c r="O26" s="22">
        <v>43</v>
      </c>
      <c r="P26" s="22">
        <v>23</v>
      </c>
      <c r="Q26" s="16">
        <f>IF(SUM(R26:S26)&gt;0,SUM(R26:S26),"－")</f>
        <v>45</v>
      </c>
      <c r="R26" s="22">
        <v>25</v>
      </c>
      <c r="S26" s="22">
        <v>20</v>
      </c>
    </row>
    <row r="27" spans="2:19" ht="18.75" customHeight="1">
      <c r="B27" s="40" t="s">
        <v>32</v>
      </c>
      <c r="C27" s="40"/>
      <c r="D27" s="40"/>
      <c r="E27" s="40"/>
      <c r="F27" s="40"/>
      <c r="G27" s="14"/>
      <c r="H27" s="18" t="s">
        <v>12</v>
      </c>
      <c r="I27" s="14"/>
      <c r="J27" s="17">
        <f>IF(SUM(K27:L27)&gt;0,SUM(K27:L27),"－")</f>
        <v>1</v>
      </c>
      <c r="K27" s="22">
        <v>1</v>
      </c>
      <c r="L27" s="22" t="s">
        <v>37</v>
      </c>
      <c r="M27" s="22">
        <v>27</v>
      </c>
      <c r="N27" s="16">
        <f>IF(SUM(O27:P27)&gt;0,SUM(O27:P27),"－")</f>
        <v>121</v>
      </c>
      <c r="O27" s="22">
        <v>69</v>
      </c>
      <c r="P27" s="22">
        <v>52</v>
      </c>
      <c r="Q27" s="16">
        <f>IF(SUM(R27:S27)&gt;0,SUM(R27:S27),"－")</f>
        <v>65</v>
      </c>
      <c r="R27" s="22">
        <v>26</v>
      </c>
      <c r="S27" s="22">
        <v>39</v>
      </c>
    </row>
    <row r="28" spans="2:19" ht="18.75" customHeight="1">
      <c r="B28" s="40" t="s">
        <v>33</v>
      </c>
      <c r="C28" s="40"/>
      <c r="D28" s="40"/>
      <c r="E28" s="40"/>
      <c r="F28" s="40"/>
      <c r="G28" s="8"/>
      <c r="H28" s="18" t="s">
        <v>10</v>
      </c>
      <c r="I28" s="14"/>
      <c r="J28" s="17">
        <f aca="true" t="shared" si="7" ref="J28:S28">IF(SUM(J29:J31)&gt;0,SUM(J29:J31),"－")</f>
        <v>21</v>
      </c>
      <c r="K28" s="16">
        <f t="shared" si="7"/>
        <v>18</v>
      </c>
      <c r="L28" s="16">
        <f t="shared" si="7"/>
        <v>3</v>
      </c>
      <c r="M28" s="16">
        <f t="shared" si="7"/>
        <v>368</v>
      </c>
      <c r="N28" s="16">
        <f t="shared" si="7"/>
        <v>1375</v>
      </c>
      <c r="O28" s="16">
        <f t="shared" si="7"/>
        <v>881</v>
      </c>
      <c r="P28" s="16">
        <f t="shared" si="7"/>
        <v>494</v>
      </c>
      <c r="Q28" s="16">
        <f t="shared" si="7"/>
        <v>764</v>
      </c>
      <c r="R28" s="16">
        <f t="shared" si="7"/>
        <v>328</v>
      </c>
      <c r="S28" s="16">
        <f t="shared" si="7"/>
        <v>436</v>
      </c>
    </row>
    <row r="29" spans="2:19" ht="18.75" customHeight="1">
      <c r="B29" s="40"/>
      <c r="C29" s="40"/>
      <c r="D29" s="40"/>
      <c r="E29" s="40"/>
      <c r="F29" s="40"/>
      <c r="G29" s="8"/>
      <c r="H29" s="5" t="s">
        <v>11</v>
      </c>
      <c r="I29" s="8"/>
      <c r="J29" s="12">
        <f>IF(SUM(K29:L29)&gt;0,SUM(K29:L29),"－")</f>
        <v>1</v>
      </c>
      <c r="K29" s="19">
        <v>1</v>
      </c>
      <c r="L29" s="19" t="s">
        <v>37</v>
      </c>
      <c r="M29" s="19">
        <v>9</v>
      </c>
      <c r="N29" s="11">
        <f>IF(SUM(O29:P29)&gt;0,SUM(O29:P29),"－")</f>
        <v>54</v>
      </c>
      <c r="O29" s="19">
        <v>40</v>
      </c>
      <c r="P29" s="19">
        <v>14</v>
      </c>
      <c r="Q29" s="11">
        <f>IF(SUM(R29:S29)&gt;0,SUM(R29:S29),"－")</f>
        <v>28</v>
      </c>
      <c r="R29" s="19">
        <v>19</v>
      </c>
      <c r="S29" s="19">
        <v>9</v>
      </c>
    </row>
    <row r="30" spans="2:19" ht="18.75" customHeight="1">
      <c r="B30" s="40"/>
      <c r="C30" s="40"/>
      <c r="D30" s="40"/>
      <c r="E30" s="40"/>
      <c r="F30" s="40"/>
      <c r="G30" s="8"/>
      <c r="H30" s="5" t="s">
        <v>12</v>
      </c>
      <c r="I30" s="8"/>
      <c r="J30" s="12">
        <f>IF(SUM(K30:L30)&gt;0,SUM(K30:L30),"－")</f>
        <v>19</v>
      </c>
      <c r="K30" s="19">
        <v>16</v>
      </c>
      <c r="L30" s="19">
        <v>3</v>
      </c>
      <c r="M30" s="19">
        <v>354</v>
      </c>
      <c r="N30" s="11">
        <f>IF(SUM(O30:P30)&gt;0,SUM(O30:P30),"－")</f>
        <v>1289</v>
      </c>
      <c r="O30" s="19">
        <v>818</v>
      </c>
      <c r="P30" s="19">
        <v>471</v>
      </c>
      <c r="Q30" s="11">
        <f>IF(SUM(R30:S30)&gt;0,SUM(R30:S30),"－")</f>
        <v>724</v>
      </c>
      <c r="R30" s="19">
        <v>305</v>
      </c>
      <c r="S30" s="19">
        <v>419</v>
      </c>
    </row>
    <row r="31" spans="2:19" ht="18.75" customHeight="1">
      <c r="B31" s="40"/>
      <c r="C31" s="40"/>
      <c r="D31" s="40"/>
      <c r="E31" s="40"/>
      <c r="F31" s="40"/>
      <c r="G31" s="8"/>
      <c r="H31" s="5" t="s">
        <v>13</v>
      </c>
      <c r="I31" s="8"/>
      <c r="J31" s="12">
        <f>IF(SUM(K31:L31)&gt;0,SUM(K31:L31),"－")</f>
        <v>1</v>
      </c>
      <c r="K31" s="19">
        <v>1</v>
      </c>
      <c r="L31" s="19" t="s">
        <v>37</v>
      </c>
      <c r="M31" s="19">
        <v>5</v>
      </c>
      <c r="N31" s="11">
        <f>IF(SUM(O31:P31)&gt;0,SUM(O31:P31),"－")</f>
        <v>32</v>
      </c>
      <c r="O31" s="19">
        <v>23</v>
      </c>
      <c r="P31" s="19">
        <v>9</v>
      </c>
      <c r="Q31" s="11">
        <f>IF(SUM(R31:S31)&gt;0,SUM(R31:S31),"－")</f>
        <v>12</v>
      </c>
      <c r="R31" s="19">
        <v>4</v>
      </c>
      <c r="S31" s="19">
        <v>8</v>
      </c>
    </row>
    <row r="32" spans="2:19" ht="18.75" customHeight="1">
      <c r="B32" s="40" t="s">
        <v>34</v>
      </c>
      <c r="C32" s="40"/>
      <c r="D32" s="40"/>
      <c r="E32" s="40"/>
      <c r="F32" s="40"/>
      <c r="G32" s="8"/>
      <c r="H32" s="18" t="s">
        <v>10</v>
      </c>
      <c r="I32" s="14"/>
      <c r="J32" s="17">
        <f aca="true" t="shared" si="8" ref="J32:S32">IF(SUM(J33:J35)&gt;0,SUM(J33:J35),"－")</f>
        <v>256</v>
      </c>
      <c r="K32" s="16">
        <f t="shared" si="8"/>
        <v>254</v>
      </c>
      <c r="L32" s="16">
        <f t="shared" si="8"/>
        <v>2</v>
      </c>
      <c r="M32" s="16">
        <f t="shared" si="8"/>
        <v>1312</v>
      </c>
      <c r="N32" s="16">
        <f t="shared" si="8"/>
        <v>29229</v>
      </c>
      <c r="O32" s="16">
        <f t="shared" si="8"/>
        <v>14693</v>
      </c>
      <c r="P32" s="16">
        <f t="shared" si="8"/>
        <v>14536</v>
      </c>
      <c r="Q32" s="16">
        <f t="shared" si="8"/>
        <v>1848</v>
      </c>
      <c r="R32" s="16">
        <f t="shared" si="8"/>
        <v>120</v>
      </c>
      <c r="S32" s="16">
        <f t="shared" si="8"/>
        <v>1728</v>
      </c>
    </row>
    <row r="33" spans="2:19" ht="18.75" customHeight="1">
      <c r="B33" s="40"/>
      <c r="C33" s="40"/>
      <c r="D33" s="40"/>
      <c r="E33" s="40"/>
      <c r="F33" s="40"/>
      <c r="G33" s="8"/>
      <c r="H33" s="5" t="s">
        <v>11</v>
      </c>
      <c r="I33" s="8"/>
      <c r="J33" s="12">
        <f>IF(SUM(K33:L33)&gt;0,SUM(K33:L33),"－")</f>
        <v>1</v>
      </c>
      <c r="K33" s="19">
        <v>1</v>
      </c>
      <c r="L33" s="19" t="s">
        <v>37</v>
      </c>
      <c r="M33" s="19">
        <v>5</v>
      </c>
      <c r="N33" s="11">
        <f>IF(SUM(O33:P33)&gt;0,SUM(O33:P33),"－")</f>
        <v>156</v>
      </c>
      <c r="O33" s="19">
        <v>78</v>
      </c>
      <c r="P33" s="19">
        <v>78</v>
      </c>
      <c r="Q33" s="11">
        <f>IF(SUM(R33:S33)&gt;0,SUM(R33:S33),"－")</f>
        <v>6</v>
      </c>
      <c r="R33" s="19">
        <v>1</v>
      </c>
      <c r="S33" s="19">
        <v>5</v>
      </c>
    </row>
    <row r="34" spans="2:19" ht="18.75" customHeight="1">
      <c r="B34" s="40"/>
      <c r="C34" s="40"/>
      <c r="D34" s="40"/>
      <c r="E34" s="40"/>
      <c r="F34" s="40"/>
      <c r="G34" s="8"/>
      <c r="H34" s="5" t="s">
        <v>12</v>
      </c>
      <c r="I34" s="8"/>
      <c r="J34" s="12">
        <f>IF(SUM(K34:L34)&gt;0,SUM(K34:L34),"－")</f>
        <v>120</v>
      </c>
      <c r="K34" s="19">
        <v>118</v>
      </c>
      <c r="L34" s="19">
        <v>2</v>
      </c>
      <c r="M34" s="19">
        <v>425</v>
      </c>
      <c r="N34" s="11">
        <f>IF(SUM(O34:P34)&gt;0,SUM(O34:P34),"－")</f>
        <v>7933</v>
      </c>
      <c r="O34" s="19">
        <v>3997</v>
      </c>
      <c r="P34" s="19">
        <v>3936</v>
      </c>
      <c r="Q34" s="11">
        <f>IF(SUM(R34:S34)&gt;0,SUM(R34:S34),"－")</f>
        <v>575</v>
      </c>
      <c r="R34" s="19">
        <v>29</v>
      </c>
      <c r="S34" s="19">
        <v>546</v>
      </c>
    </row>
    <row r="35" spans="2:19" ht="18.75" customHeight="1">
      <c r="B35" s="40"/>
      <c r="C35" s="40"/>
      <c r="D35" s="40"/>
      <c r="E35" s="40"/>
      <c r="F35" s="40"/>
      <c r="G35" s="8"/>
      <c r="H35" s="5" t="s">
        <v>13</v>
      </c>
      <c r="I35" s="8"/>
      <c r="J35" s="12">
        <f>IF(SUM(K35:L35)&gt;0,SUM(K35:L35),"－")</f>
        <v>135</v>
      </c>
      <c r="K35" s="19">
        <v>135</v>
      </c>
      <c r="L35" s="19" t="s">
        <v>37</v>
      </c>
      <c r="M35" s="19">
        <v>882</v>
      </c>
      <c r="N35" s="11">
        <f>IF(SUM(O35:P35)&gt;0,SUM(O35:P35),"－")</f>
        <v>21140</v>
      </c>
      <c r="O35" s="19">
        <v>10618</v>
      </c>
      <c r="P35" s="19">
        <v>10522</v>
      </c>
      <c r="Q35" s="11">
        <f>IF(SUM(R35:S35)&gt;0,SUM(R35:S35),"－")</f>
        <v>1267</v>
      </c>
      <c r="R35" s="19">
        <v>90</v>
      </c>
      <c r="S35" s="19">
        <v>1177</v>
      </c>
    </row>
    <row r="36" spans="2:19" ht="18.75" customHeight="1">
      <c r="B36" s="40" t="s">
        <v>35</v>
      </c>
      <c r="C36" s="40"/>
      <c r="D36" s="40"/>
      <c r="E36" s="40"/>
      <c r="F36" s="40"/>
      <c r="G36" s="8"/>
      <c r="H36" s="18" t="s">
        <v>10</v>
      </c>
      <c r="I36" s="14"/>
      <c r="J36" s="17">
        <f>IF(SUM(J37:J39)&gt;0,SUM(J37:J39),"－")</f>
        <v>64</v>
      </c>
      <c r="K36" s="16">
        <f>IF(SUM(K37:K39)&gt;0,SUM(K37:K39),"－")</f>
        <v>64</v>
      </c>
      <c r="L36" s="16" t="str">
        <f>IF(SUM(L37:L39)&gt;0,SUM(L37:L39),"－")</f>
        <v>－</v>
      </c>
      <c r="M36" s="16" t="s">
        <v>38</v>
      </c>
      <c r="N36" s="16">
        <f aca="true" t="shared" si="9" ref="N36:S36">IF(SUM(N37:N39)&gt;0,SUM(N37:N39),"－")</f>
        <v>9330</v>
      </c>
      <c r="O36" s="16">
        <f t="shared" si="9"/>
        <v>4118</v>
      </c>
      <c r="P36" s="16">
        <f t="shared" si="9"/>
        <v>5212</v>
      </c>
      <c r="Q36" s="16">
        <f t="shared" si="9"/>
        <v>462</v>
      </c>
      <c r="R36" s="16">
        <f t="shared" si="9"/>
        <v>221</v>
      </c>
      <c r="S36" s="16">
        <f t="shared" si="9"/>
        <v>241</v>
      </c>
    </row>
    <row r="37" spans="2:19" ht="18.75" customHeight="1">
      <c r="B37" s="40"/>
      <c r="C37" s="40"/>
      <c r="D37" s="40"/>
      <c r="E37" s="40"/>
      <c r="F37" s="40"/>
      <c r="G37" s="8"/>
      <c r="H37" s="5" t="s">
        <v>11</v>
      </c>
      <c r="I37" s="8"/>
      <c r="J37" s="12">
        <f>IF(SUM(K37:L37)&gt;0,SUM(K37:L37),"－")</f>
        <v>2</v>
      </c>
      <c r="K37" s="19">
        <v>2</v>
      </c>
      <c r="L37" s="19" t="s">
        <v>37</v>
      </c>
      <c r="M37" s="11" t="s">
        <v>38</v>
      </c>
      <c r="N37" s="11">
        <f>IF(SUM(O37:P37)&gt;0,SUM(O37:P37),"－")</f>
        <v>207</v>
      </c>
      <c r="O37" s="19" t="s">
        <v>37</v>
      </c>
      <c r="P37" s="19">
        <v>207</v>
      </c>
      <c r="Q37" s="11">
        <f>IF(SUM(R37:S37)&gt;0,SUM(R37:S37),"－")</f>
        <v>10</v>
      </c>
      <c r="R37" s="19" t="s">
        <v>37</v>
      </c>
      <c r="S37" s="19">
        <v>10</v>
      </c>
    </row>
    <row r="38" spans="2:19" ht="18.75" customHeight="1">
      <c r="B38" s="40"/>
      <c r="C38" s="40"/>
      <c r="D38" s="40"/>
      <c r="E38" s="40"/>
      <c r="F38" s="40"/>
      <c r="G38" s="8"/>
      <c r="H38" s="5" t="s">
        <v>12</v>
      </c>
      <c r="I38" s="8"/>
      <c r="J38" s="12">
        <f>IF(SUM(K38:L38)&gt;0,SUM(K38:L38),"－")</f>
        <v>1</v>
      </c>
      <c r="K38" s="19">
        <v>1</v>
      </c>
      <c r="L38" s="19" t="s">
        <v>37</v>
      </c>
      <c r="M38" s="11" t="s">
        <v>38</v>
      </c>
      <c r="N38" s="11">
        <f>IF(SUM(O38:P38)&gt;0,SUM(O38:P38),"－")</f>
        <v>105</v>
      </c>
      <c r="O38" s="19">
        <v>6</v>
      </c>
      <c r="P38" s="19">
        <v>99</v>
      </c>
      <c r="Q38" s="11">
        <f>IF(SUM(R38:S38)&gt;0,SUM(R38:S38),"－")</f>
        <v>6</v>
      </c>
      <c r="R38" s="19" t="s">
        <v>37</v>
      </c>
      <c r="S38" s="19">
        <v>6</v>
      </c>
    </row>
    <row r="39" spans="2:19" ht="18.75" customHeight="1">
      <c r="B39" s="40"/>
      <c r="C39" s="40"/>
      <c r="D39" s="40"/>
      <c r="E39" s="40"/>
      <c r="F39" s="40"/>
      <c r="G39" s="8"/>
      <c r="H39" s="5" t="s">
        <v>13</v>
      </c>
      <c r="I39" s="8"/>
      <c r="J39" s="12">
        <f>IF(SUM(K39:L39)&gt;0,SUM(K39:L39),"－")</f>
        <v>61</v>
      </c>
      <c r="K39" s="19">
        <v>61</v>
      </c>
      <c r="L39" s="19" t="s">
        <v>37</v>
      </c>
      <c r="M39" s="11" t="s">
        <v>38</v>
      </c>
      <c r="N39" s="11">
        <f>IF(SUM(O39:P39)&gt;0,SUM(O39:P39),"－")</f>
        <v>9018</v>
      </c>
      <c r="O39" s="19">
        <v>4112</v>
      </c>
      <c r="P39" s="19">
        <v>4906</v>
      </c>
      <c r="Q39" s="11">
        <f>IF(SUM(R39:S39)&gt;0,SUM(R39:S39),"－")</f>
        <v>446</v>
      </c>
      <c r="R39" s="19">
        <v>221</v>
      </c>
      <c r="S39" s="19">
        <v>225</v>
      </c>
    </row>
    <row r="40" spans="2:19" ht="18.75" customHeight="1">
      <c r="B40" s="40" t="s">
        <v>36</v>
      </c>
      <c r="C40" s="40"/>
      <c r="D40" s="40"/>
      <c r="E40" s="40"/>
      <c r="F40" s="40"/>
      <c r="G40" s="8"/>
      <c r="H40" s="18" t="s">
        <v>10</v>
      </c>
      <c r="I40" s="14"/>
      <c r="J40" s="17">
        <f>IF(SUM(J41:J42)&gt;0,SUM(J41:J42),"－")</f>
        <v>71</v>
      </c>
      <c r="K40" s="16">
        <f>IF(SUM(K41:K42)&gt;0,SUM(K41:K42),"－")</f>
        <v>71</v>
      </c>
      <c r="L40" s="16" t="str">
        <f>IF(SUM(L41:L42)&gt;0,SUM(L41:L42),"－")</f>
        <v>－</v>
      </c>
      <c r="M40" s="16" t="s">
        <v>38</v>
      </c>
      <c r="N40" s="16">
        <f aca="true" t="shared" si="10" ref="N40:S40">IF(SUM(N41:N42)&gt;0,SUM(N41:N42),"－")</f>
        <v>5431</v>
      </c>
      <c r="O40" s="16">
        <f t="shared" si="10"/>
        <v>1703</v>
      </c>
      <c r="P40" s="16">
        <f t="shared" si="10"/>
        <v>3728</v>
      </c>
      <c r="Q40" s="16">
        <f t="shared" si="10"/>
        <v>202</v>
      </c>
      <c r="R40" s="16">
        <f t="shared" si="10"/>
        <v>49</v>
      </c>
      <c r="S40" s="16">
        <f t="shared" si="10"/>
        <v>153</v>
      </c>
    </row>
    <row r="41" spans="2:19" ht="18.75" customHeight="1">
      <c r="B41" s="40"/>
      <c r="C41" s="40"/>
      <c r="D41" s="40"/>
      <c r="E41" s="40"/>
      <c r="F41" s="40"/>
      <c r="G41" s="8"/>
      <c r="H41" s="5" t="s">
        <v>12</v>
      </c>
      <c r="I41" s="8"/>
      <c r="J41" s="12">
        <f>IF(SUM(K41:L41)&gt;0,SUM(K41:L41),"－")</f>
        <v>2</v>
      </c>
      <c r="K41" s="19">
        <v>2</v>
      </c>
      <c r="L41" s="19" t="s">
        <v>37</v>
      </c>
      <c r="M41" s="11" t="s">
        <v>38</v>
      </c>
      <c r="N41" s="11">
        <f>IF(SUM(O41:P41)&gt;0,SUM(O41:P41),"－")</f>
        <v>218</v>
      </c>
      <c r="O41" s="19">
        <v>8</v>
      </c>
      <c r="P41" s="19">
        <v>210</v>
      </c>
      <c r="Q41" s="11">
        <f>IF(SUM(R41:S41)&gt;0,SUM(R41:S41),"－")</f>
        <v>9</v>
      </c>
      <c r="R41" s="19">
        <v>1</v>
      </c>
      <c r="S41" s="19">
        <v>8</v>
      </c>
    </row>
    <row r="42" spans="2:19" ht="18.75" customHeight="1" thickBot="1">
      <c r="B42" s="42"/>
      <c r="C42" s="42"/>
      <c r="D42" s="42"/>
      <c r="E42" s="42"/>
      <c r="F42" s="42"/>
      <c r="G42" s="2"/>
      <c r="H42" s="10" t="s">
        <v>13</v>
      </c>
      <c r="I42" s="2"/>
      <c r="J42" s="13">
        <f>IF(SUM(K42:L42)&gt;0,SUM(K42:L42),"－")</f>
        <v>69</v>
      </c>
      <c r="K42" s="23">
        <v>69</v>
      </c>
      <c r="L42" s="23" t="s">
        <v>37</v>
      </c>
      <c r="M42" s="9" t="s">
        <v>38</v>
      </c>
      <c r="N42" s="9">
        <f>IF(SUM(O42:P42)&gt;0,SUM(O42:P42),"－")</f>
        <v>5213</v>
      </c>
      <c r="O42" s="23">
        <v>1695</v>
      </c>
      <c r="P42" s="23">
        <v>3518</v>
      </c>
      <c r="Q42" s="9">
        <f>IF(SUM(R42:S42)&gt;0,SUM(R42:S42),"－")</f>
        <v>193</v>
      </c>
      <c r="R42" s="23">
        <v>48</v>
      </c>
      <c r="S42" s="23">
        <v>145</v>
      </c>
    </row>
    <row r="43" spans="2:19" ht="15.75" customHeight="1">
      <c r="B43" s="8" t="s">
        <v>27</v>
      </c>
      <c r="C43" s="8"/>
      <c r="D43" s="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2:19" ht="15.75" customHeight="1">
      <c r="B44" s="8" t="s">
        <v>28</v>
      </c>
      <c r="C44" s="8"/>
      <c r="D44" s="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</sheetData>
  <mergeCells count="21">
    <mergeCell ref="B36:F39"/>
    <mergeCell ref="F20:F21"/>
    <mergeCell ref="B40:F42"/>
    <mergeCell ref="F24:F25"/>
    <mergeCell ref="B28:F31"/>
    <mergeCell ref="B32:F35"/>
    <mergeCell ref="B26:F26"/>
    <mergeCell ref="B27:F27"/>
    <mergeCell ref="B9:F12"/>
    <mergeCell ref="B13:F16"/>
    <mergeCell ref="D22:D23"/>
    <mergeCell ref="D17:F19"/>
    <mergeCell ref="F22:F23"/>
    <mergeCell ref="B2:J3"/>
    <mergeCell ref="B8:H8"/>
    <mergeCell ref="B6:I7"/>
    <mergeCell ref="B4:S4"/>
    <mergeCell ref="Q6:S6"/>
    <mergeCell ref="N6:P6"/>
    <mergeCell ref="J6:L6"/>
    <mergeCell ref="M6:M7"/>
  </mergeCells>
  <printOptions horizontalCentered="1"/>
  <pageMargins left="0.8661417322834646" right="0.8661417322834646" top="0.5905511811023623" bottom="0.7874015748031497" header="0.3937007874015748" footer="0.3937007874015748"/>
  <pageSetup firstPageNumber="21" useFirstPageNumber="1" horizontalDpi="300" verticalDpi="300" orientation="portrait" pageOrder="overThenDown" paperSize="9" scale="9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2001-12-26T03:14:37Z</cp:lastPrinted>
  <dcterms:created xsi:type="dcterms:W3CDTF">1997-10-17T13:13:02Z</dcterms:created>
  <dcterms:modified xsi:type="dcterms:W3CDTF">2002-02-14T07:43:19Z</dcterms:modified>
  <cp:category/>
  <cp:version/>
  <cp:contentType/>
  <cp:contentStatus/>
</cp:coreProperties>
</file>