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521" windowWidth="3750" windowHeight="9120" tabRatio="601" activeTab="0"/>
  </bookViews>
  <sheets>
    <sheet name="第43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<sst xmlns="http://schemas.openxmlformats.org/spreadsheetml/2006/main" count="100" uniqueCount="35">
  <si>
    <t>－</t>
  </si>
  <si>
    <t>第43表　教 育 訓 練 機 関 等 入 学 者 及 び 無 業 者 実 態 調 査（高 等 学 校）</t>
  </si>
  <si>
    <t>新規学校卒業者実態調査</t>
  </si>
  <si>
    <t>区　　　　　　　　　　分</t>
  </si>
  <si>
    <t>総　　　　　　　　　　　　　数</t>
  </si>
  <si>
    <t>公　　　　　　立</t>
  </si>
  <si>
    <t>私　　　　　　立</t>
  </si>
  <si>
    <t>計</t>
  </si>
  <si>
    <t>県　　　内</t>
  </si>
  <si>
    <t>県　　　外</t>
  </si>
  <si>
    <t>男</t>
  </si>
  <si>
    <t>女</t>
  </si>
  <si>
    <t>教 育 訓 練 機 関 等 入 学 者</t>
  </si>
  <si>
    <t>和洋裁・編物・料理等</t>
  </si>
  <si>
    <t>看護婦学校</t>
  </si>
  <si>
    <t>理容・美容学校</t>
  </si>
  <si>
    <t>珠算・簿記・経理・タイピスト</t>
  </si>
  <si>
    <t>栄養士・調理師学校</t>
  </si>
  <si>
    <t>保母養成学校</t>
  </si>
  <si>
    <t>電気・印刷・自動車整備等　　　　　　(工業・技能的なもの)</t>
  </si>
  <si>
    <t>進学予備校</t>
  </si>
  <si>
    <t>福祉・保育大学校</t>
  </si>
  <si>
    <t>自動車整備・電気・印刷学校</t>
  </si>
  <si>
    <t>農業大学校</t>
  </si>
  <si>
    <t>農業経営大学校</t>
  </si>
  <si>
    <t>県立職業訓練校</t>
  </si>
  <si>
    <t>技術専門校</t>
  </si>
  <si>
    <t>総合職業訓練校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</si>
  <si>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</si>
  <si>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</si>
  <si>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</si>
  <si>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</si>
  <si>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</si>
  <si>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</si>
  <si>
    <t>合　　　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</si>
</sst>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1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180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3" fontId="6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6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3" fontId="6" fillId="0" borderId="7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Continuous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textRotation="255" shrinkToFit="1"/>
    </xf>
    <xf numFmtId="0" fontId="6" fillId="2" borderId="16" xfId="0" applyFont="1" applyFill="1" applyBorder="1" applyAlignment="1">
      <alignment horizontal="center" vertical="center" textRotation="255" shrinkToFit="1"/>
    </xf>
    <xf numFmtId="0" fontId="6" fillId="2" borderId="17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center" vertical="center" textRotation="255" shrinkToFit="1"/>
    </xf>
    <xf numFmtId="0" fontId="8" fillId="2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20" width="6.69921875" style="1" customWidth="1"/>
    <col min="21" max="16384" width="9" style="1" customWidth="1"/>
  </cols>
  <sheetData>
    <row r="1" spans="1:20" ht="13.5" customHeight="1">
      <c r="A1" s="18"/>
      <c r="B1" s="18"/>
      <c r="C1" s="19"/>
      <c r="D1" s="19"/>
      <c r="E1" s="19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0"/>
    </row>
    <row r="2" spans="1:20" ht="13.5" customHeight="1">
      <c r="A2" s="18"/>
      <c r="B2" s="19"/>
      <c r="C2" s="5"/>
      <c r="D2" s="5"/>
      <c r="E2" s="5"/>
      <c r="F2" s="5"/>
      <c r="G2" s="5"/>
      <c r="H2" s="5"/>
      <c r="I2" s="5"/>
      <c r="J2" s="21"/>
      <c r="K2" s="21"/>
      <c r="L2" s="21"/>
      <c r="M2" s="5"/>
      <c r="N2" s="5"/>
      <c r="O2" s="5"/>
      <c r="P2" s="21"/>
      <c r="Q2" s="21"/>
      <c r="R2" s="21"/>
      <c r="S2" s="21"/>
      <c r="T2" s="21"/>
    </row>
    <row r="3" spans="1:20" ht="13.5" customHeight="1">
      <c r="A3" s="18"/>
      <c r="B3" s="46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3.5" customHeight="1">
      <c r="A4" s="18"/>
      <c r="B4" s="19" t="s">
        <v>2</v>
      </c>
      <c r="C4" s="18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3.5" customHeight="1" thickBot="1">
      <c r="A5" s="18"/>
      <c r="B5" s="5"/>
      <c r="C5" s="5"/>
      <c r="D5" s="5"/>
      <c r="E5" s="6"/>
      <c r="F5" s="23"/>
      <c r="G5" s="23"/>
      <c r="H5" s="23"/>
      <c r="I5" s="23"/>
      <c r="J5" s="23"/>
      <c r="K5" s="18"/>
      <c r="L5" s="24"/>
      <c r="M5" s="6"/>
      <c r="N5" s="6"/>
      <c r="O5" s="6"/>
      <c r="P5" s="6"/>
      <c r="Q5" s="18"/>
      <c r="R5" s="25"/>
      <c r="S5" s="18"/>
      <c r="T5" s="25"/>
    </row>
    <row r="6" spans="1:20" s="2" customFormat="1" ht="19.5" customHeight="1">
      <c r="A6" s="19"/>
      <c r="B6" s="47" t="s">
        <v>3</v>
      </c>
      <c r="C6" s="48"/>
      <c r="D6" s="48"/>
      <c r="E6" s="49"/>
      <c r="F6" s="66" t="s">
        <v>4</v>
      </c>
      <c r="G6" s="67"/>
      <c r="H6" s="67"/>
      <c r="I6" s="67"/>
      <c r="J6" s="67"/>
      <c r="K6" s="67"/>
      <c r="L6" s="67"/>
      <c r="M6" s="68" t="s">
        <v>5</v>
      </c>
      <c r="N6" s="69"/>
      <c r="O6" s="69"/>
      <c r="P6" s="66"/>
      <c r="Q6" s="68" t="s">
        <v>6</v>
      </c>
      <c r="R6" s="69"/>
      <c r="S6" s="69"/>
      <c r="T6" s="70"/>
    </row>
    <row r="7" spans="1:20" s="2" customFormat="1" ht="19.5" customHeight="1">
      <c r="A7" s="19"/>
      <c r="B7" s="50"/>
      <c r="C7" s="51"/>
      <c r="D7" s="51"/>
      <c r="E7" s="52"/>
      <c r="F7" s="26"/>
      <c r="G7" s="26" t="s">
        <v>7</v>
      </c>
      <c r="H7" s="27"/>
      <c r="I7" s="71" t="s">
        <v>8</v>
      </c>
      <c r="J7" s="71"/>
      <c r="K7" s="71" t="s">
        <v>9</v>
      </c>
      <c r="L7" s="71"/>
      <c r="M7" s="71" t="s">
        <v>8</v>
      </c>
      <c r="N7" s="71"/>
      <c r="O7" s="71" t="s">
        <v>9</v>
      </c>
      <c r="P7" s="71"/>
      <c r="Q7" s="71" t="s">
        <v>8</v>
      </c>
      <c r="R7" s="71"/>
      <c r="S7" s="71" t="s">
        <v>9</v>
      </c>
      <c r="T7" s="72"/>
    </row>
    <row r="8" spans="1:20" s="2" customFormat="1" ht="19.5" customHeight="1">
      <c r="A8" s="19"/>
      <c r="B8" s="53"/>
      <c r="C8" s="54"/>
      <c r="D8" s="54"/>
      <c r="E8" s="55"/>
      <c r="F8" s="30" t="s">
        <v>7</v>
      </c>
      <c r="G8" s="28" t="s">
        <v>10</v>
      </c>
      <c r="H8" s="28" t="s">
        <v>11</v>
      </c>
      <c r="I8" s="28" t="s">
        <v>10</v>
      </c>
      <c r="J8" s="28" t="s">
        <v>11</v>
      </c>
      <c r="K8" s="28" t="s">
        <v>10</v>
      </c>
      <c r="L8" s="31" t="s">
        <v>11</v>
      </c>
      <c r="M8" s="28" t="s">
        <v>10</v>
      </c>
      <c r="N8" s="28" t="s">
        <v>11</v>
      </c>
      <c r="O8" s="28" t="s">
        <v>10</v>
      </c>
      <c r="P8" s="28" t="s">
        <v>11</v>
      </c>
      <c r="Q8" s="28" t="s">
        <v>10</v>
      </c>
      <c r="R8" s="31" t="s">
        <v>11</v>
      </c>
      <c r="S8" s="28" t="s">
        <v>10</v>
      </c>
      <c r="T8" s="29" t="s">
        <v>11</v>
      </c>
    </row>
    <row r="9" spans="1:20" ht="27" customHeight="1">
      <c r="A9" s="18"/>
      <c r="B9" s="58" t="s">
        <v>12</v>
      </c>
      <c r="C9" s="59"/>
      <c r="D9" s="10"/>
      <c r="E9" s="11" t="s">
        <v>13</v>
      </c>
      <c r="F9" s="32">
        <f>IF(SUM(I9:T9)/2&gt;0,SUM(I9:T9)/2,"－")</f>
        <v>546</v>
      </c>
      <c r="G9" s="32">
        <f>IF(SUM(M9,O9,Q9,S9)&gt;0,SUM(M9,O9,Q9,S9),"－")</f>
        <v>9</v>
      </c>
      <c r="H9" s="32">
        <f>IF(SUM(N9,P9,R9,T9)&gt;0,SUM(N9,P9,R9,T9),"－")</f>
        <v>537</v>
      </c>
      <c r="I9" s="33">
        <f>IF(SUM(M9,Q9)&gt;0,SUM(M9,Q9),"－")</f>
        <v>2</v>
      </c>
      <c r="J9" s="33">
        <f>IF(SUM(N9,R9)&gt;0,SUM(N9,R9),"－")</f>
        <v>374</v>
      </c>
      <c r="K9" s="33">
        <f>IF(SUM(O9,S9)&gt;0,SUM(O9,S9),"－")</f>
        <v>7</v>
      </c>
      <c r="L9" s="33">
        <f>IF(SUM(P9,T9)&gt;0,SUM(P9,T9),"－")</f>
        <v>163</v>
      </c>
      <c r="M9" s="32">
        <v>2</v>
      </c>
      <c r="N9" s="32">
        <v>248</v>
      </c>
      <c r="O9" s="33">
        <v>3</v>
      </c>
      <c r="P9" s="33">
        <v>125</v>
      </c>
      <c r="Q9" s="33" t="s">
        <v>0</v>
      </c>
      <c r="R9" s="33">
        <v>126</v>
      </c>
      <c r="S9" s="33">
        <v>4</v>
      </c>
      <c r="T9" s="34">
        <v>38</v>
      </c>
    </row>
    <row r="10" spans="1:20" ht="27" customHeight="1">
      <c r="A10" s="18"/>
      <c r="B10" s="60"/>
      <c r="C10" s="61"/>
      <c r="D10" s="10"/>
      <c r="E10" s="11" t="s">
        <v>14</v>
      </c>
      <c r="F10" s="32">
        <f aca="true" t="shared" si="0" ref="F10:F29">IF(SUM(I10:T10)/2&gt;0,SUM(I10:T10)/2,"－")</f>
        <v>361</v>
      </c>
      <c r="G10" s="32">
        <f aca="true" t="shared" si="1" ref="G10:G29">IF(SUM(M10,O10,Q10,S10)&gt;0,SUM(M10,O10,Q10,S10),"－")</f>
        <v>4</v>
      </c>
      <c r="H10" s="32">
        <f aca="true" t="shared" si="2" ref="H10:H29">IF(SUM(N10,P10,R10,T10)&gt;0,SUM(N10,P10,R10,T10),"－")</f>
        <v>357</v>
      </c>
      <c r="I10" s="33">
        <f aca="true" t="shared" si="3" ref="I10:I29">IF(SUM(M10,Q10)&gt;0,SUM(M10,Q10),"－")</f>
        <v>2</v>
      </c>
      <c r="J10" s="33">
        <f aca="true" t="shared" si="4" ref="J10:J29">IF(SUM(N10,R10)&gt;0,SUM(N10,R10),"－")</f>
        <v>251</v>
      </c>
      <c r="K10" s="33">
        <f aca="true" t="shared" si="5" ref="K10:K29">IF(SUM(O10,S10)&gt;0,SUM(O10,S10),"－")</f>
        <v>2</v>
      </c>
      <c r="L10" s="33">
        <f aca="true" t="shared" si="6" ref="L10:L29">IF(SUM(P10,T10)&gt;0,SUM(P10,T10),"－")</f>
        <v>106</v>
      </c>
      <c r="M10" s="32">
        <v>1</v>
      </c>
      <c r="N10" s="32">
        <v>218</v>
      </c>
      <c r="O10" s="33" t="s">
        <v>0</v>
      </c>
      <c r="P10" s="33">
        <v>95</v>
      </c>
      <c r="Q10" s="33">
        <v>1</v>
      </c>
      <c r="R10" s="33">
        <v>33</v>
      </c>
      <c r="S10" s="33">
        <v>2</v>
      </c>
      <c r="T10" s="34">
        <v>11</v>
      </c>
    </row>
    <row r="11" spans="1:20" ht="27" customHeight="1">
      <c r="A11" s="18"/>
      <c r="B11" s="60"/>
      <c r="C11" s="61"/>
      <c r="D11" s="12"/>
      <c r="E11" s="11" t="s">
        <v>15</v>
      </c>
      <c r="F11" s="32">
        <f t="shared" si="0"/>
        <v>179</v>
      </c>
      <c r="G11" s="32">
        <f t="shared" si="1"/>
        <v>14</v>
      </c>
      <c r="H11" s="32">
        <f t="shared" si="2"/>
        <v>165</v>
      </c>
      <c r="I11" s="33">
        <f t="shared" si="3"/>
        <v>2</v>
      </c>
      <c r="J11" s="33">
        <f t="shared" si="4"/>
        <v>93</v>
      </c>
      <c r="K11" s="33">
        <f t="shared" si="5"/>
        <v>12</v>
      </c>
      <c r="L11" s="33">
        <f t="shared" si="6"/>
        <v>72</v>
      </c>
      <c r="M11" s="32">
        <v>1</v>
      </c>
      <c r="N11" s="32">
        <v>58</v>
      </c>
      <c r="O11" s="33">
        <v>9</v>
      </c>
      <c r="P11" s="33">
        <v>62</v>
      </c>
      <c r="Q11" s="33">
        <v>1</v>
      </c>
      <c r="R11" s="33">
        <v>35</v>
      </c>
      <c r="S11" s="33">
        <v>3</v>
      </c>
      <c r="T11" s="34">
        <v>10</v>
      </c>
    </row>
    <row r="12" spans="1:20" ht="27" customHeight="1">
      <c r="A12" s="18"/>
      <c r="B12" s="60"/>
      <c r="C12" s="61"/>
      <c r="D12" s="10"/>
      <c r="E12" s="11" t="s">
        <v>16</v>
      </c>
      <c r="F12" s="32">
        <f>IF(SUM(I12:T12)/2&gt;0,SUM(I12:T12)/2,"－")</f>
        <v>241</v>
      </c>
      <c r="G12" s="32">
        <f>IF(SUM(M12,O12,Q12,S12)&gt;0,SUM(M12,O12,Q12,S12),"－")</f>
        <v>40</v>
      </c>
      <c r="H12" s="32">
        <f>IF(SUM(N12,P12,R12,T12)&gt;0,SUM(N12,P12,R12,T12),"－")</f>
        <v>201</v>
      </c>
      <c r="I12" s="33">
        <f>IF(SUM(M12,Q12)&gt;0,SUM(M12,Q12),"－")</f>
        <v>9</v>
      </c>
      <c r="J12" s="33">
        <f>IF(SUM(N12,R12)&gt;0,SUM(N12,R12),"－")</f>
        <v>89</v>
      </c>
      <c r="K12" s="33">
        <f>IF(SUM(O12,S12)&gt;0,SUM(O12,S12),"－")</f>
        <v>31</v>
      </c>
      <c r="L12" s="33">
        <f>IF(SUM(P12,T12)&gt;0,SUM(P12,T12),"－")</f>
        <v>112</v>
      </c>
      <c r="M12" s="32">
        <v>5</v>
      </c>
      <c r="N12" s="32">
        <v>60</v>
      </c>
      <c r="O12" s="33">
        <v>25</v>
      </c>
      <c r="P12" s="33">
        <v>97</v>
      </c>
      <c r="Q12" s="33">
        <v>4</v>
      </c>
      <c r="R12" s="33">
        <v>29</v>
      </c>
      <c r="S12" s="33">
        <v>6</v>
      </c>
      <c r="T12" s="34">
        <v>15</v>
      </c>
    </row>
    <row r="13" spans="1:20" ht="27" customHeight="1">
      <c r="A13" s="18"/>
      <c r="B13" s="60"/>
      <c r="C13" s="61"/>
      <c r="D13" s="13"/>
      <c r="E13" s="11" t="s">
        <v>17</v>
      </c>
      <c r="F13" s="32">
        <f t="shared" si="0"/>
        <v>280</v>
      </c>
      <c r="G13" s="32">
        <f t="shared" si="1"/>
        <v>111</v>
      </c>
      <c r="H13" s="32">
        <f t="shared" si="2"/>
        <v>169</v>
      </c>
      <c r="I13" s="33">
        <f t="shared" si="3"/>
        <v>89</v>
      </c>
      <c r="J13" s="33">
        <f t="shared" si="4"/>
        <v>118</v>
      </c>
      <c r="K13" s="33">
        <f t="shared" si="5"/>
        <v>22</v>
      </c>
      <c r="L13" s="33">
        <f t="shared" si="6"/>
        <v>51</v>
      </c>
      <c r="M13" s="32">
        <v>63</v>
      </c>
      <c r="N13" s="32">
        <v>78</v>
      </c>
      <c r="O13" s="33">
        <v>10</v>
      </c>
      <c r="P13" s="33">
        <v>44</v>
      </c>
      <c r="Q13" s="33">
        <v>26</v>
      </c>
      <c r="R13" s="33">
        <v>40</v>
      </c>
      <c r="S13" s="33">
        <v>12</v>
      </c>
      <c r="T13" s="34">
        <v>7</v>
      </c>
    </row>
    <row r="14" spans="1:20" ht="27" customHeight="1">
      <c r="A14" s="18"/>
      <c r="B14" s="60"/>
      <c r="C14" s="61"/>
      <c r="D14" s="12"/>
      <c r="E14" s="11" t="s">
        <v>18</v>
      </c>
      <c r="F14" s="32">
        <f t="shared" si="0"/>
        <v>440</v>
      </c>
      <c r="G14" s="32" t="str">
        <f t="shared" si="1"/>
        <v>－</v>
      </c>
      <c r="H14" s="32">
        <f t="shared" si="2"/>
        <v>440</v>
      </c>
      <c r="I14" s="33" t="str">
        <f t="shared" si="3"/>
        <v>－</v>
      </c>
      <c r="J14" s="33">
        <f t="shared" si="4"/>
        <v>315</v>
      </c>
      <c r="K14" s="33" t="str">
        <f t="shared" si="5"/>
        <v>－</v>
      </c>
      <c r="L14" s="33">
        <f t="shared" si="6"/>
        <v>125</v>
      </c>
      <c r="M14" s="32" t="s">
        <v>0</v>
      </c>
      <c r="N14" s="32">
        <v>164</v>
      </c>
      <c r="O14" s="33" t="s">
        <v>0</v>
      </c>
      <c r="P14" s="33">
        <v>91</v>
      </c>
      <c r="Q14" s="33" t="s">
        <v>0</v>
      </c>
      <c r="R14" s="33">
        <v>151</v>
      </c>
      <c r="S14" s="33" t="s">
        <v>0</v>
      </c>
      <c r="T14" s="34">
        <v>34</v>
      </c>
    </row>
    <row r="15" spans="1:20" ht="27" customHeight="1">
      <c r="A15" s="18"/>
      <c r="B15" s="60"/>
      <c r="C15" s="61"/>
      <c r="D15" s="12"/>
      <c r="E15" s="11" t="s">
        <v>19</v>
      </c>
      <c r="F15" s="32">
        <f t="shared" si="0"/>
        <v>333</v>
      </c>
      <c r="G15" s="32">
        <f t="shared" si="1"/>
        <v>291</v>
      </c>
      <c r="H15" s="32">
        <f t="shared" si="2"/>
        <v>42</v>
      </c>
      <c r="I15" s="33">
        <f t="shared" si="3"/>
        <v>78</v>
      </c>
      <c r="J15" s="33">
        <f t="shared" si="4"/>
        <v>9</v>
      </c>
      <c r="K15" s="33">
        <f t="shared" si="5"/>
        <v>213</v>
      </c>
      <c r="L15" s="33">
        <f t="shared" si="6"/>
        <v>33</v>
      </c>
      <c r="M15" s="32">
        <v>50</v>
      </c>
      <c r="N15" s="32">
        <v>8</v>
      </c>
      <c r="O15" s="33">
        <v>180</v>
      </c>
      <c r="P15" s="33">
        <v>31</v>
      </c>
      <c r="Q15" s="33">
        <v>28</v>
      </c>
      <c r="R15" s="33">
        <v>1</v>
      </c>
      <c r="S15" s="33">
        <v>33</v>
      </c>
      <c r="T15" s="34">
        <v>2</v>
      </c>
    </row>
    <row r="16" spans="1:20" ht="27" customHeight="1">
      <c r="A16" s="18"/>
      <c r="B16" s="60"/>
      <c r="C16" s="61"/>
      <c r="D16" s="10"/>
      <c r="E16" s="11" t="s">
        <v>20</v>
      </c>
      <c r="F16" s="32">
        <f>IF(SUM(I16:T16)/2&gt;0,SUM(I16:T16)/2,"－")</f>
        <v>3069</v>
      </c>
      <c r="G16" s="32">
        <f>IF(SUM(M16,O16,Q16,S16)&gt;0,SUM(M16,O16,Q16,S16),"－")</f>
        <v>2340</v>
      </c>
      <c r="H16" s="32">
        <f>IF(SUM(N16,P16,R16,T16)&gt;0,SUM(N16,P16,R16,T16),"－")</f>
        <v>729</v>
      </c>
      <c r="I16" s="33">
        <f>IF(SUM(M16,Q16)&gt;0,SUM(M16,Q16),"－")</f>
        <v>1595</v>
      </c>
      <c r="J16" s="33">
        <f>IF(SUM(N16,R16)&gt;0,SUM(N16,R16),"－")</f>
        <v>577</v>
      </c>
      <c r="K16" s="33">
        <f>IF(SUM(O16,S16)&gt;0,SUM(O16,S16),"－")</f>
        <v>745</v>
      </c>
      <c r="L16" s="33">
        <f>IF(SUM(P16,T16)&gt;0,SUM(P16,T16),"－")</f>
        <v>152</v>
      </c>
      <c r="M16" s="32">
        <v>1417</v>
      </c>
      <c r="N16" s="32">
        <v>533</v>
      </c>
      <c r="O16" s="33">
        <v>646</v>
      </c>
      <c r="P16" s="33">
        <v>147</v>
      </c>
      <c r="Q16" s="33">
        <v>178</v>
      </c>
      <c r="R16" s="33">
        <v>44</v>
      </c>
      <c r="S16" s="33">
        <v>99</v>
      </c>
      <c r="T16" s="34">
        <v>5</v>
      </c>
    </row>
    <row r="17" spans="1:20" ht="27" customHeight="1">
      <c r="A17" s="18"/>
      <c r="B17" s="60"/>
      <c r="C17" s="61"/>
      <c r="D17" s="12"/>
      <c r="E17" s="11" t="s">
        <v>21</v>
      </c>
      <c r="F17" s="32">
        <f t="shared" si="0"/>
        <v>169</v>
      </c>
      <c r="G17" s="32" t="str">
        <f t="shared" si="1"/>
        <v>－</v>
      </c>
      <c r="H17" s="32">
        <f t="shared" si="2"/>
        <v>169</v>
      </c>
      <c r="I17" s="33" t="str">
        <f t="shared" si="3"/>
        <v>－</v>
      </c>
      <c r="J17" s="33">
        <f t="shared" si="4"/>
        <v>148</v>
      </c>
      <c r="K17" s="33" t="str">
        <f t="shared" si="5"/>
        <v>－</v>
      </c>
      <c r="L17" s="33">
        <f t="shared" si="6"/>
        <v>21</v>
      </c>
      <c r="M17" s="32" t="s">
        <v>0</v>
      </c>
      <c r="N17" s="32">
        <v>144</v>
      </c>
      <c r="O17" s="33" t="s">
        <v>0</v>
      </c>
      <c r="P17" s="33">
        <v>19</v>
      </c>
      <c r="Q17" s="33" t="s">
        <v>0</v>
      </c>
      <c r="R17" s="33">
        <v>4</v>
      </c>
      <c r="S17" s="33" t="s">
        <v>0</v>
      </c>
      <c r="T17" s="34">
        <v>2</v>
      </c>
    </row>
    <row r="18" spans="1:20" ht="27" customHeight="1" hidden="1">
      <c r="A18" s="18"/>
      <c r="B18" s="60"/>
      <c r="C18" s="61"/>
      <c r="D18" s="12"/>
      <c r="E18" s="11" t="s">
        <v>22</v>
      </c>
      <c r="F18" s="32" t="str">
        <f t="shared" si="0"/>
        <v>－</v>
      </c>
      <c r="G18" s="32" t="str">
        <f t="shared" si="1"/>
        <v>－</v>
      </c>
      <c r="H18" s="32" t="str">
        <f t="shared" si="2"/>
        <v>－</v>
      </c>
      <c r="I18" s="33" t="str">
        <f t="shared" si="3"/>
        <v>－</v>
      </c>
      <c r="J18" s="33" t="str">
        <f t="shared" si="4"/>
        <v>－</v>
      </c>
      <c r="K18" s="33" t="str">
        <f t="shared" si="5"/>
        <v>－</v>
      </c>
      <c r="L18" s="33" t="str">
        <f t="shared" si="6"/>
        <v>－</v>
      </c>
      <c r="M18" s="32" t="s">
        <v>0</v>
      </c>
      <c r="N18" s="32" t="s">
        <v>0</v>
      </c>
      <c r="O18" s="33" t="s">
        <v>0</v>
      </c>
      <c r="P18" s="33" t="s">
        <v>0</v>
      </c>
      <c r="Q18" s="33" t="s">
        <v>0</v>
      </c>
      <c r="R18" s="33" t="s">
        <v>0</v>
      </c>
      <c r="S18" s="33" t="s">
        <v>0</v>
      </c>
      <c r="T18" s="34" t="s">
        <v>0</v>
      </c>
    </row>
    <row r="19" spans="1:20" ht="27" customHeight="1">
      <c r="A19" s="18"/>
      <c r="B19" s="60"/>
      <c r="C19" s="61"/>
      <c r="D19" s="12"/>
      <c r="E19" s="11" t="s">
        <v>23</v>
      </c>
      <c r="F19" s="32">
        <f>IF(SUM(I19:T19)/2&gt;0,SUM(I19:T19)/2,"－")</f>
        <v>66</v>
      </c>
      <c r="G19" s="32">
        <f>IF(SUM(M19,O19,Q19,S19)&gt;0,SUM(M19,O19,Q19,S19),"－")</f>
        <v>62</v>
      </c>
      <c r="H19" s="32">
        <f>IF(SUM(N19,P19,R19,T19)&gt;0,SUM(N19,P19,R19,T19),"－")</f>
        <v>4</v>
      </c>
      <c r="I19" s="33">
        <f aca="true" t="shared" si="7" ref="I19:L20">IF(SUM(M19,Q19)&gt;0,SUM(M19,Q19),"－")</f>
        <v>59</v>
      </c>
      <c r="J19" s="33">
        <f t="shared" si="7"/>
        <v>3</v>
      </c>
      <c r="K19" s="33">
        <f t="shared" si="7"/>
        <v>3</v>
      </c>
      <c r="L19" s="33">
        <f t="shared" si="7"/>
        <v>1</v>
      </c>
      <c r="M19" s="32">
        <v>55</v>
      </c>
      <c r="N19" s="32">
        <v>3</v>
      </c>
      <c r="O19" s="33">
        <v>2</v>
      </c>
      <c r="P19" s="33" t="s">
        <v>0</v>
      </c>
      <c r="Q19" s="33">
        <v>4</v>
      </c>
      <c r="R19" s="33" t="s">
        <v>0</v>
      </c>
      <c r="S19" s="33">
        <v>1</v>
      </c>
      <c r="T19" s="34">
        <v>1</v>
      </c>
    </row>
    <row r="20" spans="1:20" ht="27" customHeight="1">
      <c r="A20" s="18"/>
      <c r="B20" s="60"/>
      <c r="C20" s="61"/>
      <c r="D20" s="12"/>
      <c r="E20" s="11" t="s">
        <v>24</v>
      </c>
      <c r="F20" s="32">
        <f>IF(SUM(I20:T20)/2&gt;0,SUM(I20:T20)/2,"－")</f>
        <v>45</v>
      </c>
      <c r="G20" s="32">
        <f>IF(SUM(M20,O20,Q20,S20)&gt;0,SUM(M20,O20,Q20,S20),"－")</f>
        <v>40</v>
      </c>
      <c r="H20" s="32">
        <f>IF(SUM(N20,P20,R20,T20)&gt;0,SUM(N20,P20,R20,T20),"－")</f>
        <v>5</v>
      </c>
      <c r="I20" s="33">
        <f t="shared" si="7"/>
        <v>38</v>
      </c>
      <c r="J20" s="33">
        <f t="shared" si="7"/>
        <v>5</v>
      </c>
      <c r="K20" s="33">
        <f t="shared" si="7"/>
        <v>2</v>
      </c>
      <c r="L20" s="33" t="str">
        <f t="shared" si="7"/>
        <v>－</v>
      </c>
      <c r="M20" s="32">
        <v>34</v>
      </c>
      <c r="N20" s="32">
        <v>4</v>
      </c>
      <c r="O20" s="33">
        <v>2</v>
      </c>
      <c r="P20" s="33" t="s">
        <v>0</v>
      </c>
      <c r="Q20" s="33">
        <v>4</v>
      </c>
      <c r="R20" s="33">
        <v>1</v>
      </c>
      <c r="S20" s="33" t="s">
        <v>0</v>
      </c>
      <c r="T20" s="34" t="s">
        <v>0</v>
      </c>
    </row>
    <row r="21" spans="1:20" ht="27" customHeight="1">
      <c r="A21" s="35"/>
      <c r="B21" s="60"/>
      <c r="C21" s="61"/>
      <c r="D21" s="12"/>
      <c r="E21" s="11" t="s">
        <v>25</v>
      </c>
      <c r="F21" s="32">
        <f t="shared" si="0"/>
        <v>170</v>
      </c>
      <c r="G21" s="32">
        <f t="shared" si="1"/>
        <v>70</v>
      </c>
      <c r="H21" s="32">
        <f t="shared" si="2"/>
        <v>100</v>
      </c>
      <c r="I21" s="33">
        <f t="shared" si="3"/>
        <v>66</v>
      </c>
      <c r="J21" s="33">
        <f t="shared" si="4"/>
        <v>97</v>
      </c>
      <c r="K21" s="33">
        <f t="shared" si="5"/>
        <v>4</v>
      </c>
      <c r="L21" s="33">
        <f t="shared" si="6"/>
        <v>3</v>
      </c>
      <c r="M21" s="32">
        <v>37</v>
      </c>
      <c r="N21" s="32">
        <v>91</v>
      </c>
      <c r="O21" s="33">
        <v>2</v>
      </c>
      <c r="P21" s="33">
        <v>3</v>
      </c>
      <c r="Q21" s="33">
        <v>29</v>
      </c>
      <c r="R21" s="33">
        <v>6</v>
      </c>
      <c r="S21" s="33">
        <v>2</v>
      </c>
      <c r="T21" s="34" t="s">
        <v>0</v>
      </c>
    </row>
    <row r="22" spans="1:20" ht="27" customHeight="1" hidden="1">
      <c r="A22" s="18"/>
      <c r="B22" s="60"/>
      <c r="C22" s="61"/>
      <c r="D22" s="12"/>
      <c r="E22" s="11" t="s">
        <v>26</v>
      </c>
      <c r="F22" s="32" t="str">
        <f t="shared" si="0"/>
        <v>－</v>
      </c>
      <c r="G22" s="32" t="str">
        <f t="shared" si="1"/>
        <v>－</v>
      </c>
      <c r="H22" s="32" t="str">
        <f t="shared" si="2"/>
        <v>－</v>
      </c>
      <c r="I22" s="33" t="str">
        <f t="shared" si="3"/>
        <v>－</v>
      </c>
      <c r="J22" s="33" t="str">
        <f t="shared" si="4"/>
        <v>－</v>
      </c>
      <c r="K22" s="33" t="str">
        <f t="shared" si="5"/>
        <v>－</v>
      </c>
      <c r="L22" s="33" t="str">
        <f t="shared" si="6"/>
        <v>－</v>
      </c>
      <c r="M22" s="32" t="s">
        <v>0</v>
      </c>
      <c r="N22" s="32" t="s">
        <v>0</v>
      </c>
      <c r="O22" s="33" t="s">
        <v>0</v>
      </c>
      <c r="P22" s="33" t="s">
        <v>0</v>
      </c>
      <c r="Q22" s="33" t="s">
        <v>0</v>
      </c>
      <c r="R22" s="33" t="s">
        <v>0</v>
      </c>
      <c r="S22" s="33" t="s">
        <v>0</v>
      </c>
      <c r="T22" s="34" t="s">
        <v>0</v>
      </c>
    </row>
    <row r="23" spans="1:20" ht="27" customHeight="1">
      <c r="A23" s="35"/>
      <c r="B23" s="60"/>
      <c r="C23" s="61"/>
      <c r="D23" s="12"/>
      <c r="E23" s="11" t="s">
        <v>27</v>
      </c>
      <c r="F23" s="32">
        <f>IF(SUM(I23:T23)/2&gt;0,SUM(I23:T23)/2,"－")</f>
        <v>8</v>
      </c>
      <c r="G23" s="32">
        <f>IF(SUM(M23,O23,Q23,S23)&gt;0,SUM(M23,O23,Q23,S23),"－")</f>
        <v>7</v>
      </c>
      <c r="H23" s="32">
        <f>IF(SUM(N23,P23,R23,T23)&gt;0,SUM(N23,P23,R23,T23),"－")</f>
        <v>1</v>
      </c>
      <c r="I23" s="33">
        <f>IF(SUM(M23,Q23)&gt;0,SUM(M23,Q23),"－")</f>
        <v>5</v>
      </c>
      <c r="J23" s="33" t="str">
        <f>IF(SUM(N23,R23)&gt;0,SUM(N23,R23),"－")</f>
        <v>－</v>
      </c>
      <c r="K23" s="33">
        <f>IF(SUM(O23,S23)&gt;0,SUM(O23,S23),"－")</f>
        <v>2</v>
      </c>
      <c r="L23" s="33">
        <f>IF(SUM(P23,T23)&gt;0,SUM(P23,T23),"－")</f>
        <v>1</v>
      </c>
      <c r="M23" s="32">
        <v>3</v>
      </c>
      <c r="N23" s="32" t="s">
        <v>0</v>
      </c>
      <c r="O23" s="33">
        <v>1</v>
      </c>
      <c r="P23" s="33" t="s">
        <v>0</v>
      </c>
      <c r="Q23" s="33">
        <v>2</v>
      </c>
      <c r="R23" s="33" t="s">
        <v>0</v>
      </c>
      <c r="S23" s="33">
        <v>1</v>
      </c>
      <c r="T23" s="34">
        <v>1</v>
      </c>
    </row>
    <row r="24" spans="1:20" ht="27" customHeight="1" hidden="1">
      <c r="A24" s="18"/>
      <c r="B24" s="60"/>
      <c r="C24" s="61"/>
      <c r="D24" s="10"/>
      <c r="E24" s="11" t="s">
        <v>28</v>
      </c>
      <c r="F24" s="32" t="str">
        <f t="shared" si="0"/>
        <v>－</v>
      </c>
      <c r="G24" s="32" t="str">
        <f t="shared" si="1"/>
        <v>－</v>
      </c>
      <c r="H24" s="32" t="str">
        <f t="shared" si="2"/>
        <v>－</v>
      </c>
      <c r="I24" s="33" t="str">
        <f t="shared" si="3"/>
        <v>－</v>
      </c>
      <c r="J24" s="33" t="str">
        <f t="shared" si="4"/>
        <v>－</v>
      </c>
      <c r="K24" s="33" t="str">
        <f t="shared" si="5"/>
        <v>－</v>
      </c>
      <c r="L24" s="33" t="str">
        <f t="shared" si="6"/>
        <v>－</v>
      </c>
      <c r="M24" s="32" t="s">
        <v>0</v>
      </c>
      <c r="N24" s="32" t="s">
        <v>0</v>
      </c>
      <c r="O24" s="33" t="s">
        <v>0</v>
      </c>
      <c r="P24" s="33" t="s">
        <v>0</v>
      </c>
      <c r="Q24" s="33" t="s">
        <v>0</v>
      </c>
      <c r="R24" s="33" t="s">
        <v>0</v>
      </c>
      <c r="S24" s="33" t="s">
        <v>0</v>
      </c>
      <c r="T24" s="34" t="s">
        <v>0</v>
      </c>
    </row>
    <row r="25" spans="1:20" ht="27" customHeight="1">
      <c r="A25" s="18"/>
      <c r="B25" s="60"/>
      <c r="C25" s="61"/>
      <c r="D25" s="12"/>
      <c r="E25" s="11" t="s">
        <v>29</v>
      </c>
      <c r="F25" s="32">
        <f t="shared" si="0"/>
        <v>515</v>
      </c>
      <c r="G25" s="32">
        <f t="shared" si="1"/>
        <v>135</v>
      </c>
      <c r="H25" s="32">
        <f t="shared" si="2"/>
        <v>380</v>
      </c>
      <c r="I25" s="33">
        <f t="shared" si="3"/>
        <v>31</v>
      </c>
      <c r="J25" s="33">
        <f t="shared" si="4"/>
        <v>121</v>
      </c>
      <c r="K25" s="33">
        <f t="shared" si="5"/>
        <v>104</v>
      </c>
      <c r="L25" s="33">
        <f t="shared" si="6"/>
        <v>259</v>
      </c>
      <c r="M25" s="32">
        <v>24</v>
      </c>
      <c r="N25" s="32">
        <v>101</v>
      </c>
      <c r="O25" s="33">
        <v>68</v>
      </c>
      <c r="P25" s="33">
        <v>213</v>
      </c>
      <c r="Q25" s="33">
        <v>7</v>
      </c>
      <c r="R25" s="33">
        <v>20</v>
      </c>
      <c r="S25" s="33">
        <v>36</v>
      </c>
      <c r="T25" s="34">
        <v>46</v>
      </c>
    </row>
    <row r="26" spans="1:20" s="9" customFormat="1" ht="27" customHeight="1">
      <c r="A26" s="36"/>
      <c r="B26" s="62"/>
      <c r="C26" s="63"/>
      <c r="D26" s="14"/>
      <c r="E26" s="14" t="s">
        <v>7</v>
      </c>
      <c r="F26" s="37">
        <f aca="true" t="shared" si="8" ref="F26:T26">IF(SUM(F9:F25)&gt;0,SUM(F9:F25),"－")</f>
        <v>6422</v>
      </c>
      <c r="G26" s="37">
        <f t="shared" si="8"/>
        <v>3123</v>
      </c>
      <c r="H26" s="37">
        <f t="shared" si="8"/>
        <v>3299</v>
      </c>
      <c r="I26" s="38">
        <f t="shared" si="8"/>
        <v>1976</v>
      </c>
      <c r="J26" s="38">
        <f t="shared" si="8"/>
        <v>2200</v>
      </c>
      <c r="K26" s="38">
        <f t="shared" si="8"/>
        <v>1147</v>
      </c>
      <c r="L26" s="38">
        <f t="shared" si="8"/>
        <v>1099</v>
      </c>
      <c r="M26" s="37">
        <f t="shared" si="8"/>
        <v>1692</v>
      </c>
      <c r="N26" s="37">
        <f t="shared" si="8"/>
        <v>1710</v>
      </c>
      <c r="O26" s="38">
        <f t="shared" si="8"/>
        <v>948</v>
      </c>
      <c r="P26" s="38">
        <f t="shared" si="8"/>
        <v>927</v>
      </c>
      <c r="Q26" s="38">
        <f t="shared" si="8"/>
        <v>284</v>
      </c>
      <c r="R26" s="38">
        <f t="shared" si="8"/>
        <v>490</v>
      </c>
      <c r="S26" s="38">
        <f t="shared" si="8"/>
        <v>199</v>
      </c>
      <c r="T26" s="39">
        <f t="shared" si="8"/>
        <v>172</v>
      </c>
    </row>
    <row r="27" spans="1:20" ht="27" customHeight="1">
      <c r="A27" s="18"/>
      <c r="B27" s="56" t="s">
        <v>30</v>
      </c>
      <c r="C27" s="57"/>
      <c r="D27" s="10"/>
      <c r="E27" s="11" t="s">
        <v>31</v>
      </c>
      <c r="F27" s="32">
        <f t="shared" si="0"/>
        <v>602</v>
      </c>
      <c r="G27" s="32">
        <f t="shared" si="1"/>
        <v>382</v>
      </c>
      <c r="H27" s="32">
        <f t="shared" si="2"/>
        <v>220</v>
      </c>
      <c r="I27" s="33">
        <f t="shared" si="3"/>
        <v>376</v>
      </c>
      <c r="J27" s="33">
        <f t="shared" si="4"/>
        <v>214</v>
      </c>
      <c r="K27" s="33">
        <f t="shared" si="5"/>
        <v>6</v>
      </c>
      <c r="L27" s="33">
        <f t="shared" si="6"/>
        <v>6</v>
      </c>
      <c r="M27" s="32">
        <v>322</v>
      </c>
      <c r="N27" s="32">
        <v>198</v>
      </c>
      <c r="O27" s="33">
        <v>3</v>
      </c>
      <c r="P27" s="33">
        <v>4</v>
      </c>
      <c r="Q27" s="33">
        <v>54</v>
      </c>
      <c r="R27" s="33">
        <v>16</v>
      </c>
      <c r="S27" s="33">
        <v>3</v>
      </c>
      <c r="T27" s="34">
        <v>2</v>
      </c>
    </row>
    <row r="28" spans="1:20" ht="27" customHeight="1">
      <c r="A28" s="18"/>
      <c r="B28" s="56"/>
      <c r="C28" s="57"/>
      <c r="D28" s="10"/>
      <c r="E28" s="11" t="s">
        <v>32</v>
      </c>
      <c r="F28" s="32">
        <f t="shared" si="0"/>
        <v>332</v>
      </c>
      <c r="G28" s="32">
        <f t="shared" si="1"/>
        <v>55</v>
      </c>
      <c r="H28" s="32">
        <f t="shared" si="2"/>
        <v>277</v>
      </c>
      <c r="I28" s="32">
        <f t="shared" si="3"/>
        <v>53</v>
      </c>
      <c r="J28" s="32">
        <f t="shared" si="4"/>
        <v>272</v>
      </c>
      <c r="K28" s="32">
        <f t="shared" si="5"/>
        <v>2</v>
      </c>
      <c r="L28" s="32">
        <f t="shared" si="6"/>
        <v>5</v>
      </c>
      <c r="M28" s="32">
        <v>43</v>
      </c>
      <c r="N28" s="32">
        <v>160</v>
      </c>
      <c r="O28" s="32">
        <v>2</v>
      </c>
      <c r="P28" s="32">
        <v>2</v>
      </c>
      <c r="Q28" s="32">
        <v>10</v>
      </c>
      <c r="R28" s="32">
        <v>112</v>
      </c>
      <c r="S28" s="32" t="s">
        <v>0</v>
      </c>
      <c r="T28" s="40">
        <v>3</v>
      </c>
    </row>
    <row r="29" spans="1:20" ht="27" customHeight="1">
      <c r="A29" s="18"/>
      <c r="B29" s="56"/>
      <c r="C29" s="57"/>
      <c r="D29" s="15"/>
      <c r="E29" s="16" t="s">
        <v>33</v>
      </c>
      <c r="F29" s="32">
        <f t="shared" si="0"/>
        <v>28</v>
      </c>
      <c r="G29" s="32">
        <f t="shared" si="1"/>
        <v>23</v>
      </c>
      <c r="H29" s="32">
        <f t="shared" si="2"/>
        <v>5</v>
      </c>
      <c r="I29" s="33">
        <f t="shared" si="3"/>
        <v>22</v>
      </c>
      <c r="J29" s="33">
        <f t="shared" si="4"/>
        <v>5</v>
      </c>
      <c r="K29" s="33">
        <f t="shared" si="5"/>
        <v>1</v>
      </c>
      <c r="L29" s="33" t="str">
        <f t="shared" si="6"/>
        <v>－</v>
      </c>
      <c r="M29" s="32">
        <v>14</v>
      </c>
      <c r="N29" s="32">
        <v>4</v>
      </c>
      <c r="O29" s="33">
        <v>1</v>
      </c>
      <c r="P29" s="33" t="s">
        <v>0</v>
      </c>
      <c r="Q29" s="33">
        <v>8</v>
      </c>
      <c r="R29" s="33">
        <v>1</v>
      </c>
      <c r="S29" s="33" t="s">
        <v>0</v>
      </c>
      <c r="T29" s="34" t="s">
        <v>0</v>
      </c>
    </row>
    <row r="30" spans="1:20" s="9" customFormat="1" ht="27" customHeight="1">
      <c r="A30" s="36"/>
      <c r="B30" s="56"/>
      <c r="C30" s="57"/>
      <c r="D30" s="17"/>
      <c r="E30" s="14" t="s">
        <v>7</v>
      </c>
      <c r="F30" s="37">
        <f>IF(SUM(F27:F29)&gt;0,SUM(F27:F29),"－")</f>
        <v>962</v>
      </c>
      <c r="G30" s="37">
        <f aca="true" t="shared" si="9" ref="G30:T30">IF(SUM(G27:G29)&gt;0,SUM(G27:G29),"－")</f>
        <v>460</v>
      </c>
      <c r="H30" s="37">
        <f t="shared" si="9"/>
        <v>502</v>
      </c>
      <c r="I30" s="38">
        <f t="shared" si="9"/>
        <v>451</v>
      </c>
      <c r="J30" s="38">
        <f t="shared" si="9"/>
        <v>491</v>
      </c>
      <c r="K30" s="38">
        <f t="shared" si="9"/>
        <v>9</v>
      </c>
      <c r="L30" s="38">
        <f t="shared" si="9"/>
        <v>11</v>
      </c>
      <c r="M30" s="37">
        <f t="shared" si="9"/>
        <v>379</v>
      </c>
      <c r="N30" s="37">
        <f t="shared" si="9"/>
        <v>362</v>
      </c>
      <c r="O30" s="38">
        <f t="shared" si="9"/>
        <v>6</v>
      </c>
      <c r="P30" s="38">
        <f t="shared" si="9"/>
        <v>6</v>
      </c>
      <c r="Q30" s="38">
        <f t="shared" si="9"/>
        <v>72</v>
      </c>
      <c r="R30" s="38">
        <f t="shared" si="9"/>
        <v>129</v>
      </c>
      <c r="S30" s="38">
        <f t="shared" si="9"/>
        <v>3</v>
      </c>
      <c r="T30" s="39">
        <f t="shared" si="9"/>
        <v>5</v>
      </c>
    </row>
    <row r="31" spans="1:20" s="9" customFormat="1" ht="27" customHeight="1" thickBot="1">
      <c r="A31" s="36"/>
      <c r="B31" s="64" t="s">
        <v>34</v>
      </c>
      <c r="C31" s="65"/>
      <c r="D31" s="65"/>
      <c r="E31" s="65"/>
      <c r="F31" s="41">
        <f aca="true" t="shared" si="10" ref="F31:T31">IF(SUM(F26,F30)&gt;0,SUM(F26,F30),"－")</f>
        <v>7384</v>
      </c>
      <c r="G31" s="41">
        <f t="shared" si="10"/>
        <v>3583</v>
      </c>
      <c r="H31" s="41">
        <f t="shared" si="10"/>
        <v>3801</v>
      </c>
      <c r="I31" s="42">
        <f t="shared" si="10"/>
        <v>2427</v>
      </c>
      <c r="J31" s="42">
        <f t="shared" si="10"/>
        <v>2691</v>
      </c>
      <c r="K31" s="42">
        <f t="shared" si="10"/>
        <v>1156</v>
      </c>
      <c r="L31" s="42">
        <f t="shared" si="10"/>
        <v>1110</v>
      </c>
      <c r="M31" s="41">
        <f t="shared" si="10"/>
        <v>2071</v>
      </c>
      <c r="N31" s="41">
        <f t="shared" si="10"/>
        <v>2072</v>
      </c>
      <c r="O31" s="42">
        <f t="shared" si="10"/>
        <v>954</v>
      </c>
      <c r="P31" s="42">
        <f t="shared" si="10"/>
        <v>933</v>
      </c>
      <c r="Q31" s="42">
        <f t="shared" si="10"/>
        <v>356</v>
      </c>
      <c r="R31" s="42">
        <f t="shared" si="10"/>
        <v>619</v>
      </c>
      <c r="S31" s="42">
        <f t="shared" si="10"/>
        <v>202</v>
      </c>
      <c r="T31" s="43">
        <f t="shared" si="10"/>
        <v>177</v>
      </c>
    </row>
    <row r="32" spans="1:20" ht="27" customHeight="1">
      <c r="A32" s="18"/>
      <c r="B32" s="23"/>
      <c r="C32" s="35"/>
      <c r="D32" s="35"/>
      <c r="E32" s="35"/>
      <c r="F32" s="44"/>
      <c r="G32" s="44"/>
      <c r="H32" s="44"/>
      <c r="I32" s="45"/>
      <c r="J32" s="45"/>
      <c r="K32" s="45"/>
      <c r="L32" s="45"/>
      <c r="M32" s="44"/>
      <c r="N32" s="44"/>
      <c r="O32" s="45"/>
      <c r="P32" s="45"/>
      <c r="Q32" s="45"/>
      <c r="R32" s="45"/>
      <c r="S32" s="45"/>
      <c r="T32" s="45"/>
    </row>
    <row r="33" spans="2:20" ht="27" customHeight="1">
      <c r="B33" s="7"/>
      <c r="C33" s="7"/>
      <c r="D33" s="7"/>
      <c r="E33" s="7"/>
      <c r="F33" s="3"/>
      <c r="G33" s="3"/>
      <c r="H33" s="3"/>
      <c r="I33" s="4"/>
      <c r="J33" s="4"/>
      <c r="K33" s="4"/>
      <c r="L33" s="4"/>
      <c r="M33" s="3"/>
      <c r="N33" s="3"/>
      <c r="O33" s="4"/>
      <c r="P33" s="4"/>
      <c r="Q33" s="4"/>
      <c r="R33" s="4"/>
      <c r="S33" s="4"/>
      <c r="T33" s="4"/>
    </row>
    <row r="34" spans="2:20" ht="27" customHeight="1">
      <c r="B34" s="7"/>
      <c r="C34" s="7"/>
      <c r="D34" s="7"/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27" customHeight="1"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</sheetData>
  <mergeCells count="13">
    <mergeCell ref="F6:L6"/>
    <mergeCell ref="Q6:T6"/>
    <mergeCell ref="M6:P6"/>
    <mergeCell ref="Q7:R7"/>
    <mergeCell ref="S7:T7"/>
    <mergeCell ref="I7:J7"/>
    <mergeCell ref="K7:L7"/>
    <mergeCell ref="M7:N7"/>
    <mergeCell ref="O7:P7"/>
    <mergeCell ref="B6:E8"/>
    <mergeCell ref="B27:C30"/>
    <mergeCell ref="B9:C26"/>
    <mergeCell ref="B31:E31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2004-02-10T05:22:59Z</cp:lastPrinted>
  <dcterms:created xsi:type="dcterms:W3CDTF">1997-10-17T13:13:02Z</dcterms:created>
  <dcterms:modified xsi:type="dcterms:W3CDTF">2004-05-19T01:39:50Z</dcterms:modified>
  <cp:category/>
  <cp:version/>
  <cp:contentType/>
  <cp:contentStatus/>
</cp:coreProperties>
</file>