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課程別生徒数" sheetId="1" r:id="rId1"/>
  </sheets>
  <definedNames>
    <definedName name="_xlnm.Print_Area" localSheetId="0">'課程別生徒数'!$A$1:$R$14</definedName>
  </definedNames>
  <calcPr fullCalcOnLoad="1"/>
</workbook>
</file>

<file path=xl/sharedStrings.xml><?xml version="1.0" encoding="utf-8"?>
<sst xmlns="http://schemas.openxmlformats.org/spreadsheetml/2006/main" count="38" uniqueCount="32">
  <si>
    <t>（単位：人）</t>
  </si>
  <si>
    <t>　　　区分　　　　　年度</t>
  </si>
  <si>
    <t>計</t>
  </si>
  <si>
    <t>高等課程</t>
  </si>
  <si>
    <t>専門課程</t>
  </si>
  <si>
    <t>一般課程</t>
  </si>
  <si>
    <t>計</t>
  </si>
  <si>
    <t>医療</t>
  </si>
  <si>
    <t>衛生</t>
  </si>
  <si>
    <t>商業　　　実務</t>
  </si>
  <si>
    <t>服飾・家政</t>
  </si>
  <si>
    <t>文化・教養</t>
  </si>
  <si>
    <t>計</t>
  </si>
  <si>
    <t>工業</t>
  </si>
  <si>
    <t>医療</t>
  </si>
  <si>
    <t>衛生</t>
  </si>
  <si>
    <t>教育・　　　社会福祉</t>
  </si>
  <si>
    <t>商業　　　実務</t>
  </si>
  <si>
    <t>服飾・　　家政</t>
  </si>
  <si>
    <t>文化・　　　教養</t>
  </si>
  <si>
    <t>３年度</t>
  </si>
  <si>
    <t>-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</si>
  <si>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</si>
  <si>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</si>
  <si>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</si>
  <si>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</si>
  <si>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</si>
  <si>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</si>
  <si>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</si>
  <si>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</si>
  <si>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</si>
  <si>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私立専修学校の課程別生徒数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</si>
</sst>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horizontal="right" vertical="center"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6" xfId="16" applyFont="1" applyBorder="1" applyAlignment="1">
      <alignment horizontal="right"/>
    </xf>
    <xf numFmtId="38" fontId="0" fillId="0" borderId="7" xfId="16" applyBorder="1" applyAlignment="1">
      <alignment/>
    </xf>
    <xf numFmtId="38" fontId="0" fillId="0" borderId="5" xfId="16" applyFont="1" applyBorder="1" applyAlignment="1">
      <alignment horizontal="right"/>
    </xf>
    <xf numFmtId="38" fontId="0" fillId="0" borderId="7" xfId="16" applyFont="1" applyBorder="1" applyAlignment="1">
      <alignment horizontal="right"/>
    </xf>
    <xf numFmtId="0" fontId="0" fillId="0" borderId="4" xfId="0" applyBorder="1" applyAlignment="1">
      <alignment horizontal="justify" vertical="justify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76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" sqref="B14"/>
    </sheetView>
  </sheetViews>
  <sheetFormatPr defaultColWidth="9.00390625" defaultRowHeight="13.5"/>
  <cols>
    <col min="2" max="12" width="6.75390625" style="0" customWidth="1"/>
    <col min="13" max="13" width="8.50390625" style="0" customWidth="1"/>
    <col min="14" max="18" width="6.75390625" style="0" customWidth="1"/>
  </cols>
  <sheetData>
    <row r="1" spans="1:5" ht="14.25">
      <c r="A1" s="1" t="s">
        <v>31</v>
      </c>
      <c r="B1" s="1"/>
      <c r="C1" s="1"/>
      <c r="D1" s="1"/>
      <c r="E1" s="1"/>
    </row>
    <row r="2" ht="13.5">
      <c r="R2" s="2" t="s">
        <v>0</v>
      </c>
    </row>
    <row r="3" spans="1:18" ht="18.75" customHeight="1">
      <c r="A3" s="14" t="s">
        <v>1</v>
      </c>
      <c r="B3" s="15" t="s">
        <v>2</v>
      </c>
      <c r="C3" s="15" t="s">
        <v>3</v>
      </c>
      <c r="D3" s="15"/>
      <c r="E3" s="15"/>
      <c r="F3" s="15"/>
      <c r="G3" s="15"/>
      <c r="H3" s="15"/>
      <c r="I3" s="15" t="s">
        <v>4</v>
      </c>
      <c r="J3" s="15"/>
      <c r="K3" s="15"/>
      <c r="L3" s="15"/>
      <c r="M3" s="15"/>
      <c r="N3" s="15"/>
      <c r="O3" s="15"/>
      <c r="P3" s="15"/>
      <c r="Q3" s="15" t="s">
        <v>5</v>
      </c>
      <c r="R3" s="15"/>
    </row>
    <row r="4" spans="1:18" ht="26.25" customHeight="1">
      <c r="A4" s="14"/>
      <c r="B4" s="16"/>
      <c r="C4" s="3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  <c r="I4" s="3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5" t="s">
        <v>19</v>
      </c>
      <c r="Q4" s="3" t="s">
        <v>12</v>
      </c>
      <c r="R4" s="5" t="s">
        <v>19</v>
      </c>
    </row>
    <row r="5" spans="1:18" ht="16.5" customHeight="1">
      <c r="A5" s="6" t="s">
        <v>20</v>
      </c>
      <c r="B5" s="7">
        <f>SUM(C5,I5,Q5)</f>
        <v>6780</v>
      </c>
      <c r="C5" s="8">
        <f>SUM(D5:H5)</f>
        <v>723</v>
      </c>
      <c r="D5" s="9">
        <v>87</v>
      </c>
      <c r="E5" s="9">
        <v>431</v>
      </c>
      <c r="F5" s="10" t="s">
        <v>21</v>
      </c>
      <c r="G5" s="9">
        <v>155</v>
      </c>
      <c r="H5" s="11">
        <v>50</v>
      </c>
      <c r="I5" s="8">
        <f>SUM(J5:P5)</f>
        <v>6057</v>
      </c>
      <c r="J5" s="9">
        <v>1076</v>
      </c>
      <c r="K5" s="9">
        <v>589</v>
      </c>
      <c r="L5" s="9">
        <v>287</v>
      </c>
      <c r="M5" s="9">
        <v>875</v>
      </c>
      <c r="N5" s="9">
        <v>1791</v>
      </c>
      <c r="O5" s="9">
        <v>806</v>
      </c>
      <c r="P5" s="11">
        <v>633</v>
      </c>
      <c r="Q5" s="12" t="s">
        <v>21</v>
      </c>
      <c r="R5" s="13" t="s">
        <v>21</v>
      </c>
    </row>
    <row r="6" spans="1:18" ht="16.5" customHeight="1">
      <c r="A6" s="6" t="s">
        <v>22</v>
      </c>
      <c r="B6" s="7">
        <v>8702</v>
      </c>
      <c r="C6" s="8">
        <v>680</v>
      </c>
      <c r="D6" s="9">
        <v>73</v>
      </c>
      <c r="E6" s="9">
        <v>433</v>
      </c>
      <c r="F6" s="10" t="s">
        <v>21</v>
      </c>
      <c r="G6" s="9">
        <v>133</v>
      </c>
      <c r="H6" s="11">
        <v>41</v>
      </c>
      <c r="I6" s="8">
        <f aca="true" t="shared" si="0" ref="I6:I11">SUM(J6:P6)</f>
        <v>7151</v>
      </c>
      <c r="J6" s="9">
        <v>1466</v>
      </c>
      <c r="K6" s="9">
        <v>684</v>
      </c>
      <c r="L6" s="9">
        <v>283</v>
      </c>
      <c r="M6" s="9">
        <v>1095</v>
      </c>
      <c r="N6" s="9">
        <v>1944</v>
      </c>
      <c r="O6" s="9">
        <v>921</v>
      </c>
      <c r="P6" s="11">
        <v>758</v>
      </c>
      <c r="Q6" s="8">
        <v>871</v>
      </c>
      <c r="R6" s="11">
        <v>871</v>
      </c>
    </row>
    <row r="7" spans="1:18" ht="16.5" customHeight="1">
      <c r="A7" s="6" t="s">
        <v>23</v>
      </c>
      <c r="B7" s="7">
        <v>9160</v>
      </c>
      <c r="C7" s="8">
        <v>654</v>
      </c>
      <c r="D7" s="9">
        <v>73</v>
      </c>
      <c r="E7" s="9">
        <v>437</v>
      </c>
      <c r="F7" s="10" t="s">
        <v>21</v>
      </c>
      <c r="G7" s="9">
        <v>117</v>
      </c>
      <c r="H7" s="11">
        <v>27</v>
      </c>
      <c r="I7" s="8">
        <f t="shared" si="0"/>
        <v>7702</v>
      </c>
      <c r="J7" s="9">
        <v>1586</v>
      </c>
      <c r="K7" s="9">
        <v>740</v>
      </c>
      <c r="L7" s="9">
        <v>333</v>
      </c>
      <c r="M7" s="9">
        <v>1429</v>
      </c>
      <c r="N7" s="9">
        <v>1989</v>
      </c>
      <c r="O7" s="9">
        <v>731</v>
      </c>
      <c r="P7" s="11">
        <v>894</v>
      </c>
      <c r="Q7" s="8">
        <v>804</v>
      </c>
      <c r="R7" s="11">
        <v>804</v>
      </c>
    </row>
    <row r="8" spans="1:18" ht="16.5" customHeight="1">
      <c r="A8" s="6" t="s">
        <v>24</v>
      </c>
      <c r="B8" s="7">
        <v>9275</v>
      </c>
      <c r="C8" s="8">
        <f aca="true" t="shared" si="1" ref="C8:C13">SUM(D8:H8)</f>
        <v>715</v>
      </c>
      <c r="D8" s="9">
        <v>80</v>
      </c>
      <c r="E8" s="9">
        <v>469</v>
      </c>
      <c r="F8" s="9">
        <v>19</v>
      </c>
      <c r="G8" s="9">
        <v>122</v>
      </c>
      <c r="H8" s="11">
        <v>25</v>
      </c>
      <c r="I8" s="8">
        <f t="shared" si="0"/>
        <v>7744</v>
      </c>
      <c r="J8" s="9">
        <v>1598</v>
      </c>
      <c r="K8" s="9">
        <v>813</v>
      </c>
      <c r="L8" s="9">
        <v>524</v>
      </c>
      <c r="M8" s="9">
        <v>1593</v>
      </c>
      <c r="N8" s="9">
        <v>1781</v>
      </c>
      <c r="O8" s="9">
        <v>572</v>
      </c>
      <c r="P8" s="11">
        <v>863</v>
      </c>
      <c r="Q8" s="8">
        <v>816</v>
      </c>
      <c r="R8" s="11">
        <v>816</v>
      </c>
    </row>
    <row r="9" spans="1:18" ht="16.5" customHeight="1">
      <c r="A9" s="6" t="s">
        <v>25</v>
      </c>
      <c r="B9" s="7">
        <v>9130</v>
      </c>
      <c r="C9" s="8">
        <f t="shared" si="1"/>
        <v>779</v>
      </c>
      <c r="D9" s="9">
        <v>82</v>
      </c>
      <c r="E9" s="9">
        <v>550</v>
      </c>
      <c r="F9" s="9">
        <v>28</v>
      </c>
      <c r="G9" s="9">
        <v>95</v>
      </c>
      <c r="H9" s="11">
        <v>24</v>
      </c>
      <c r="I9" s="8">
        <f t="shared" si="0"/>
        <v>7533</v>
      </c>
      <c r="J9" s="9">
        <v>1345</v>
      </c>
      <c r="K9" s="9">
        <v>975</v>
      </c>
      <c r="L9" s="9">
        <v>607</v>
      </c>
      <c r="M9" s="9">
        <v>1698</v>
      </c>
      <c r="N9" s="9">
        <v>1601</v>
      </c>
      <c r="O9" s="9">
        <v>502</v>
      </c>
      <c r="P9" s="11">
        <v>805</v>
      </c>
      <c r="Q9" s="8">
        <v>818</v>
      </c>
      <c r="R9" s="11">
        <v>818</v>
      </c>
    </row>
    <row r="10" spans="1:18" ht="16.5" customHeight="1">
      <c r="A10" s="6" t="s">
        <v>26</v>
      </c>
      <c r="B10" s="7">
        <v>9018</v>
      </c>
      <c r="C10" s="8">
        <f t="shared" si="1"/>
        <v>741</v>
      </c>
      <c r="D10" s="9">
        <v>78</v>
      </c>
      <c r="E10" s="9">
        <v>495</v>
      </c>
      <c r="F10" s="9">
        <v>63</v>
      </c>
      <c r="G10" s="9">
        <v>86</v>
      </c>
      <c r="H10" s="11">
        <v>19</v>
      </c>
      <c r="I10" s="8">
        <f t="shared" si="0"/>
        <v>7458</v>
      </c>
      <c r="J10" s="9">
        <v>1370</v>
      </c>
      <c r="K10" s="9">
        <v>982</v>
      </c>
      <c r="L10" s="9">
        <v>754</v>
      </c>
      <c r="M10" s="9">
        <v>1739</v>
      </c>
      <c r="N10" s="9">
        <v>1428</v>
      </c>
      <c r="O10" s="9">
        <v>436</v>
      </c>
      <c r="P10" s="11">
        <v>749</v>
      </c>
      <c r="Q10" s="8">
        <v>819</v>
      </c>
      <c r="R10" s="11">
        <v>819</v>
      </c>
    </row>
    <row r="11" spans="1:18" ht="16.5" customHeight="1">
      <c r="A11" s="6" t="s">
        <v>27</v>
      </c>
      <c r="B11" s="7">
        <v>8808</v>
      </c>
      <c r="C11" s="8">
        <f t="shared" si="1"/>
        <v>672</v>
      </c>
      <c r="D11" s="9">
        <v>76</v>
      </c>
      <c r="E11" s="9">
        <v>453</v>
      </c>
      <c r="F11" s="9">
        <v>72</v>
      </c>
      <c r="G11" s="9">
        <v>62</v>
      </c>
      <c r="H11" s="11">
        <v>9</v>
      </c>
      <c r="I11" s="8">
        <f t="shared" si="0"/>
        <v>7329</v>
      </c>
      <c r="J11" s="9">
        <v>1461</v>
      </c>
      <c r="K11" s="9">
        <v>1025</v>
      </c>
      <c r="L11" s="9">
        <v>837</v>
      </c>
      <c r="M11" s="9">
        <v>1649</v>
      </c>
      <c r="N11" s="9">
        <v>1525</v>
      </c>
      <c r="O11" s="9">
        <v>380</v>
      </c>
      <c r="P11" s="11">
        <v>452</v>
      </c>
      <c r="Q11" s="8">
        <v>807</v>
      </c>
      <c r="R11" s="11">
        <v>807</v>
      </c>
    </row>
    <row r="12" spans="1:18" ht="16.5" customHeight="1">
      <c r="A12" s="6" t="s">
        <v>28</v>
      </c>
      <c r="B12" s="7">
        <v>8663</v>
      </c>
      <c r="C12" s="8">
        <f t="shared" si="1"/>
        <v>353</v>
      </c>
      <c r="D12" s="9">
        <v>71</v>
      </c>
      <c r="E12" s="9">
        <v>142</v>
      </c>
      <c r="F12" s="9">
        <v>81</v>
      </c>
      <c r="G12" s="9">
        <v>57</v>
      </c>
      <c r="H12" s="11">
        <v>2</v>
      </c>
      <c r="I12" s="8">
        <f>SUM(J12:P12)</f>
        <v>7510</v>
      </c>
      <c r="J12" s="9">
        <v>1673</v>
      </c>
      <c r="K12" s="9">
        <v>1061</v>
      </c>
      <c r="L12" s="9">
        <v>1032</v>
      </c>
      <c r="M12" s="9">
        <v>1588</v>
      </c>
      <c r="N12" s="9">
        <v>1289</v>
      </c>
      <c r="O12" s="9">
        <v>356</v>
      </c>
      <c r="P12" s="11">
        <v>511</v>
      </c>
      <c r="Q12" s="8">
        <v>800</v>
      </c>
      <c r="R12" s="11">
        <v>800</v>
      </c>
    </row>
    <row r="13" spans="1:18" ht="16.5" customHeight="1">
      <c r="A13" s="6" t="s">
        <v>29</v>
      </c>
      <c r="B13" s="7">
        <f>SUM(C13,I13,Q13)</f>
        <v>8730</v>
      </c>
      <c r="C13" s="8">
        <f t="shared" si="1"/>
        <v>302</v>
      </c>
      <c r="D13" s="9">
        <v>55</v>
      </c>
      <c r="E13" s="9">
        <v>119</v>
      </c>
      <c r="F13" s="9">
        <v>91</v>
      </c>
      <c r="G13" s="9">
        <v>37</v>
      </c>
      <c r="H13" s="11">
        <v>0</v>
      </c>
      <c r="I13" s="8">
        <f>SUM(J13:P13)</f>
        <v>7603</v>
      </c>
      <c r="J13" s="9">
        <v>1811</v>
      </c>
      <c r="K13" s="9">
        <f>1152-55</f>
        <v>1097</v>
      </c>
      <c r="L13" s="9">
        <f>1321-119</f>
        <v>1202</v>
      </c>
      <c r="M13" s="9">
        <v>1535</v>
      </c>
      <c r="N13" s="9">
        <f>1335-91</f>
        <v>1244</v>
      </c>
      <c r="O13" s="9">
        <f>390-37</f>
        <v>353</v>
      </c>
      <c r="P13" s="11">
        <f>1186-825</f>
        <v>361</v>
      </c>
      <c r="Q13" s="8">
        <f>SUM(R13)</f>
        <v>825</v>
      </c>
      <c r="R13" s="11">
        <v>825</v>
      </c>
    </row>
    <row r="14" spans="1:18" ht="16.5" customHeight="1">
      <c r="A14" s="6" t="s">
        <v>30</v>
      </c>
      <c r="B14" s="7">
        <v>8528</v>
      </c>
      <c r="C14" s="8">
        <v>260</v>
      </c>
      <c r="D14" s="9">
        <v>25</v>
      </c>
      <c r="E14" s="9">
        <v>117</v>
      </c>
      <c r="F14" s="9">
        <v>91</v>
      </c>
      <c r="G14" s="9">
        <v>27</v>
      </c>
      <c r="H14" s="11">
        <v>0</v>
      </c>
      <c r="I14" s="8">
        <v>7479</v>
      </c>
      <c r="J14" s="9">
        <v>1754</v>
      </c>
      <c r="K14" s="9">
        <v>995</v>
      </c>
      <c r="L14" s="9">
        <v>1336</v>
      </c>
      <c r="M14" s="9">
        <v>1616</v>
      </c>
      <c r="N14" s="9">
        <v>1211</v>
      </c>
      <c r="O14" s="9">
        <v>342</v>
      </c>
      <c r="P14" s="11">
        <v>225</v>
      </c>
      <c r="Q14" s="8">
        <v>789</v>
      </c>
      <c r="R14" s="11">
        <v>789</v>
      </c>
    </row>
  </sheetData>
  <mergeCells count="5">
    <mergeCell ref="A3:A4"/>
    <mergeCell ref="C3:H3"/>
    <mergeCell ref="I3:P3"/>
    <mergeCell ref="Q3:R3"/>
    <mergeCell ref="B3:B4"/>
  </mergeCells>
  <printOptions/>
  <pageMargins left="0.984251968503937" right="0.7874015748031497" top="4.330708661417323" bottom="0.77" header="0.5118110236220472" footer="0.41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2001-03-29T05:29:09Z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