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<sst xmlns="http://schemas.openxmlformats.org/spreadsheetml/2006/main" count="63" uniqueCount="28">
  <si>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</si>
  <si>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</si>
  <si>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</si>
  <si>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</si>
  <si>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</si>
  <si>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</si>
  <si>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</si>
  <si>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</si>
  <si>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</si>
  <si>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</si>
  <si>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</si>
  <si>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</si>
  <si>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</si>
  <si>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</si>
  <si>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</si>
  <si>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</si>
  <si>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１１年度</t>
  </si>
  <si>
    <t>１２年度</t>
  </si>
  <si>
    <t>１３年度</t>
  </si>
  <si>
    <t>１４年度</t>
  </si>
  <si>
    <t>1５年度</t>
  </si>
  <si>
    <t>1６年度</t>
  </si>
  <si>
    <t>1７年度</t>
  </si>
  <si>
    <t>1８年度</t>
  </si>
  <si>
    <t>1９年度</t>
  </si>
  <si>
    <t>２０年度</t>
  </si>
  <si>
    <t>（平成１９年度以降は２４歳以下の新規採用教諭とした。）</t>
  </si>
  <si>
    <t>(注)学校を卒業し、新規に採用された幼稚園教諭免状所有者の合計額を平均したもの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</si>
</sst>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horizontal="distributed" vertical="center"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38" fontId="0" fillId="0" borderId="0" xfId="0" applyNumberFormat="1" applyAlignment="1">
      <alignment/>
    </xf>
    <xf numFmtId="0" fontId="0" fillId="0" borderId="23" xfId="0" applyFill="1" applyBorder="1" applyAlignment="1" applyProtection="1">
      <alignment horizontal="distributed" vertical="center"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>
      <alignment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distributed" vertical="center"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6" fontId="0" fillId="0" borderId="29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30" xfId="0" applyFill="1" applyBorder="1" applyAlignment="1" applyProtection="1">
      <alignment horizontal="distributed" vertical="center"/>
      <protection locked="0"/>
    </xf>
    <xf numFmtId="0" fontId="0" fillId="33" borderId="30" xfId="0" applyFill="1" applyBorder="1" applyAlignment="1">
      <alignment horizontal="distributed" vertical="center"/>
    </xf>
    <xf numFmtId="0" fontId="0" fillId="33" borderId="31" xfId="0" applyFill="1" applyBorder="1" applyAlignment="1" applyProtection="1">
      <alignment horizontal="distributed" vertical="center"/>
      <protection locked="0"/>
    </xf>
    <xf numFmtId="0" fontId="0" fillId="33" borderId="31" xfId="0" applyFill="1" applyBorder="1" applyAlignment="1">
      <alignment horizontal="distributed" vertical="center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33" xfId="0" applyNumberFormat="1" applyFill="1" applyBorder="1" applyAlignment="1" applyProtection="1">
      <alignment horizontal="right" vertical="center"/>
      <protection locked="0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0" fontId="0" fillId="33" borderId="35" xfId="0" applyFill="1" applyBorder="1" applyAlignment="1" applyProtection="1">
      <alignment horizontal="justify" vertical="justify" wrapText="1"/>
      <protection locked="0"/>
    </xf>
    <xf numFmtId="0" fontId="0" fillId="33" borderId="35" xfId="0" applyFill="1" applyBorder="1" applyAlignment="1">
      <alignment horizontal="justify" vertical="justify" wrapText="1"/>
    </xf>
    <xf numFmtId="0" fontId="0" fillId="34" borderId="36" xfId="0" applyFill="1" applyBorder="1" applyAlignment="1" applyProtection="1">
      <alignment horizontal="distributed" vertical="center"/>
      <protection locked="0"/>
    </xf>
    <xf numFmtId="0" fontId="0" fillId="34" borderId="26" xfId="0" applyFill="1" applyBorder="1" applyAlignment="1">
      <alignment horizontal="distributed" vertical="center"/>
    </xf>
    <xf numFmtId="0" fontId="0" fillId="34" borderId="22" xfId="0" applyFill="1" applyBorder="1" applyAlignment="1">
      <alignment horizontal="distributed" vertical="center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35" xfId="0" applyFill="1" applyBorder="1" applyAlignment="1">
      <alignment horizontal="distributed" vertical="center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6" xfId="0" applyFill="1" applyBorder="1" applyAlignment="1">
      <alignment horizontal="distributed" vertical="center"/>
    </xf>
    <xf numFmtId="176" fontId="0" fillId="0" borderId="37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.625" style="0" customWidth="1"/>
    <col min="2" max="7" width="13.00390625" style="0" customWidth="1"/>
    <col min="8" max="11" width="9.125" style="31" bestFit="1" customWidth="1"/>
  </cols>
  <sheetData>
    <row r="1" spans="2:4" ht="18.75">
      <c r="B1" s="1" t="s">
        <v>0</v>
      </c>
      <c r="C1" s="2"/>
      <c r="D1" s="2"/>
    </row>
    <row r="2" ht="14.25">
      <c r="G2" s="3" t="s">
        <v>1</v>
      </c>
    </row>
    <row r="3" spans="2:7" ht="15" customHeight="1">
      <c r="B3" s="62" t="s">
        <v>2</v>
      </c>
      <c r="C3" s="54" t="s">
        <v>3</v>
      </c>
      <c r="D3" s="56" t="s">
        <v>4</v>
      </c>
      <c r="E3" s="67" t="s">
        <v>5</v>
      </c>
      <c r="F3" s="68"/>
      <c r="G3" s="68"/>
    </row>
    <row r="4" spans="2:7" ht="15" customHeight="1">
      <c r="B4" s="63"/>
      <c r="C4" s="55"/>
      <c r="D4" s="57"/>
      <c r="E4" s="67" t="s">
        <v>6</v>
      </c>
      <c r="F4" s="69" t="s">
        <v>7</v>
      </c>
      <c r="G4" s="70"/>
    </row>
    <row r="5" spans="2:7" ht="15" customHeight="1">
      <c r="B5" s="63"/>
      <c r="C5" s="55"/>
      <c r="D5" s="57"/>
      <c r="E5" s="68"/>
      <c r="F5" s="4" t="s">
        <v>8</v>
      </c>
      <c r="G5" s="5" t="s">
        <v>9</v>
      </c>
    </row>
    <row r="6" spans="2:7" ht="16.5" customHeight="1">
      <c r="B6" s="64" t="s">
        <v>16</v>
      </c>
      <c r="C6" s="6" t="s">
        <v>10</v>
      </c>
      <c r="D6" s="7">
        <f>SUM(D7:D9)</f>
        <v>138</v>
      </c>
      <c r="E6" s="8">
        <v>157081</v>
      </c>
      <c r="F6" s="9">
        <v>145902</v>
      </c>
      <c r="G6" s="10">
        <v>11179</v>
      </c>
    </row>
    <row r="7" spans="2:7" ht="16.5" customHeight="1">
      <c r="B7" s="65"/>
      <c r="C7" s="11" t="s">
        <v>11</v>
      </c>
      <c r="D7" s="12">
        <v>127</v>
      </c>
      <c r="E7" s="13">
        <v>158034</v>
      </c>
      <c r="F7" s="14">
        <v>146626</v>
      </c>
      <c r="G7" s="15">
        <v>11408</v>
      </c>
    </row>
    <row r="8" spans="2:7" ht="16.5" customHeight="1">
      <c r="B8" s="65"/>
      <c r="C8" s="11" t="s">
        <v>12</v>
      </c>
      <c r="D8" s="12">
        <v>7</v>
      </c>
      <c r="E8" s="13">
        <v>147971</v>
      </c>
      <c r="F8" s="14">
        <v>138000</v>
      </c>
      <c r="G8" s="15">
        <v>9971</v>
      </c>
    </row>
    <row r="9" spans="2:7" ht="16.5" customHeight="1">
      <c r="B9" s="66"/>
      <c r="C9" s="16" t="s">
        <v>13</v>
      </c>
      <c r="D9" s="17">
        <v>4</v>
      </c>
      <c r="E9" s="18">
        <v>142750</v>
      </c>
      <c r="F9" s="19">
        <v>136750</v>
      </c>
      <c r="G9" s="20">
        <v>6000</v>
      </c>
    </row>
    <row r="10" spans="2:7" ht="16.5" customHeight="1">
      <c r="B10" s="64" t="s">
        <v>17</v>
      </c>
      <c r="C10" s="6" t="s">
        <v>10</v>
      </c>
      <c r="D10" s="7">
        <v>151</v>
      </c>
      <c r="E10" s="8">
        <v>160397</v>
      </c>
      <c r="F10" s="9">
        <v>149710</v>
      </c>
      <c r="G10" s="10">
        <v>11786</v>
      </c>
    </row>
    <row r="11" spans="2:7" ht="16.5" customHeight="1">
      <c r="B11" s="65"/>
      <c r="C11" s="11" t="s">
        <v>11</v>
      </c>
      <c r="D11" s="12">
        <v>144</v>
      </c>
      <c r="E11" s="13">
        <v>160878</v>
      </c>
      <c r="F11" s="14">
        <v>150130</v>
      </c>
      <c r="G11" s="15">
        <v>11900</v>
      </c>
    </row>
    <row r="12" spans="2:7" ht="16.5" customHeight="1">
      <c r="B12" s="65"/>
      <c r="C12" s="11" t="s">
        <v>12</v>
      </c>
      <c r="D12" s="12">
        <v>3</v>
      </c>
      <c r="E12" s="13">
        <f>G12+F12</f>
        <v>156500</v>
      </c>
      <c r="F12" s="14">
        <v>143167</v>
      </c>
      <c r="G12" s="15">
        <v>13333</v>
      </c>
    </row>
    <row r="13" spans="2:7" ht="16.5" customHeight="1">
      <c r="B13" s="66"/>
      <c r="C13" s="16" t="s">
        <v>13</v>
      </c>
      <c r="D13" s="17">
        <v>4</v>
      </c>
      <c r="E13" s="21">
        <f>G13+F13</f>
        <v>146000</v>
      </c>
      <c r="F13" s="19">
        <v>139500</v>
      </c>
      <c r="G13" s="20">
        <v>6500</v>
      </c>
    </row>
    <row r="14" spans="2:7" ht="16.5" customHeight="1">
      <c r="B14" s="64" t="s">
        <v>18</v>
      </c>
      <c r="C14" s="22" t="s">
        <v>10</v>
      </c>
      <c r="D14" s="23">
        <f>SUM(D15:D17)</f>
        <v>149</v>
      </c>
      <c r="E14" s="8">
        <v>165637</v>
      </c>
      <c r="F14" s="24">
        <v>152117</v>
      </c>
      <c r="G14" s="25">
        <v>13521</v>
      </c>
    </row>
    <row r="15" spans="2:7" ht="16.5" customHeight="1">
      <c r="B15" s="65"/>
      <c r="C15" s="11" t="s">
        <v>11</v>
      </c>
      <c r="D15" s="12">
        <v>141</v>
      </c>
      <c r="E15" s="26">
        <v>166303</v>
      </c>
      <c r="F15" s="14">
        <v>152751</v>
      </c>
      <c r="G15" s="15">
        <v>13551</v>
      </c>
    </row>
    <row r="16" spans="2:7" ht="16.5" customHeight="1">
      <c r="B16" s="65"/>
      <c r="C16" s="11" t="s">
        <v>12</v>
      </c>
      <c r="D16" s="12">
        <v>2</v>
      </c>
      <c r="E16" s="13">
        <f>SUM(F16:G16)</f>
        <v>145650</v>
      </c>
      <c r="F16" s="14">
        <v>134750</v>
      </c>
      <c r="G16" s="15">
        <v>10900</v>
      </c>
    </row>
    <row r="17" spans="2:7" ht="16.5" customHeight="1">
      <c r="B17" s="66"/>
      <c r="C17" s="27" t="s">
        <v>13</v>
      </c>
      <c r="D17" s="28">
        <v>6</v>
      </c>
      <c r="E17" s="21">
        <f>SUM(F17:G17)</f>
        <v>156667</v>
      </c>
      <c r="F17" s="29">
        <v>143000</v>
      </c>
      <c r="G17" s="30">
        <v>13667</v>
      </c>
    </row>
    <row r="18" spans="2:7" ht="15" customHeight="1">
      <c r="B18" s="64" t="s">
        <v>19</v>
      </c>
      <c r="C18" s="22" t="s">
        <v>10</v>
      </c>
      <c r="D18" s="23">
        <f>SUM(D19:D21)</f>
        <v>145</v>
      </c>
      <c r="E18" s="8">
        <v>167777</v>
      </c>
      <c r="F18" s="24">
        <v>154526</v>
      </c>
      <c r="G18" s="25">
        <v>13252</v>
      </c>
    </row>
    <row r="19" spans="2:7" ht="16.5" customHeight="1">
      <c r="B19" s="65"/>
      <c r="C19" s="11" t="s">
        <v>11</v>
      </c>
      <c r="D19" s="12">
        <v>133</v>
      </c>
      <c r="E19" s="26">
        <v>168558</v>
      </c>
      <c r="F19" s="14">
        <v>155671</v>
      </c>
      <c r="G19" s="15">
        <v>12887</v>
      </c>
    </row>
    <row r="20" spans="2:7" ht="16.5" customHeight="1">
      <c r="B20" s="65"/>
      <c r="C20" s="11" t="s">
        <v>12</v>
      </c>
      <c r="D20" s="12">
        <v>7</v>
      </c>
      <c r="E20" s="13">
        <v>160857</v>
      </c>
      <c r="F20" s="14">
        <v>142143</v>
      </c>
      <c r="G20" s="15">
        <v>18714</v>
      </c>
    </row>
    <row r="21" spans="2:7" ht="16.5" customHeight="1">
      <c r="B21" s="66"/>
      <c r="C21" s="27" t="s">
        <v>13</v>
      </c>
      <c r="D21" s="28">
        <v>5</v>
      </c>
      <c r="E21" s="21">
        <v>156694</v>
      </c>
      <c r="F21" s="29">
        <v>141400</v>
      </c>
      <c r="G21" s="30">
        <v>15294</v>
      </c>
    </row>
    <row r="22" spans="2:7" ht="16.5" customHeight="1">
      <c r="B22" s="64" t="s">
        <v>20</v>
      </c>
      <c r="C22" s="22" t="s">
        <v>10</v>
      </c>
      <c r="D22" s="23">
        <f>SUM(D23:D25)</f>
        <v>121</v>
      </c>
      <c r="E22" s="8">
        <v>167027</v>
      </c>
      <c r="F22" s="24">
        <v>155509</v>
      </c>
      <c r="G22" s="25">
        <v>11517</v>
      </c>
    </row>
    <row r="23" spans="2:7" ht="16.5" customHeight="1">
      <c r="B23" s="65"/>
      <c r="C23" s="11" t="s">
        <v>11</v>
      </c>
      <c r="D23" s="12">
        <v>115</v>
      </c>
      <c r="E23" s="26">
        <v>167725</v>
      </c>
      <c r="F23" s="14">
        <v>156162</v>
      </c>
      <c r="G23" s="15">
        <v>11563</v>
      </c>
    </row>
    <row r="24" spans="2:7" ht="16.5" customHeight="1">
      <c r="B24" s="65"/>
      <c r="C24" s="11" t="s">
        <v>12</v>
      </c>
      <c r="D24" s="12">
        <v>2</v>
      </c>
      <c r="E24" s="13">
        <v>159450</v>
      </c>
      <c r="F24" s="14">
        <v>135000</v>
      </c>
      <c r="G24" s="15">
        <v>24450</v>
      </c>
    </row>
    <row r="25" spans="2:7" ht="16.5" customHeight="1">
      <c r="B25" s="66"/>
      <c r="C25" s="27" t="s">
        <v>13</v>
      </c>
      <c r="D25" s="28">
        <v>4</v>
      </c>
      <c r="E25" s="21">
        <v>150750</v>
      </c>
      <c r="F25" s="29">
        <v>147000</v>
      </c>
      <c r="G25" s="30">
        <v>3750</v>
      </c>
    </row>
    <row r="26" spans="2:7" ht="16.5" customHeight="1">
      <c r="B26" s="64" t="s">
        <v>21</v>
      </c>
      <c r="C26" s="22" t="s">
        <v>10</v>
      </c>
      <c r="D26" s="23">
        <f>SUM(D27:D29)</f>
        <v>113</v>
      </c>
      <c r="E26" s="8">
        <v>166367</v>
      </c>
      <c r="F26" s="24">
        <v>153722</v>
      </c>
      <c r="G26" s="25">
        <v>12646</v>
      </c>
    </row>
    <row r="27" spans="2:7" ht="16.5" customHeight="1">
      <c r="B27" s="65"/>
      <c r="C27" s="11" t="s">
        <v>11</v>
      </c>
      <c r="D27" s="12">
        <v>107</v>
      </c>
      <c r="E27" s="26">
        <v>167089</v>
      </c>
      <c r="F27" s="14">
        <v>154043</v>
      </c>
      <c r="G27" s="15">
        <v>13047</v>
      </c>
    </row>
    <row r="28" spans="2:7" ht="16.5" customHeight="1">
      <c r="B28" s="65"/>
      <c r="C28" s="11" t="s">
        <v>12</v>
      </c>
      <c r="D28" s="12">
        <v>4</v>
      </c>
      <c r="E28" s="13">
        <v>150250</v>
      </c>
      <c r="F28" s="14">
        <v>143500</v>
      </c>
      <c r="G28" s="15">
        <v>6750</v>
      </c>
    </row>
    <row r="29" spans="2:7" ht="16.5" customHeight="1">
      <c r="B29" s="66"/>
      <c r="C29" s="27" t="s">
        <v>13</v>
      </c>
      <c r="D29" s="28">
        <v>2</v>
      </c>
      <c r="E29" s="21">
        <v>160000</v>
      </c>
      <c r="F29" s="29">
        <v>157000</v>
      </c>
      <c r="G29" s="30">
        <v>3000</v>
      </c>
    </row>
    <row r="30" spans="2:7" ht="16.5" customHeight="1">
      <c r="B30" s="64" t="s">
        <v>22</v>
      </c>
      <c r="C30" s="32" t="s">
        <v>10</v>
      </c>
      <c r="D30" s="33">
        <v>145</v>
      </c>
      <c r="E30" s="34">
        <v>168430</v>
      </c>
      <c r="F30" s="35">
        <v>155905</v>
      </c>
      <c r="G30" s="36">
        <v>12525</v>
      </c>
    </row>
    <row r="31" spans="2:11" ht="16.5" customHeight="1">
      <c r="B31" s="65"/>
      <c r="C31" s="37" t="s">
        <v>11</v>
      </c>
      <c r="D31" s="38">
        <v>139</v>
      </c>
      <c r="E31" s="39">
        <v>168811</v>
      </c>
      <c r="F31" s="40">
        <v>156398</v>
      </c>
      <c r="G31" s="41">
        <v>12424</v>
      </c>
      <c r="H31" s="42"/>
      <c r="I31" s="42"/>
      <c r="J31" s="42"/>
      <c r="K31" s="42"/>
    </row>
    <row r="32" spans="2:11" ht="16.5" customHeight="1">
      <c r="B32" s="65"/>
      <c r="C32" s="37" t="s">
        <v>12</v>
      </c>
      <c r="D32" s="38">
        <v>4</v>
      </c>
      <c r="E32" s="43">
        <v>158325</v>
      </c>
      <c r="F32" s="40">
        <v>140250</v>
      </c>
      <c r="G32" s="41">
        <v>18075</v>
      </c>
      <c r="H32" s="42"/>
      <c r="I32" s="42"/>
      <c r="J32" s="42"/>
      <c r="K32" s="42"/>
    </row>
    <row r="33" spans="2:7" ht="16.5" customHeight="1">
      <c r="B33" s="66"/>
      <c r="C33" s="44" t="s">
        <v>13</v>
      </c>
      <c r="D33" s="45">
        <v>2</v>
      </c>
      <c r="E33" s="46">
        <v>162128</v>
      </c>
      <c r="F33" s="47">
        <v>153000</v>
      </c>
      <c r="G33" s="48">
        <v>9128</v>
      </c>
    </row>
    <row r="34" spans="2:7" ht="16.5" customHeight="1">
      <c r="B34" s="64" t="s">
        <v>23</v>
      </c>
      <c r="C34" s="32" t="s">
        <v>10</v>
      </c>
      <c r="D34" s="33">
        <f>SUM(D35:D37)</f>
        <v>145</v>
      </c>
      <c r="E34" s="34">
        <f>SUM(F34:G34)</f>
        <v>170308.02758620685</v>
      </c>
      <c r="F34" s="35">
        <v>156871.38620689654</v>
      </c>
      <c r="G34" s="36">
        <v>13436.6413793103</v>
      </c>
    </row>
    <row r="35" spans="2:11" ht="16.5" customHeight="1">
      <c r="B35" s="65"/>
      <c r="C35" s="37" t="s">
        <v>11</v>
      </c>
      <c r="D35" s="38">
        <v>141</v>
      </c>
      <c r="E35" s="39">
        <f>SUM(F35:G35)</f>
        <v>170394.07092198584</v>
      </c>
      <c r="F35" s="40">
        <v>156938.6595744681</v>
      </c>
      <c r="G35" s="41">
        <v>13455.411347517731</v>
      </c>
      <c r="H35" s="42"/>
      <c r="I35" s="42"/>
      <c r="J35" s="42"/>
      <c r="K35" s="42"/>
    </row>
    <row r="36" spans="2:11" ht="16.5" customHeight="1">
      <c r="B36" s="65"/>
      <c r="C36" s="37" t="s">
        <v>14</v>
      </c>
      <c r="D36" s="38">
        <v>1</v>
      </c>
      <c r="E36" s="71">
        <f>SUM(F36:G36)</f>
        <v>167275</v>
      </c>
      <c r="F36" s="58">
        <v>154500</v>
      </c>
      <c r="G36" s="60">
        <v>12775</v>
      </c>
      <c r="H36" s="42"/>
      <c r="I36" s="42"/>
      <c r="J36" s="42"/>
      <c r="K36" s="42"/>
    </row>
    <row r="37" spans="2:7" ht="16.5" customHeight="1">
      <c r="B37" s="66"/>
      <c r="C37" s="44" t="s">
        <v>13</v>
      </c>
      <c r="D37" s="45">
        <v>3</v>
      </c>
      <c r="E37" s="72"/>
      <c r="F37" s="59"/>
      <c r="G37" s="61"/>
    </row>
    <row r="38" spans="2:7" ht="16.5" customHeight="1">
      <c r="B38" s="64" t="s">
        <v>24</v>
      </c>
      <c r="C38" s="32" t="s">
        <v>10</v>
      </c>
      <c r="D38" s="33">
        <f>SUM(D39:D41)</f>
        <v>130</v>
      </c>
      <c r="E38" s="34">
        <f aca="true" t="shared" si="0" ref="E38:E45">SUM(F38:G38)</f>
        <v>170392.83076923076</v>
      </c>
      <c r="F38" s="35">
        <f>(F39*D39+F40*D40)/D38</f>
        <v>157094.46153846153</v>
      </c>
      <c r="G38" s="36">
        <f>(G39*D39+G40*D40)/D38</f>
        <v>13298.36923076923</v>
      </c>
    </row>
    <row r="39" spans="2:11" ht="16.5" customHeight="1">
      <c r="B39" s="65"/>
      <c r="C39" s="37" t="s">
        <v>11</v>
      </c>
      <c r="D39" s="38">
        <v>128</v>
      </c>
      <c r="E39" s="39">
        <f t="shared" si="0"/>
        <v>170531</v>
      </c>
      <c r="F39" s="40">
        <v>157260</v>
      </c>
      <c r="G39" s="41">
        <v>13271</v>
      </c>
      <c r="H39" s="42"/>
      <c r="I39" s="42"/>
      <c r="J39" s="42"/>
      <c r="K39" s="42"/>
    </row>
    <row r="40" spans="2:11" ht="16.5" customHeight="1">
      <c r="B40" s="65"/>
      <c r="C40" s="37" t="s">
        <v>14</v>
      </c>
      <c r="D40" s="38">
        <v>2</v>
      </c>
      <c r="E40" s="43">
        <f t="shared" si="0"/>
        <v>161550</v>
      </c>
      <c r="F40" s="40">
        <v>146500</v>
      </c>
      <c r="G40" s="41">
        <v>15050</v>
      </c>
      <c r="H40" s="42"/>
      <c r="I40" s="42"/>
      <c r="J40" s="42"/>
      <c r="K40" s="42"/>
    </row>
    <row r="41" spans="2:7" ht="16.5" customHeight="1">
      <c r="B41" s="66"/>
      <c r="C41" s="44" t="s">
        <v>13</v>
      </c>
      <c r="D41" s="45">
        <v>0</v>
      </c>
      <c r="E41" s="46">
        <f t="shared" si="0"/>
        <v>0</v>
      </c>
      <c r="F41" s="51"/>
      <c r="G41" s="52"/>
    </row>
    <row r="42" spans="2:7" ht="16.5" customHeight="1">
      <c r="B42" s="64" t="s">
        <v>25</v>
      </c>
      <c r="C42" s="32" t="s">
        <v>10</v>
      </c>
      <c r="D42" s="33">
        <f>SUM(D43:D45)</f>
        <v>134</v>
      </c>
      <c r="E42" s="34">
        <f t="shared" si="0"/>
        <v>169978.55223880598</v>
      </c>
      <c r="F42" s="35">
        <f>(F43*D43+F44*D44+D45*F45)/D42</f>
        <v>157285.96268656716</v>
      </c>
      <c r="G42" s="36">
        <f>(G43*D43+G44*D44+D45*G45)/D42</f>
        <v>12692.589552238805</v>
      </c>
    </row>
    <row r="43" spans="2:11" ht="16.5" customHeight="1">
      <c r="B43" s="65"/>
      <c r="C43" s="37" t="s">
        <v>11</v>
      </c>
      <c r="D43" s="38">
        <v>128</v>
      </c>
      <c r="E43" s="39">
        <f t="shared" si="0"/>
        <v>170126</v>
      </c>
      <c r="F43" s="40">
        <v>157315</v>
      </c>
      <c r="G43" s="41">
        <v>12811</v>
      </c>
      <c r="H43" s="42"/>
      <c r="I43" s="42"/>
      <c r="J43" s="42"/>
      <c r="K43" s="42"/>
    </row>
    <row r="44" spans="2:11" ht="16.5" customHeight="1">
      <c r="B44" s="65"/>
      <c r="C44" s="37" t="s">
        <v>14</v>
      </c>
      <c r="D44" s="38">
        <v>3</v>
      </c>
      <c r="E44" s="43">
        <f t="shared" si="0"/>
        <v>161666</v>
      </c>
      <c r="F44" s="40">
        <v>153333</v>
      </c>
      <c r="G44" s="41">
        <v>8333</v>
      </c>
      <c r="H44" s="42"/>
      <c r="I44" s="42"/>
      <c r="J44" s="42"/>
      <c r="K44" s="42"/>
    </row>
    <row r="45" spans="2:7" ht="16.5" customHeight="1">
      <c r="B45" s="66"/>
      <c r="C45" s="44" t="s">
        <v>13</v>
      </c>
      <c r="D45" s="45">
        <v>3</v>
      </c>
      <c r="E45" s="46">
        <f t="shared" si="0"/>
        <v>172000</v>
      </c>
      <c r="F45" s="51">
        <v>160000</v>
      </c>
      <c r="G45" s="52">
        <v>12000</v>
      </c>
    </row>
    <row r="47" spans="2:7" ht="13.5">
      <c r="B47" s="53" t="s">
        <v>27</v>
      </c>
      <c r="C47" s="50"/>
      <c r="D47" s="50"/>
      <c r="E47" s="50"/>
      <c r="F47" s="50"/>
      <c r="G47" s="50"/>
    </row>
    <row r="48" spans="2:7" ht="13.5">
      <c r="B48" s="49" t="s">
        <v>15</v>
      </c>
      <c r="C48" s="50"/>
      <c r="D48" s="50"/>
      <c r="E48" s="50"/>
      <c r="F48" s="50"/>
      <c r="G48" s="50"/>
    </row>
    <row r="49" ht="13.5">
      <c r="B49" t="s">
        <v>26</v>
      </c>
    </row>
  </sheetData>
  <sheetProtection/>
  <mergeCells count="19">
    <mergeCell ref="F4:G4"/>
    <mergeCell ref="B6:B9"/>
    <mergeCell ref="B10:B13"/>
    <mergeCell ref="E36:E37"/>
    <mergeCell ref="B42:B45"/>
    <mergeCell ref="B38:B41"/>
    <mergeCell ref="B30:B33"/>
    <mergeCell ref="B26:B29"/>
    <mergeCell ref="B34:B37"/>
    <mergeCell ref="C3:C5"/>
    <mergeCell ref="D3:D5"/>
    <mergeCell ref="F36:F37"/>
    <mergeCell ref="G36:G37"/>
    <mergeCell ref="B3:B5"/>
    <mergeCell ref="B22:B25"/>
    <mergeCell ref="B14:B17"/>
    <mergeCell ref="B18:B21"/>
    <mergeCell ref="E3:G3"/>
    <mergeCell ref="E4:E5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2009-02-18T02:26:34Z</cp:lastPrinted>
  <dcterms:created xsi:type="dcterms:W3CDTF">2007-02-26T08:47:00Z</dcterms:created>
  <dcterms:modified xsi:type="dcterms:W3CDTF">2009-02-18T02:26:36Z</dcterms:modified>
  <cp:category/>
  <cp:version/>
  <cp:contentType/>
  <cp:contentStatus/>
</cp:coreProperties>
</file>